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63　民間事業者による分散型エネルギーシステム構築支援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803" i="3" l="1"/>
  <c r="AQ70" i="3" l="1"/>
  <c r="AQ72" i="3"/>
  <c r="AQ69" i="3"/>
  <c r="AQ67" i="3"/>
  <c r="AQ34" i="3"/>
  <c r="AQ32" i="3"/>
  <c r="AM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13" i="3"/>
  <c r="AY235" i="3"/>
  <c r="AY271" i="3"/>
  <c r="AY417" i="3"/>
  <c r="AY134" i="3"/>
  <c r="AY50" i="3"/>
  <c r="AY606" i="3"/>
  <c r="AY616"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<sst xmlns="http://schemas.openxmlformats.org/spreadsheetml/2006/main" count="2373" uniqueCount="716">
  <si>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</si>
  <si>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</si>
  <si>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</si>
  <si>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</si>
  <si>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</si>
  <si>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</si>
  <si>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</si>
  <si>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</si>
  <si>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</si>
  <si>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</si>
  <si>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</si>
  <si>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</si>
  <si>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</si>
  <si>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</si>
  <si>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</si>
  <si>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</si>
  <si>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</si>
  <si>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</si>
  <si>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</si>
  <si>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</si>
  <si>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</si>
  <si>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</si>
  <si>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</si>
  <si>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</si>
  <si>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</si>
  <si>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</si>
  <si>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</si>
  <si>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</si>
  <si>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</si>
  <si>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</si>
  <si>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</si>
  <si>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</si>
  <si>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</si>
  <si>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</si>
  <si>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</si>
  <si>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</si>
  <si>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</si>
  <si>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</si>
  <si>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</si>
  <si>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</si>
  <si>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</si>
  <si>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</si>
  <si>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</si>
  <si>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</si>
  <si>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</si>
  <si>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</si>
  <si>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</si>
  <si>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</si>
  <si>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</si>
  <si>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</si>
  <si>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</si>
  <si>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</si>
  <si>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</si>
  <si>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</si>
  <si>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</si>
  <si>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</si>
  <si>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</si>
  <si>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</si>
  <si>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</si>
  <si>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</si>
  <si>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</si>
  <si>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</si>
  <si>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</si>
  <si>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</si>
  <si>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</si>
  <si>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</si>
  <si>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</si>
  <si>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</si>
  <si>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</si>
  <si>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</si>
  <si>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</si>
  <si>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</si>
  <si>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</si>
  <si>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</si>
  <si>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</si>
  <si>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</si>
  <si>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</si>
  <si>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</si>
  <si>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</si>
  <si>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</si>
  <si>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</si>
  <si>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</si>
  <si>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</si>
  <si>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</si>
  <si>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</si>
  <si>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</si>
  <si>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</si>
  <si>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</si>
  <si>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</si>
  <si>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</si>
  <si>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</si>
  <si>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</si>
  <si>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</si>
  <si>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</si>
  <si>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</si>
  <si>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</si>
  <si>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</si>
  <si>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</si>
  <si>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</si>
  <si>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</si>
  <si>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</si>
  <si>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</si>
  <si>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</si>
  <si>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</si>
  <si>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</si>
  <si>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</si>
  <si>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</si>
  <si>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</si>
  <si>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</si>
  <si>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</si>
  <si>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</si>
  <si>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</si>
  <si>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</si>
  <si>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</si>
  <si>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</si>
  <si>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</si>
  <si>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</si>
  <si>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</si>
  <si>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</si>
  <si>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</si>
  <si>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</si>
  <si>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</si>
  <si>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</si>
  <si>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</si>
  <si>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</si>
  <si>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</si>
  <si>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</si>
  <si>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</si>
  <si>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</si>
  <si>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</si>
  <si>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</si>
  <si>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</si>
  <si>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</si>
  <si>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</si>
  <si>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</si>
  <si>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</si>
  <si>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</si>
  <si>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</si>
  <si>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</si>
  <si>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</si>
  <si>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</si>
  <si>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</si>
  <si>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</si>
  <si>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</si>
  <si>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</si>
  <si>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</si>
  <si>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</si>
  <si>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</si>
  <si>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</si>
  <si>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</si>
  <si>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</si>
  <si>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</si>
  <si>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</si>
  <si>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</si>
  <si>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</si>
  <si>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</si>
  <si>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</si>
  <si>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</si>
  <si>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</si>
  <si>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</si>
  <si>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</si>
  <si>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</si>
  <si>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</si>
  <si>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</si>
  <si>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</si>
  <si>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</si>
  <si>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</si>
  <si>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</si>
  <si>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</si>
  <si>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</si>
  <si>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</si>
  <si>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</si>
  <si>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</si>
  <si>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</si>
  <si>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</si>
  <si>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</si>
  <si>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</si>
  <si>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</si>
  <si>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</si>
  <si>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</si>
  <si>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</si>
  <si>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</si>
  <si>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</si>
  <si>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</si>
  <si>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</si>
  <si>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</si>
  <si>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</si>
  <si>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</si>
  <si>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</si>
  <si>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</si>
  <si>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</si>
  <si>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</si>
  <si>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</si>
  <si>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</si>
  <si>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</si>
  <si>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</si>
  <si>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</si>
  <si>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</si>
  <si>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</si>
  <si>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</si>
  <si>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</si>
  <si>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</si>
  <si>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</si>
  <si>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</si>
  <si>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</si>
  <si>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</si>
  <si>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</si>
  <si>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</si>
  <si>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</si>
  <si>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</si>
  <si>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</si>
  <si>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</si>
  <si>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</si>
  <si>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</si>
  <si>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</si>
  <si>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</si>
  <si>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</si>
  <si>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</si>
  <si>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</si>
  <si>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</si>
  <si>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</si>
  <si>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</si>
  <si>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</si>
  <si>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</si>
  <si>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</si>
  <si>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</si>
  <si>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</si>
  <si>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</si>
  <si>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</si>
  <si>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</si>
  <si>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</si>
  <si>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</si>
  <si>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</si>
  <si>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</si>
  <si>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</si>
  <si>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</si>
  <si>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</si>
  <si>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</si>
  <si>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</si>
  <si>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</si>
  <si>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</si>
  <si>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</si>
  <si>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</si>
  <si>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</si>
  <si>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</si>
  <si>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</si>
  <si>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</si>
  <si>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</si>
  <si>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</si>
  <si>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</si>
  <si>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</si>
  <si>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</si>
  <si>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</si>
  <si>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</si>
  <si>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</si>
  <si>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</si>
  <si>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</si>
  <si>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</si>
  <si>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</si>
  <si>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</si>
  <si>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</si>
  <si>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</si>
  <si>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</si>
  <si>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</si>
  <si>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</si>
  <si>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</si>
  <si>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</si>
  <si>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</si>
  <si>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</si>
  <si>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</si>
  <si>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</si>
  <si>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</si>
  <si>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</si>
  <si>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</si>
  <si>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</si>
  <si>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</si>
  <si>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</si>
  <si>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</si>
  <si>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</si>
  <si>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</si>
  <si>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</si>
  <si>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</si>
  <si>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</si>
  <si>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</si>
  <si>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</si>
  <si>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</si>
  <si>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</si>
  <si>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</si>
  <si>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</si>
  <si>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</si>
  <si>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</si>
  <si>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</si>
  <si>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</si>
  <si>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</si>
  <si>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</si>
  <si>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</si>
  <si>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</si>
  <si>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</si>
  <si>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</si>
  <si>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</si>
  <si>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</si>
  <si>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</si>
  <si>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</si>
  <si>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</si>
  <si>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</si>
  <si>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</si>
  <si>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</si>
  <si>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</si>
  <si>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</si>
  <si>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</si>
  <si>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</si>
  <si>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</si>
  <si>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</si>
  <si>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</si>
  <si>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</si>
  <si>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</si>
  <si>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</si>
  <si>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</si>
  <si>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</si>
  <si>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</si>
  <si>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</si>
  <si>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</si>
  <si>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</si>
  <si>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</si>
  <si>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</si>
  <si>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</si>
  <si>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</si>
  <si>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</si>
  <si>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</si>
  <si>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</si>
  <si>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</si>
  <si>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</si>
  <si>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</si>
  <si>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</si>
  <si>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</si>
  <si>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</si>
  <si>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</si>
  <si>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</si>
  <si>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</si>
  <si>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</si>
  <si>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</si>
  <si>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</si>
  <si>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</si>
  <si>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</si>
  <si>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</si>
  <si>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</si>
  <si>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</si>
  <si>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</si>
  <si>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</si>
  <si>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</si>
  <si>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</si>
  <si>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</si>
  <si>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</si>
  <si>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</si>
  <si>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</si>
  <si>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</si>
  <si>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</si>
  <si>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</si>
  <si>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</si>
  <si>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</si>
  <si>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</si>
  <si>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</si>
  <si>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</si>
  <si>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</si>
  <si>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</si>
  <si>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</si>
  <si>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</si>
  <si>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</si>
  <si>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</si>
  <si>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</si>
  <si>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</si>
  <si>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</si>
  <si>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</si>
  <si>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</si>
  <si>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</si>
  <si>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</si>
  <si>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</si>
  <si>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</si>
  <si>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</si>
  <si>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</si>
  <si>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</si>
  <si>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</si>
  <si>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</si>
  <si>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</si>
  <si>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</si>
  <si>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</si>
  <si>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</si>
  <si>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</si>
  <si>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</si>
  <si>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</si>
  <si>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</si>
  <si>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</si>
  <si>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</si>
  <si>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</si>
  <si>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</si>
  <si>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</si>
  <si>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</si>
  <si>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</si>
  <si>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</si>
  <si>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</si>
  <si>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</si>
  <si>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</si>
  <si>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</si>
  <si>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</si>
  <si>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</si>
  <si>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</si>
  <si>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</si>
  <si>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</si>
  <si>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</si>
  <si>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</si>
  <si>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</si>
  <si>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</si>
  <si>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</si>
  <si>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</si>
  <si>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</si>
  <si>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</si>
  <si>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</si>
  <si>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</si>
  <si>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</si>
  <si>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</si>
  <si>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</si>
  <si>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</si>
  <si>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</si>
  <si>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</si>
  <si>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</si>
  <si>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</si>
  <si>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</si>
  <si>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</si>
  <si>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</si>
  <si>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</si>
  <si>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</si>
  <si>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</si>
  <si>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</si>
  <si>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</si>
  <si>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</si>
  <si>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</si>
  <si>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</si>
  <si>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</si>
  <si>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</si>
  <si>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</si>
  <si>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</si>
  <si>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</si>
  <si>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</si>
  <si>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</si>
  <si>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</si>
  <si>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</si>
  <si>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</si>
  <si>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</si>
  <si>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</si>
  <si>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</si>
  <si>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</si>
  <si>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</si>
  <si>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</si>
  <si>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</si>
  <si>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</si>
  <si>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</si>
  <si>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</si>
  <si>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</si>
  <si>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</si>
  <si>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</si>
  <si>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</si>
  <si>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</si>
  <si>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</si>
  <si>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</si>
  <si>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</si>
  <si>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</si>
  <si>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</si>
  <si>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</si>
  <si>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</si>
  <si>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</si>
  <si>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</si>
  <si>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</si>
  <si>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</si>
  <si>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</si>
  <si>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</si>
  <si>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</si>
  <si>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</si>
  <si>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</si>
  <si>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</si>
  <si>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</si>
  <si>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</si>
  <si>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</si>
  <si>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</si>
  <si>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</si>
  <si>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</si>
  <si>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</si>
  <si>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</si>
  <si>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</si>
  <si>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</si>
  <si>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</si>
  <si>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</si>
  <si>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</si>
  <si>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</si>
  <si>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</si>
  <si>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</si>
  <si>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</si>
  <si>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</si>
  <si>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</si>
  <si>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</si>
  <si>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</si>
  <si>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</si>
  <si>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</si>
  <si>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</si>
  <si>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</si>
  <si>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</si>
  <si>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</si>
  <si>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</si>
  <si>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</si>
  <si>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</si>
  <si>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</si>
  <si>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</si>
  <si>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</si>
  <si>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</si>
  <si>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</si>
  <si>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</si>
  <si>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</si>
  <si>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</si>
  <si>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</si>
  <si>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</si>
  <si>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</si>
  <si>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</si>
  <si>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</si>
  <si>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</si>
  <si>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</si>
  <si>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</si>
  <si>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</si>
  <si>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</si>
  <si>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</si>
  <si>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</si>
  <si>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</si>
  <si>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</si>
  <si>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</si>
  <si>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</si>
  <si>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</si>
  <si>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</si>
  <si>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</si>
  <si>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</si>
  <si>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</si>
  <si>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</si>
  <si>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</si>
  <si>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</si>
  <si>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</si>
  <si>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</si>
  <si>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</si>
  <si>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</si>
  <si>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</si>
  <si>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</si>
  <si>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</si>
  <si>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</si>
  <si>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</si>
  <si>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</si>
  <si>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</si>
  <si>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</si>
  <si>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</si>
  <si>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</si>
  <si>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</si>
  <si>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</si>
  <si>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</si>
  <si>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</si>
  <si>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</si>
  <si>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</si>
  <si>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</si>
  <si>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</si>
  <si>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</si>
  <si>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</si>
  <si>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</si>
  <si>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</si>
  <si>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</si>
  <si>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</si>
  <si>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</si>
  <si>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</si>
  <si>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</si>
  <si>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</si>
  <si>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</si>
  <si>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</si>
  <si>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</si>
  <si>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</si>
  <si>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</si>
  <si>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</si>
  <si>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</si>
  <si>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</si>
  <si>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</si>
  <si>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</si>
  <si>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</si>
  <si>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</si>
  <si>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</si>
  <si>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</si>
  <si>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</si>
  <si>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</si>
  <si>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</si>
  <si>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</si>
  <si>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</si>
  <si>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</si>
  <si>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</si>
  <si>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</si>
  <si>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</si>
  <si>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</si>
  <si>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</si>
  <si>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</si>
  <si>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</si>
  <si>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</si>
  <si>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</si>
  <si>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</si>
  <si>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</si>
  <si>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</si>
  <si>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</si>
  <si>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</si>
  <si>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</si>
  <si>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</si>
  <si>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</si>
  <si>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</si>
  <si>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</si>
  <si>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</si>
  <si>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</si>
  <si>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</si>
  <si>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</si>
  <si>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</si>
  <si>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</si>
  <si>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</si>
  <si>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</si>
  <si>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</si>
  <si>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</si>
  <si>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</si>
  <si>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</si>
  <si>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</si>
  <si>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民間事業者による分散型エネルギーシステム構築支援事業（経済産業省連携事業）</t>
  </si>
  <si>
    <t>地球環境局</t>
  </si>
  <si>
    <t>室長　加藤　聖</t>
  </si>
  <si>
    <t>令和元年度</t>
  </si>
  <si>
    <t>令和2年度</t>
  </si>
  <si>
    <t>地球環境局
地球温暖化対策事業室</t>
  </si>
  <si>
    <t>特別会計に関する法律第85条第３項第１号ホ
施行令第50条第７項第10号</t>
  </si>
  <si>
    <t>エネルギー基本計画（平成30年7月3日閣議決定）
地球温暖化対策計画（平成28年5月13日閣議決定）</t>
  </si>
  <si>
    <t>東日本大震災後、従来の大規模集中電源に依存した硬直的なエネルギー供給システムを脱却するとともに、急速に普及している再生可能エネルギーをはじめとした分散型エネルギーを安定的かつ有効に活用していくため、地域に存在する分散型エネルギーシステムを地域内で効率的に活用する「エネルギーの地産地消」が注目を集めている。本事業では、地域の実情に応じ、民間事業者等が先導的な地産地消型エネルギーシステムを構築する事業者に対して支援を行うことで、エネルギーの地産地消とそれによるCO2削減効果を促進する。</t>
  </si>
  <si>
    <t>-</t>
  </si>
  <si>
    <t>二酸化炭素排出抑制対策事業等委託費</t>
  </si>
  <si>
    <t>地産地消型エネルギーシステムの導入によるCO2排出削減量を令和12年度までに287千t-CO2程度を見込む。</t>
  </si>
  <si>
    <t>CO2削減量（t-CO2）</t>
  </si>
  <si>
    <t>t-CO2</t>
  </si>
  <si>
    <t>実施計画書・事業実施報告書</t>
  </si>
  <si>
    <t>本事業で構築した先進的な地産地消型エネルギーシステムが一定程度普及することでことで、令和12年度までに1tあたりのCO2削減コストを30千円以下とする。
※本事業の終了年度である令和2年度までは国費ベース、令和12年度は事業費ベースの目標値。</t>
  </si>
  <si>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</si>
  <si>
    <t>1tあたりのCO2削減コスト（円/t-CO2）</t>
  </si>
  <si>
    <t>CO2削減に係る費用（円）／CO2削減量（t-CO2）</t>
  </si>
  <si>
    <t>●●</t>
    <phoneticPr fontId="5"/>
  </si>
  <si>
    <t>補助事業の実施件数</t>
  </si>
  <si>
    <t>件数</t>
  </si>
  <si>
    <t>執行額／実施件数（複数年度事業のため活動実績と件数が一致しない）　　　　　　　　　　　　</t>
    <phoneticPr fontId="5"/>
  </si>
  <si>
    <t>百万円/件</t>
  </si>
  <si>
    <t>百万円/件</t>
    <phoneticPr fontId="5"/>
  </si>
  <si>
    <t>／　</t>
    <phoneticPr fontId="5"/>
  </si>
  <si>
    <t>　　/</t>
    <phoneticPr fontId="5"/>
  </si>
  <si>
    <t>／　　　　　　　　　　　　　　</t>
    <phoneticPr fontId="5"/>
  </si>
  <si>
    <t>　　/</t>
    <phoneticPr fontId="5"/>
  </si>
  <si>
    <t>／　　　　　　　　　　　　　　</t>
    <phoneticPr fontId="5"/>
  </si>
  <si>
    <t>温暖化対策の推進</t>
  </si>
  <si>
    <t>万t-CO2/年</t>
  </si>
  <si>
    <t>新31</t>
  </si>
  <si>
    <t>○</t>
  </si>
  <si>
    <t>補助制度設計の調査・検討</t>
    <phoneticPr fontId="5"/>
  </si>
  <si>
    <t xml:space="preserve">みずほリサーチ＆テクノロジーズ株式会社 </t>
    <phoneticPr fontId="5"/>
  </si>
  <si>
    <t>A.大阪ガス株式会社</t>
    <phoneticPr fontId="5"/>
  </si>
  <si>
    <t>D.みずほリサーチ＆テクノロジーズ㈱</t>
    <phoneticPr fontId="5"/>
  </si>
  <si>
    <t>人  件  費</t>
  </si>
  <si>
    <t>事業費</t>
    <rPh sb="0" eb="3">
      <t>ジギョウヒ</t>
    </rPh>
    <phoneticPr fontId="5"/>
  </si>
  <si>
    <t>事務費</t>
    <rPh sb="0" eb="3">
      <t>ジムヒ</t>
    </rPh>
    <phoneticPr fontId="5"/>
  </si>
  <si>
    <t>人件費等</t>
    <rPh sb="0" eb="3">
      <t>ジンケンヒ</t>
    </rPh>
    <rPh sb="3" eb="4">
      <t>トウ</t>
    </rPh>
    <phoneticPr fontId="5"/>
  </si>
  <si>
    <t>民間への補助金交付</t>
    <rPh sb="0" eb="2">
      <t>ミンカン</t>
    </rPh>
    <rPh sb="4" eb="7">
      <t>ホジョキン</t>
    </rPh>
    <rPh sb="7" eb="9">
      <t>コウフ</t>
    </rPh>
    <phoneticPr fontId="5"/>
  </si>
  <si>
    <t>令和２年度二酸化炭素排出抑制対策事業費等補助金（民間事業者による分散型エネルギーシステム構築支援事業（経済産業省連携事業））</t>
    <rPh sb="0" eb="2">
      <t>レイワ</t>
    </rPh>
    <rPh sb="3" eb="5">
      <t>ネンド</t>
    </rPh>
    <rPh sb="5" eb="8">
      <t>ニサンカ</t>
    </rPh>
    <rPh sb="8" eb="10">
      <t>タンソ</t>
    </rPh>
    <rPh sb="10" eb="12">
      <t>ハイシュツ</t>
    </rPh>
    <rPh sb="12" eb="14">
      <t>ヨクセイ</t>
    </rPh>
    <rPh sb="14" eb="16">
      <t>タイサク</t>
    </rPh>
    <rPh sb="16" eb="20">
      <t>ジギョウヒナド</t>
    </rPh>
    <rPh sb="20" eb="23">
      <t>ホジョキン</t>
    </rPh>
    <rPh sb="24" eb="26">
      <t>ミンカン</t>
    </rPh>
    <rPh sb="26" eb="29">
      <t>ジギョウシャ</t>
    </rPh>
    <rPh sb="32" eb="35">
      <t>ブンサンガタ</t>
    </rPh>
    <rPh sb="44" eb="46">
      <t>コウチク</t>
    </rPh>
    <rPh sb="46" eb="48">
      <t>シエン</t>
    </rPh>
    <rPh sb="48" eb="50">
      <t>ジギョウ</t>
    </rPh>
    <rPh sb="51" eb="53">
      <t>ケイザイ</t>
    </rPh>
    <rPh sb="53" eb="56">
      <t>サンギョウショウ</t>
    </rPh>
    <rPh sb="56" eb="58">
      <t>レンケイ</t>
    </rPh>
    <rPh sb="58" eb="60">
      <t>ジギョウ</t>
    </rPh>
    <phoneticPr fontId="5"/>
  </si>
  <si>
    <t>二酸化炭素排出抑制対策事業費等補助金（民間事業者による分散型エネルギーシステム構築支援事業（経済産業省連携事業））</t>
    <phoneticPr fontId="5"/>
  </si>
  <si>
    <t>大阪ガス株式会社</t>
    <phoneticPr fontId="5"/>
  </si>
  <si>
    <t>補助金等交付</t>
  </si>
  <si>
    <t>-</t>
    <phoneticPr fontId="5"/>
  </si>
  <si>
    <t>B.公益財団法人北海道環境財団</t>
    <phoneticPr fontId="5"/>
  </si>
  <si>
    <t>二酸化炭素排出抑制対策事業費等補助金（民間事業者による分散型エネルギーシステム構築支援事業（経済産業省連携事業））</t>
    <phoneticPr fontId="5"/>
  </si>
  <si>
    <t>公益財団法人北海道環境財団</t>
    <phoneticPr fontId="5"/>
  </si>
  <si>
    <t>パナソニックホームズ株式会社</t>
    <phoneticPr fontId="5"/>
  </si>
  <si>
    <t>民間事業者等による先導的な地産地消型のエネルギーシステムの構築に対して補助を行う。
（補助対象事業）
　エネルギー設備をエネルギー管理システムを用いて制御し、エネルギーを面的に利用する地産地消型エネルギーシステムの構築を支援する。
　［補助率：2/3,1/2,1/3］
（委託事業）
　自立的な分散型エネルギーシステム構築に関する成功要因の分析、ノウハウの共有化及び他地域への展開を図ることを目的とした評価・検証等を行う。</t>
    <rPh sb="137" eb="139">
      <t>イタク</t>
    </rPh>
    <phoneticPr fontId="5"/>
  </si>
  <si>
    <t>1,649百万円/5件</t>
    <phoneticPr fontId="5"/>
  </si>
  <si>
    <t>445百万円/3件</t>
    <phoneticPr fontId="5"/>
  </si>
  <si>
    <t>-</t>
    <phoneticPr fontId="5"/>
  </si>
  <si>
    <t>-</t>
    <phoneticPr fontId="5"/>
  </si>
  <si>
    <t>-</t>
    <phoneticPr fontId="5"/>
  </si>
  <si>
    <t>エネルギー起源二酸化炭素の排出量（ＣＯ２換算トン）</t>
    <phoneticPr fontId="5"/>
  </si>
  <si>
    <t>-</t>
    <phoneticPr fontId="5"/>
  </si>
  <si>
    <t>先導的な地産地消型エネルギーシステムを構築する事業等に対して支援を行うことで、エネルギーの地産地消とそれによるCO2排出削減を促進する。</t>
    <phoneticPr fontId="5"/>
  </si>
  <si>
    <t>浦添分散型エネルギー株式会社</t>
    <phoneticPr fontId="5"/>
  </si>
  <si>
    <t>C.浦添分散型エネルギー株式会社</t>
    <phoneticPr fontId="5"/>
  </si>
  <si>
    <t>-</t>
    <phoneticPr fontId="5"/>
  </si>
  <si>
    <t>-</t>
    <phoneticPr fontId="5"/>
  </si>
  <si>
    <t>-</t>
    <phoneticPr fontId="5"/>
  </si>
  <si>
    <t>-</t>
    <phoneticPr fontId="5"/>
  </si>
  <si>
    <t>従来の大規模集中電源に依存したエネルギー需給構造に対するリスク認識が高まる中、エネルギーマネジメントシステム等を活用しつつ、再生可能エネルギー等を一定規模のエリアで面的に利用することで、通常時には大幅な省エネルギー、コストの最小化等を実現し、非常時にはコミュニティで一定のエネルギーを確保・融通できる等といった効果を発揮する地産地消型のエネルギーシステムに対するニーズが高まっている。当事業においては、そのような地産地消型のエネルギーシステムの普及を目指すものであるため、社会のニーズを的確に反映している。</t>
    <phoneticPr fontId="5"/>
  </si>
  <si>
    <t>地産地消型のエネルギーシステムは、先進的なエネルギーシステムであり、省エネルギーの深掘りや再エネの普及の観点から期待される一方、コスト等の課題から、広く普及するには至っていない。このため、優良な事例を構築しつつ、そこで得られたノウハウの共有化を図り、システム構築のハードルを下げていく取組が必要となる。このように足下では事業リスクは高い一方、優良事例構築のノウハウを他地域へ展開をすることが政策上必要となることから、取組を地方自治体や民間等にのみ委ねることなく、国が主導して実施する必要がある。</t>
    <phoneticPr fontId="5"/>
  </si>
  <si>
    <t>交付先の選定に当たっては、公募により取組の内容や費用対効果を審査のうえ、採択可否を決定するなど競争性が確保されている。</t>
    <phoneticPr fontId="5"/>
  </si>
  <si>
    <t>無</t>
  </si>
  <si>
    <t>有</t>
  </si>
  <si>
    <t>‐</t>
  </si>
  <si>
    <t>補助対象設備ごとに補助率を設定しており、受益者にも相応の負担を求めている。</t>
    <phoneticPr fontId="5"/>
  </si>
  <si>
    <t>費用・使途が事業目的に即した真に必要な経費に限り支出されている。</t>
    <phoneticPr fontId="5"/>
  </si>
  <si>
    <t>先導的な地産地消型エネルギーシステム構築のための単位あたりコストは妥当である。</t>
    <phoneticPr fontId="5"/>
  </si>
  <si>
    <t>事業実施に必要な事業者への支出に限られており、合理的である。</t>
    <phoneticPr fontId="5"/>
  </si>
  <si>
    <t>関係者間で随時、報告・連絡を徹底して、作業内容を見直すなど、効率化に向けた工夫を行っている。</t>
    <phoneticPr fontId="5"/>
  </si>
  <si>
    <t>概ね成果目標どおりの成果実績がでており、効果的に事業を実施できている。</t>
    <phoneticPr fontId="5"/>
  </si>
  <si>
    <t>より効果的・低コストで事業を実施及び管理できるような体制を検討し、コストの縮減に努めている。</t>
    <phoneticPr fontId="5"/>
  </si>
  <si>
    <t>当初見込みどおり実施できている。</t>
    <phoneticPr fontId="5"/>
  </si>
  <si>
    <t>大規模災害時にレジリエンス性を発揮するなど、事業の成果が十分に発揮されている。</t>
    <phoneticPr fontId="5"/>
  </si>
  <si>
    <t>2050年80％削減(本事業実施時点)の長期削減目標の達成のためには、再エネ電源や総合効率が優れているコージェネレーション等の分散型エネルギーを地域内で効率的に活用することで、地域全体での省エネやCO2排出削減を可能とする先導的な地産地消型エネルギーシステムの構築を進めていくことが有効であり、これに資する補助事業は優先度の高い事業である。</t>
    <rPh sb="11" eb="12">
      <t>ホン</t>
    </rPh>
    <rPh sb="12" eb="14">
      <t>ジギョウ</t>
    </rPh>
    <rPh sb="14" eb="16">
      <t>ジッシ</t>
    </rPh>
    <rPh sb="16" eb="18">
      <t>ジテン</t>
    </rPh>
    <phoneticPr fontId="5"/>
  </si>
  <si>
    <t>-</t>
    <phoneticPr fontId="5"/>
  </si>
  <si>
    <t>地産地消型エネルギーシステムの先導的モデル事業構築に寄与しており、概ね成果実績がでているものである。</t>
    <phoneticPr fontId="5"/>
  </si>
  <si>
    <t>令和2年度が事業最終年度であるため、今後は事業完了後3年間提出を要請している報告書等を通じて、事業者の継続活動による成果をフォローアップする。</t>
    <rPh sb="0" eb="2">
      <t>レイワ</t>
    </rPh>
    <rPh sb="3" eb="5">
      <t>ネンド</t>
    </rPh>
    <rPh sb="6" eb="8">
      <t>ジギョウ</t>
    </rPh>
    <rPh sb="8" eb="10">
      <t>サイシュウ</t>
    </rPh>
    <rPh sb="10" eb="12">
      <t>ネンド</t>
    </rPh>
    <rPh sb="18" eb="20">
      <t>コンゴ</t>
    </rPh>
    <rPh sb="21" eb="23">
      <t>ジギョウ</t>
    </rPh>
    <rPh sb="23" eb="26">
      <t>カンリョウゴ</t>
    </rPh>
    <rPh sb="27" eb="29">
      <t>ネンカン</t>
    </rPh>
    <rPh sb="29" eb="31">
      <t>テイシュツ</t>
    </rPh>
    <rPh sb="32" eb="34">
      <t>ヨウセイ</t>
    </rPh>
    <rPh sb="38" eb="40">
      <t>ホウコク</t>
    </rPh>
    <rPh sb="40" eb="41">
      <t>ショ</t>
    </rPh>
    <rPh sb="41" eb="42">
      <t>トウ</t>
    </rPh>
    <rPh sb="43" eb="44">
      <t>ツウ</t>
    </rPh>
    <rPh sb="47" eb="50">
      <t>ジギョウシャ</t>
    </rPh>
    <rPh sb="51" eb="53">
      <t>ケイゾク</t>
    </rPh>
    <rPh sb="53" eb="55">
      <t>カツドウ</t>
    </rPh>
    <rPh sb="58" eb="60">
      <t>セイカ</t>
    </rPh>
    <phoneticPr fontId="5"/>
  </si>
  <si>
    <t>雑役務費、印刷製本費、諸謝金、一般管理費</t>
    <rPh sb="0" eb="1">
      <t>ザツ</t>
    </rPh>
    <rPh sb="1" eb="4">
      <t>エキムヒ</t>
    </rPh>
    <rPh sb="5" eb="7">
      <t>インサツ</t>
    </rPh>
    <rPh sb="7" eb="9">
      <t>セイホン</t>
    </rPh>
    <rPh sb="9" eb="10">
      <t>ヒ</t>
    </rPh>
    <rPh sb="11" eb="14">
      <t>ショシャキン</t>
    </rPh>
    <rPh sb="15" eb="17">
      <t>イッパン</t>
    </rPh>
    <rPh sb="17" eb="20">
      <t>カンリヒ</t>
    </rPh>
    <phoneticPr fontId="5"/>
  </si>
  <si>
    <t>その他</t>
    <rPh sb="2" eb="3">
      <t>タ</t>
    </rPh>
    <phoneticPr fontId="5"/>
  </si>
  <si>
    <t>補助事業の制度設計や展開に関する調査・検討</t>
    <rPh sb="0" eb="2">
      <t>ホジョ</t>
    </rPh>
    <rPh sb="2" eb="4">
      <t>ジギョウ</t>
    </rPh>
    <rPh sb="5" eb="7">
      <t>セイド</t>
    </rPh>
    <rPh sb="7" eb="9">
      <t>セッケイ</t>
    </rPh>
    <rPh sb="10" eb="12">
      <t>テンカイ</t>
    </rPh>
    <rPh sb="13" eb="14">
      <t>カン</t>
    </rPh>
    <rPh sb="16" eb="18">
      <t>チョウサ</t>
    </rPh>
    <rPh sb="19" eb="21">
      <t>ケントウ</t>
    </rPh>
    <phoneticPr fontId="5"/>
  </si>
  <si>
    <t>二酸化炭素排出抑制対策事業費等補助金</t>
    <rPh sb="7" eb="9">
      <t>ヨクセイ</t>
    </rPh>
    <phoneticPr fontId="5"/>
  </si>
  <si>
    <t>実施期間中に発生した自然災害が原因のやむを得ない事情により、一部の補助事業の実施内容が大幅に変更されたことが理由であるため、妥当である。</t>
    <rPh sb="0" eb="2">
      <t>ジッシ</t>
    </rPh>
    <rPh sb="2" eb="5">
      <t>キカンチュウ</t>
    </rPh>
    <rPh sb="6" eb="8">
      <t>ハッセイ</t>
    </rPh>
    <rPh sb="10" eb="12">
      <t>シゼン</t>
    </rPh>
    <rPh sb="12" eb="14">
      <t>サイガイ</t>
    </rPh>
    <rPh sb="15" eb="17">
      <t>ゲンイン</t>
    </rPh>
    <rPh sb="21" eb="22">
      <t>エ</t>
    </rPh>
    <rPh sb="24" eb="26">
      <t>ジジョウ</t>
    </rPh>
    <rPh sb="30" eb="32">
      <t>イチブ</t>
    </rPh>
    <rPh sb="33" eb="35">
      <t>ホジョ</t>
    </rPh>
    <rPh sb="35" eb="37">
      <t>ジギョウ</t>
    </rPh>
    <rPh sb="38" eb="40">
      <t>ジッシ</t>
    </rPh>
    <rPh sb="40" eb="42">
      <t>ナイヨウ</t>
    </rPh>
    <rPh sb="43" eb="45">
      <t>オオハバ</t>
    </rPh>
    <rPh sb="46" eb="48">
      <t>ヘンコウ</t>
    </rPh>
    <rPh sb="54" eb="56">
      <t>リユウ</t>
    </rPh>
    <rPh sb="62" eb="64">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</si>
</sst>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3886</xdr:colOff>
      <xdr:row>754</xdr:row>
      <xdr:rowOff>235324</xdr:rowOff>
    </xdr:from>
    <xdr:to>
      <xdr:col>31</xdr:col>
      <xdr:colOff>3886</xdr:colOff>
      <xdr:row>756</xdr:row>
      <xdr:rowOff>336177</xdr:rowOff>
    </xdr:to>
    <xdr:cxnSp macro="">
      <xdr:nvCxnSpPr>
        <xdr:cNvPr id="33" name="直線コネクタ 32"/>
        <xdr:cNvCxnSpPr/>
      </xdr:nvCxnSpPr>
      <xdr:spPr>
        <a:xfrm>
          <a:off x="6256768" y="51860824"/>
          <a:ext cx="0" cy="79561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134545</xdr:colOff>
      <xdr:row>747</xdr:row>
      <xdr:rowOff>222517</xdr:rowOff>
    </xdr:from>
    <xdr:ext cx="5771030" cy="541280"/>
    <xdr:sp macro="" textlink="">
      <xdr:nvSpPr>
        <xdr:cNvPr id="7" name="正方形/長方形 6"/>
        <xdr:cNvSpPr/>
      </xdr:nvSpPr>
      <xdr:spPr>
        <a:xfrm>
          <a:off x="4370369" y="49416341"/>
          <a:ext cx="5771030" cy="541280"/>
        </a:xfrm>
        <a:prstGeom prst="rect">
          <a:avLst/>
        </a:prstGeom>
        <a:noFill/>
        <a:ln w="19050" cap="flat" cmpd="sng" algn="ctr">
          <a:no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四捨五入の関係上、支出先上位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者リストの支出額と誤差が生じている可能性があります。</a:t>
          </a:r>
        </a:p>
      </xdr:txBody>
    </xdr:sp>
    <xdr:clientData/>
  </xdr:oneCellAnchor>
  <xdr:twoCellAnchor>
    <xdr:from>
      <xdr:col>7</xdr:col>
      <xdr:colOff>1073</xdr:colOff>
      <xdr:row>750</xdr:row>
      <xdr:rowOff>72250</xdr:rowOff>
    </xdr:from>
    <xdr:to>
      <xdr:col>25</xdr:col>
      <xdr:colOff>179294</xdr:colOff>
      <xdr:row>762</xdr:row>
      <xdr:rowOff>78419</xdr:rowOff>
    </xdr:to>
    <xdr:grpSp>
      <xdr:nvGrpSpPr>
        <xdr:cNvPr id="13" name="グループ化 12"/>
        <xdr:cNvGrpSpPr/>
      </xdr:nvGrpSpPr>
      <xdr:grpSpPr>
        <a:xfrm>
          <a:off x="1383360" y="54039506"/>
          <a:ext cx="3732672" cy="4187876"/>
          <a:chOff x="908749" y="177203651"/>
          <a:chExt cx="3808927" cy="4174759"/>
        </a:xfrm>
      </xdr:grpSpPr>
      <xdr:cxnSp macro="">
        <xdr:nvCxnSpPr>
          <xdr:cNvPr id="6" name="直線コネクタ 5"/>
          <xdr:cNvCxnSpPr/>
        </xdr:nvCxnSpPr>
        <xdr:spPr>
          <a:xfrm>
            <a:off x="1886473" y="177579618"/>
            <a:ext cx="0" cy="79561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4" name="テキスト ボックス 3"/>
          <xdr:cNvSpPr txBox="1"/>
        </xdr:nvSpPr>
        <xdr:spPr>
          <a:xfrm>
            <a:off x="1434825" y="179058790"/>
            <a:ext cx="3282851" cy="840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（１）補助事業</a:t>
            </a:r>
          </a:p>
          <a:p>
            <a:r>
              <a:rPr lang="ja-JP" altLang="en-US" sz="1100" b="0" i="0" u="none" strike="noStrike" baseline="0" smtClean="0">
                <a:solidFill>
                  <a:schemeClr val="dk1"/>
                </a:solidFill>
                <a:latin typeface="+mn-lt"/>
                <a:ea typeface="+mn-ea"/>
                <a:cs typeface="+mn-cs"/>
              </a:rPr>
              <a:t>　民間事業者による先導的な地産地消型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エネルギーシステムの構築に対し補助を行う。</a:t>
            </a:r>
            <a:endParaRPr lang="ja-JP" altLang="ja-JP">
              <a:effectLst/>
            </a:endParaRPr>
          </a:p>
        </xdr:txBody>
      </xdr:sp>
      <xdr:sp macro="" textlink="">
        <xdr:nvSpPr>
          <xdr:cNvPr id="11" name="テキスト ボックス 10"/>
          <xdr:cNvSpPr txBox="1"/>
        </xdr:nvSpPr>
        <xdr:spPr>
          <a:xfrm>
            <a:off x="1975482" y="178111013"/>
            <a:ext cx="1884525" cy="269867"/>
          </a:xfrm>
          <a:prstGeom prst="rect">
            <a:avLst/>
          </a:prstGeom>
          <a:solidFill>
            <a:schemeClr val="bg1"/>
          </a:solid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正方形/長方形 11"/>
          <xdr:cNvSpPr/>
        </xdr:nvSpPr>
        <xdr:spPr>
          <a:xfrm>
            <a:off x="1703295" y="178433828"/>
            <a:ext cx="2584608" cy="58014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大阪ガス株式会社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190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0" name="大かっこ 9"/>
          <xdr:cNvSpPr/>
        </xdr:nvSpPr>
        <xdr:spPr>
          <a:xfrm>
            <a:off x="1456765" y="179046324"/>
            <a:ext cx="3137647" cy="7520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28" name="直線コネクタ 27"/>
          <xdr:cNvCxnSpPr/>
        </xdr:nvCxnSpPr>
        <xdr:spPr>
          <a:xfrm flipH="1">
            <a:off x="908749" y="177585969"/>
            <a:ext cx="9165" cy="3792441"/>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sp macro="" textlink="">
        <xdr:nvSpPr>
          <xdr:cNvPr id="2" name="正方形/長方形 1"/>
          <xdr:cNvSpPr/>
        </xdr:nvSpPr>
        <xdr:spPr>
          <a:xfrm>
            <a:off x="1109382" y="177203651"/>
            <a:ext cx="2465862" cy="491874"/>
          </a:xfrm>
          <a:prstGeom prst="rect">
            <a:avLst/>
          </a:prstGeom>
          <a:solidFill>
            <a:schemeClr val="bg1"/>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grpSp>
    <xdr:clientData/>
  </xdr:twoCellAnchor>
  <xdr:twoCellAnchor>
    <xdr:from>
      <xdr:col>29</xdr:col>
      <xdr:colOff>473</xdr:colOff>
      <xdr:row>758</xdr:row>
      <xdr:rowOff>347378</xdr:rowOff>
    </xdr:from>
    <xdr:to>
      <xdr:col>44</xdr:col>
      <xdr:colOff>56031</xdr:colOff>
      <xdr:row>761</xdr:row>
      <xdr:rowOff>145672</xdr:rowOff>
    </xdr:to>
    <xdr:sp macro="" textlink="">
      <xdr:nvSpPr>
        <xdr:cNvPr id="31" name="テキスト ボックス 30"/>
        <xdr:cNvSpPr txBox="1"/>
      </xdr:nvSpPr>
      <xdr:spPr>
        <a:xfrm>
          <a:off x="5849944" y="53362407"/>
          <a:ext cx="3081146" cy="840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補助事業</a:t>
          </a:r>
        </a:p>
        <a:p>
          <a:r>
            <a:rPr lang="ja-JP" altLang="en-US" sz="1100" b="0" i="0" u="none" strike="noStrike" baseline="0" smtClean="0">
              <a:solidFill>
                <a:schemeClr val="dk1"/>
              </a:solidFill>
              <a:latin typeface="+mn-lt"/>
              <a:ea typeface="+mn-ea"/>
              <a:cs typeface="+mn-cs"/>
            </a:rPr>
            <a:t>　民間事業者による先導的な地産地消型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エネルギーシステムの構築に対し補助を行う。</a:t>
          </a:r>
          <a:endParaRPr lang="ja-JP" altLang="ja-JP">
            <a:effectLst/>
          </a:endParaRPr>
        </a:p>
      </xdr:txBody>
    </xdr:sp>
    <xdr:clientData/>
  </xdr:twoCellAnchor>
  <xdr:twoCellAnchor>
    <xdr:from>
      <xdr:col>29</xdr:col>
      <xdr:colOff>22412</xdr:colOff>
      <xdr:row>758</xdr:row>
      <xdr:rowOff>334912</xdr:rowOff>
    </xdr:from>
    <xdr:to>
      <xdr:col>44</xdr:col>
      <xdr:colOff>134471</xdr:colOff>
      <xdr:row>761</xdr:row>
      <xdr:rowOff>44819</xdr:rowOff>
    </xdr:to>
    <xdr:sp macro="" textlink="">
      <xdr:nvSpPr>
        <xdr:cNvPr id="32" name="大かっこ 31"/>
        <xdr:cNvSpPr/>
      </xdr:nvSpPr>
      <xdr:spPr>
        <a:xfrm>
          <a:off x="5871883" y="53349941"/>
          <a:ext cx="3137647" cy="7520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3886</xdr:colOff>
      <xdr:row>751</xdr:row>
      <xdr:rowOff>100854</xdr:rowOff>
    </xdr:from>
    <xdr:to>
      <xdr:col>31</xdr:col>
      <xdr:colOff>3886</xdr:colOff>
      <xdr:row>753</xdr:row>
      <xdr:rowOff>201707</xdr:rowOff>
    </xdr:to>
    <xdr:cxnSp macro="">
      <xdr:nvCxnSpPr>
        <xdr:cNvPr id="15" name="直線コネクタ 14"/>
        <xdr:cNvCxnSpPr/>
      </xdr:nvCxnSpPr>
      <xdr:spPr>
        <a:xfrm>
          <a:off x="6256768" y="50684207"/>
          <a:ext cx="0" cy="79561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40823</xdr:colOff>
      <xdr:row>750</xdr:row>
      <xdr:rowOff>72268</xdr:rowOff>
    </xdr:from>
    <xdr:to>
      <xdr:col>39</xdr:col>
      <xdr:colOff>81311</xdr:colOff>
      <xdr:row>752</xdr:row>
      <xdr:rowOff>127774</xdr:rowOff>
    </xdr:to>
    <xdr:sp macro="" textlink="">
      <xdr:nvSpPr>
        <xdr:cNvPr id="16" name="正方形/長方形 15"/>
        <xdr:cNvSpPr/>
      </xdr:nvSpPr>
      <xdr:spPr>
        <a:xfrm>
          <a:off x="5964908" y="54039524"/>
          <a:ext cx="1817714" cy="75245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年度繰越）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31</xdr:col>
      <xdr:colOff>92895</xdr:colOff>
      <xdr:row>752</xdr:row>
      <xdr:rowOff>284867</xdr:rowOff>
    </xdr:from>
    <xdr:to>
      <xdr:col>40</xdr:col>
      <xdr:colOff>162067</xdr:colOff>
      <xdr:row>753</xdr:row>
      <xdr:rowOff>207351</xdr:rowOff>
    </xdr:to>
    <xdr:sp macro="" textlink="">
      <xdr:nvSpPr>
        <xdr:cNvPr id="18" name="テキスト ボックス 17"/>
        <xdr:cNvSpPr txBox="1"/>
      </xdr:nvSpPr>
      <xdr:spPr>
        <a:xfrm>
          <a:off x="6345777" y="51215602"/>
          <a:ext cx="1884525" cy="269867"/>
        </a:xfrm>
        <a:prstGeom prst="rect">
          <a:avLst/>
        </a:prstGeom>
        <a:solidFill>
          <a:schemeClr val="bg1"/>
        </a:solid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11208</xdr:colOff>
      <xdr:row>753</xdr:row>
      <xdr:rowOff>260300</xdr:rowOff>
    </xdr:from>
    <xdr:to>
      <xdr:col>42</xdr:col>
      <xdr:colOff>175345</xdr:colOff>
      <xdr:row>755</xdr:row>
      <xdr:rowOff>145678</xdr:rowOff>
    </xdr:to>
    <xdr:sp macro="" textlink="">
      <xdr:nvSpPr>
        <xdr:cNvPr id="19" name="正方形/長方形 18"/>
        <xdr:cNvSpPr/>
      </xdr:nvSpPr>
      <xdr:spPr>
        <a:xfrm>
          <a:off x="6062384" y="51538418"/>
          <a:ext cx="2584608" cy="580142"/>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公益財団法人北海道環境財団</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256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7</xdr:col>
      <xdr:colOff>11206</xdr:colOff>
      <xdr:row>751</xdr:row>
      <xdr:rowOff>100847</xdr:rowOff>
    </xdr:from>
    <xdr:to>
      <xdr:col>25</xdr:col>
      <xdr:colOff>179601</xdr:colOff>
      <xdr:row>765</xdr:row>
      <xdr:rowOff>56012</xdr:rowOff>
    </xdr:to>
    <xdr:grpSp>
      <xdr:nvGrpSpPr>
        <xdr:cNvPr id="21" name="グループ化 20"/>
        <xdr:cNvGrpSpPr/>
      </xdr:nvGrpSpPr>
      <xdr:grpSpPr>
        <a:xfrm>
          <a:off x="1393493" y="54416579"/>
          <a:ext cx="3722846" cy="5147451"/>
          <a:chOff x="-537883" y="230641342"/>
          <a:chExt cx="3799101" cy="5382336"/>
        </a:xfrm>
      </xdr:grpSpPr>
      <xdr:cxnSp macro="">
        <xdr:nvCxnSpPr>
          <xdr:cNvPr id="38" name="直線コネクタ 37"/>
          <xdr:cNvCxnSpPr/>
        </xdr:nvCxnSpPr>
        <xdr:spPr>
          <a:xfrm>
            <a:off x="-537883" y="230641342"/>
            <a:ext cx="179294" cy="0"/>
          </a:xfrm>
          <a:prstGeom prst="line">
            <a:avLst/>
          </a:prstGeom>
          <a:ln>
            <a:tailEnd type="none"/>
          </a:ln>
        </xdr:spPr>
        <xdr:style>
          <a:lnRef idx="1">
            <a:schemeClr val="dk1"/>
          </a:lnRef>
          <a:fillRef idx="0">
            <a:schemeClr val="dk1"/>
          </a:fillRef>
          <a:effectRef idx="0">
            <a:schemeClr val="dk1"/>
          </a:effectRef>
          <a:fontRef idx="minor">
            <a:schemeClr val="tx1"/>
          </a:fontRef>
        </xdr:style>
      </xdr:cxnSp>
      <xdr:sp macro="" textlink="">
        <xdr:nvSpPr>
          <xdr:cNvPr id="24" name="テキスト ボックス 23"/>
          <xdr:cNvSpPr txBox="1"/>
        </xdr:nvSpPr>
        <xdr:spPr>
          <a:xfrm>
            <a:off x="112532" y="235054696"/>
            <a:ext cx="3148379" cy="968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（２）委託事業</a:t>
            </a:r>
          </a:p>
          <a:p>
            <a:r>
              <a:rPr lang="ja-JP" altLang="en-US" sz="1100" b="0" i="0" u="none" strike="noStrike" baseline="0" smtClean="0">
                <a:solidFill>
                  <a:schemeClr val="dk1"/>
                </a:solidFill>
                <a:latin typeface="+mn-lt"/>
                <a:ea typeface="+mn-ea"/>
                <a:cs typeface="+mn-cs"/>
              </a:rPr>
              <a:t>自立的な分散型エネルギーシステム構築に関する成功要因の分析、ノウハウの共有化及び他地域への展開を図ることを目的とした評価・検証等を行う。</a:t>
            </a:r>
            <a:endParaRPr lang="ja-JP" altLang="ja-JP">
              <a:effectLst/>
            </a:endParaRPr>
          </a:p>
        </xdr:txBody>
      </xdr:sp>
      <xdr:sp macro="" textlink="">
        <xdr:nvSpPr>
          <xdr:cNvPr id="25" name="テキスト ボックス 24"/>
          <xdr:cNvSpPr txBox="1"/>
        </xdr:nvSpPr>
        <xdr:spPr>
          <a:xfrm>
            <a:off x="227364" y="233781945"/>
            <a:ext cx="2156660" cy="304337"/>
          </a:xfrm>
          <a:prstGeom prst="rect">
            <a:avLst/>
          </a:prstGeom>
          <a:solidFill>
            <a:schemeClr val="bg1"/>
          </a:solid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委託</a:t>
            </a:r>
            <a:r>
              <a:rPr kumimoji="1" lang="ja-JP" altLang="en-US" sz="1100" b="0" i="0" baseline="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 name="正方形/長方形 25"/>
          <xdr:cNvSpPr/>
        </xdr:nvSpPr>
        <xdr:spPr>
          <a:xfrm>
            <a:off x="246530" y="234104759"/>
            <a:ext cx="2584608" cy="89447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みずほリサーチ＆テクノロジーズ㈱</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39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7" name="大かっこ 26"/>
          <xdr:cNvSpPr/>
        </xdr:nvSpPr>
        <xdr:spPr>
          <a:xfrm>
            <a:off x="0" y="235042230"/>
            <a:ext cx="3261218" cy="8759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37" name="直線コネクタ 36"/>
          <xdr:cNvCxnSpPr/>
        </xdr:nvCxnSpPr>
        <xdr:spPr>
          <a:xfrm>
            <a:off x="-537883" y="234616540"/>
            <a:ext cx="705971" cy="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31</xdr:col>
      <xdr:colOff>92895</xdr:colOff>
      <xdr:row>756</xdr:row>
      <xdr:rowOff>71954</xdr:rowOff>
    </xdr:from>
    <xdr:to>
      <xdr:col>40</xdr:col>
      <xdr:colOff>162067</xdr:colOff>
      <xdr:row>756</xdr:row>
      <xdr:rowOff>341821</xdr:rowOff>
    </xdr:to>
    <xdr:sp macro="" textlink="">
      <xdr:nvSpPr>
        <xdr:cNvPr id="34" name="テキスト ボックス 33"/>
        <xdr:cNvSpPr txBox="1"/>
      </xdr:nvSpPr>
      <xdr:spPr>
        <a:xfrm>
          <a:off x="6345777" y="52392219"/>
          <a:ext cx="1884525" cy="269867"/>
        </a:xfrm>
        <a:prstGeom prst="rect">
          <a:avLst/>
        </a:prstGeom>
        <a:solidFill>
          <a:schemeClr val="bg1"/>
        </a:solid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11208</xdr:colOff>
      <xdr:row>757</xdr:row>
      <xdr:rowOff>47388</xdr:rowOff>
    </xdr:from>
    <xdr:to>
      <xdr:col>42</xdr:col>
      <xdr:colOff>175345</xdr:colOff>
      <xdr:row>758</xdr:row>
      <xdr:rowOff>280147</xdr:rowOff>
    </xdr:to>
    <xdr:sp macro="" textlink="">
      <xdr:nvSpPr>
        <xdr:cNvPr id="35" name="正方形/長方形 34"/>
        <xdr:cNvSpPr/>
      </xdr:nvSpPr>
      <xdr:spPr>
        <a:xfrm>
          <a:off x="6062384" y="52715035"/>
          <a:ext cx="2584608" cy="58014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民間団体（</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件</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246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43</xdr:col>
      <xdr:colOff>81690</xdr:colOff>
      <xdr:row>753</xdr:row>
      <xdr:rowOff>273661</xdr:rowOff>
    </xdr:from>
    <xdr:to>
      <xdr:col>49</xdr:col>
      <xdr:colOff>358589</xdr:colOff>
      <xdr:row>755</xdr:row>
      <xdr:rowOff>145678</xdr:rowOff>
    </xdr:to>
    <xdr:sp macro="" textlink="">
      <xdr:nvSpPr>
        <xdr:cNvPr id="36" name="テキスト ボックス 35"/>
        <xdr:cNvSpPr txBox="1"/>
      </xdr:nvSpPr>
      <xdr:spPr>
        <a:xfrm>
          <a:off x="8755043" y="51551779"/>
          <a:ext cx="1487134" cy="566781"/>
        </a:xfrm>
        <a:prstGeom prst="rect">
          <a:avLst/>
        </a:prstGeom>
        <a:solidFill>
          <a:schemeClr val="bg1"/>
        </a:solid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en-US" sz="1100" b="0" i="0" baseline="0">
              <a:effectLst/>
              <a:latin typeface="+mn-lt"/>
              <a:ea typeface="+mn-ea"/>
              <a:cs typeface="+mn-cs"/>
            </a:rPr>
            <a:t>うち執行事務費</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0" zoomScale="82" zoomScaleNormal="75" zoomScaleSheetLayoutView="82" zoomScalePageLayoutView="85" workbookViewId="0">
      <selection activeCell="W23" sqref="W23:AC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7">
        <v>2021</v>
      </c>
      <c r="AE2" s="937"/>
      <c r="AF2" s="937"/>
      <c r="AG2" s="937"/>
      <c r="AH2" s="937"/>
      <c r="AI2" s="83" t="s">
        <v>318</v>
      </c>
      <c r="AJ2" s="937" t="s">
        <v>622</v>
      </c>
      <c r="AK2" s="937"/>
      <c r="AL2" s="937"/>
      <c r="AM2" s="937"/>
      <c r="AN2" s="83" t="s">
        <v>318</v>
      </c>
      <c r="AO2" s="937">
        <v>20</v>
      </c>
      <c r="AP2" s="937"/>
      <c r="AQ2" s="937"/>
      <c r="AR2" s="84" t="s">
        <v>621</v>
      </c>
      <c r="AS2" s="943">
        <v>63</v>
      </c>
      <c r="AT2" s="943"/>
      <c r="AU2" s="943"/>
      <c r="AV2" s="83" t="str">
        <f>IF(AW2="","","-")</f>
        <v/>
      </c>
      <c r="AW2" s="903"/>
      <c r="AX2" s="903"/>
    </row>
    <row r="3" spans="1:50" ht="21" customHeight="1" thickBot="1" x14ac:dyDescent="0.2">
      <c r="A3" s="859" t="s">
        <v>614</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624</v>
      </c>
      <c r="AK3" s="861"/>
      <c r="AL3" s="861"/>
      <c r="AM3" s="861"/>
      <c r="AN3" s="861"/>
      <c r="AO3" s="861"/>
      <c r="AP3" s="861"/>
      <c r="AQ3" s="861"/>
      <c r="AR3" s="861"/>
      <c r="AS3" s="861"/>
      <c r="AT3" s="861"/>
      <c r="AU3" s="861"/>
      <c r="AV3" s="861"/>
      <c r="AW3" s="861"/>
      <c r="AX3" s="24" t="s">
        <v>64</v>
      </c>
    </row>
    <row r="4" spans="1:50" ht="24.75" customHeight="1" x14ac:dyDescent="0.15">
      <c r="A4" s="693" t="s">
        <v>25</v>
      </c>
      <c r="B4" s="694"/>
      <c r="C4" s="694"/>
      <c r="D4" s="694"/>
      <c r="E4" s="694"/>
      <c r="F4" s="694"/>
      <c r="G4" s="671" t="s">
        <v>625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626</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1" t="s">
        <v>628</v>
      </c>
      <c r="H5" s="832"/>
      <c r="I5" s="832"/>
      <c r="J5" s="832"/>
      <c r="K5" s="832"/>
      <c r="L5" s="832"/>
      <c r="M5" s="833" t="s">
        <v>65</v>
      </c>
      <c r="N5" s="834"/>
      <c r="O5" s="834"/>
      <c r="P5" s="834"/>
      <c r="Q5" s="834"/>
      <c r="R5" s="835"/>
      <c r="S5" s="836" t="s">
        <v>629</v>
      </c>
      <c r="T5" s="832"/>
      <c r="U5" s="832"/>
      <c r="V5" s="832"/>
      <c r="W5" s="832"/>
      <c r="X5" s="837"/>
      <c r="Y5" s="687" t="s">
        <v>3</v>
      </c>
      <c r="Z5" s="531"/>
      <c r="AA5" s="531"/>
      <c r="AB5" s="531"/>
      <c r="AC5" s="531"/>
      <c r="AD5" s="532"/>
      <c r="AE5" s="688" t="s">
        <v>630</v>
      </c>
      <c r="AF5" s="688"/>
      <c r="AG5" s="688"/>
      <c r="AH5" s="688"/>
      <c r="AI5" s="688"/>
      <c r="AJ5" s="688"/>
      <c r="AK5" s="688"/>
      <c r="AL5" s="688"/>
      <c r="AM5" s="688"/>
      <c r="AN5" s="688"/>
      <c r="AO5" s="688"/>
      <c r="AP5" s="689"/>
      <c r="AQ5" s="690" t="s">
        <v>627</v>
      </c>
      <c r="AR5" s="691"/>
      <c r="AS5" s="691"/>
      <c r="AT5" s="691"/>
      <c r="AU5" s="691"/>
      <c r="AV5" s="691"/>
      <c r="AW5" s="691"/>
      <c r="AX5" s="692"/>
    </row>
    <row r="6" spans="1:50" ht="39" customHeight="1" x14ac:dyDescent="0.15">
      <c r="A6" s="695" t="s">
        <v>4</v>
      </c>
      <c r="B6" s="696"/>
      <c r="C6" s="696"/>
      <c r="D6" s="696"/>
      <c r="E6" s="696"/>
      <c r="F6" s="696"/>
      <c r="G6" s="378" t="str">
        <f>入力規則等!F39</f>
        <v>エネルギー対策特別会計エネルギー需給勘定</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49.5" customHeight="1" x14ac:dyDescent="0.15">
      <c r="A7" s="483" t="s">
        <v>22</v>
      </c>
      <c r="B7" s="484"/>
      <c r="C7" s="484"/>
      <c r="D7" s="484"/>
      <c r="E7" s="484"/>
      <c r="F7" s="485"/>
      <c r="G7" s="486" t="s">
        <v>631</v>
      </c>
      <c r="H7" s="487"/>
      <c r="I7" s="487"/>
      <c r="J7" s="487"/>
      <c r="K7" s="487"/>
      <c r="L7" s="487"/>
      <c r="M7" s="487"/>
      <c r="N7" s="487"/>
      <c r="O7" s="487"/>
      <c r="P7" s="487"/>
      <c r="Q7" s="487"/>
      <c r="R7" s="487"/>
      <c r="S7" s="487"/>
      <c r="T7" s="487"/>
      <c r="U7" s="487"/>
      <c r="V7" s="487"/>
      <c r="W7" s="487"/>
      <c r="X7" s="488"/>
      <c r="Y7" s="915" t="s">
        <v>301</v>
      </c>
      <c r="Z7" s="428"/>
      <c r="AA7" s="428"/>
      <c r="AB7" s="428"/>
      <c r="AC7" s="428"/>
      <c r="AD7" s="916"/>
      <c r="AE7" s="904" t="s">
        <v>632</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83" t="s">
        <v>208</v>
      </c>
      <c r="B8" s="484"/>
      <c r="C8" s="484"/>
      <c r="D8" s="484"/>
      <c r="E8" s="484"/>
      <c r="F8" s="485"/>
      <c r="G8" s="938" t="str">
        <f>入力規則等!A27</f>
        <v>地球温暖化対策</v>
      </c>
      <c r="H8" s="709"/>
      <c r="I8" s="709"/>
      <c r="J8" s="709"/>
      <c r="K8" s="709"/>
      <c r="L8" s="709"/>
      <c r="M8" s="709"/>
      <c r="N8" s="709"/>
      <c r="O8" s="709"/>
      <c r="P8" s="709"/>
      <c r="Q8" s="709"/>
      <c r="R8" s="709"/>
      <c r="S8" s="709"/>
      <c r="T8" s="709"/>
      <c r="U8" s="709"/>
      <c r="V8" s="709"/>
      <c r="W8" s="709"/>
      <c r="X8" s="939"/>
      <c r="Y8" s="838" t="s">
        <v>209</v>
      </c>
      <c r="Z8" s="839"/>
      <c r="AA8" s="839"/>
      <c r="AB8" s="839"/>
      <c r="AC8" s="839"/>
      <c r="AD8" s="840"/>
      <c r="AE8" s="708" t="str">
        <f>入力規則等!K13</f>
        <v>エネルギー対策</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41" t="s">
        <v>23</v>
      </c>
      <c r="B9" s="842"/>
      <c r="C9" s="842"/>
      <c r="D9" s="842"/>
      <c r="E9" s="842"/>
      <c r="F9" s="842"/>
      <c r="G9" s="843" t="s">
        <v>633</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113.25" customHeight="1" x14ac:dyDescent="0.15">
      <c r="A10" s="649" t="s">
        <v>29</v>
      </c>
      <c r="B10" s="650"/>
      <c r="C10" s="650"/>
      <c r="D10" s="650"/>
      <c r="E10" s="650"/>
      <c r="F10" s="650"/>
      <c r="G10" s="743" t="s">
        <v>677</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56" t="s">
        <v>24</v>
      </c>
      <c r="B12" s="957"/>
      <c r="C12" s="957"/>
      <c r="D12" s="957"/>
      <c r="E12" s="957"/>
      <c r="F12" s="958"/>
      <c r="G12" s="749"/>
      <c r="H12" s="750"/>
      <c r="I12" s="750"/>
      <c r="J12" s="750"/>
      <c r="K12" s="750"/>
      <c r="L12" s="750"/>
      <c r="M12" s="750"/>
      <c r="N12" s="750"/>
      <c r="O12" s="750"/>
      <c r="P12" s="435" t="s">
        <v>302</v>
      </c>
      <c r="Q12" s="430"/>
      <c r="R12" s="430"/>
      <c r="S12" s="430"/>
      <c r="T12" s="430"/>
      <c r="U12" s="430"/>
      <c r="V12" s="431"/>
      <c r="W12" s="435" t="s">
        <v>324</v>
      </c>
      <c r="X12" s="430"/>
      <c r="Y12" s="430"/>
      <c r="Z12" s="430"/>
      <c r="AA12" s="430"/>
      <c r="AB12" s="430"/>
      <c r="AC12" s="431"/>
      <c r="AD12" s="435" t="s">
        <v>611</v>
      </c>
      <c r="AE12" s="430"/>
      <c r="AF12" s="430"/>
      <c r="AG12" s="430"/>
      <c r="AH12" s="430"/>
      <c r="AI12" s="430"/>
      <c r="AJ12" s="431"/>
      <c r="AK12" s="435" t="s">
        <v>615</v>
      </c>
      <c r="AL12" s="430"/>
      <c r="AM12" s="430"/>
      <c r="AN12" s="430"/>
      <c r="AO12" s="430"/>
      <c r="AP12" s="430"/>
      <c r="AQ12" s="431"/>
      <c r="AR12" s="435" t="s">
        <v>616</v>
      </c>
      <c r="AS12" s="430"/>
      <c r="AT12" s="430"/>
      <c r="AU12" s="430"/>
      <c r="AV12" s="430"/>
      <c r="AW12" s="430"/>
      <c r="AX12" s="711"/>
    </row>
    <row r="13" spans="1:50" ht="21" customHeight="1" x14ac:dyDescent="0.15">
      <c r="A13" s="601"/>
      <c r="B13" s="602"/>
      <c r="C13" s="602"/>
      <c r="D13" s="602"/>
      <c r="E13" s="602"/>
      <c r="F13" s="603"/>
      <c r="G13" s="712" t="s">
        <v>6</v>
      </c>
      <c r="H13" s="713"/>
      <c r="I13" s="753" t="s">
        <v>7</v>
      </c>
      <c r="J13" s="754"/>
      <c r="K13" s="754"/>
      <c r="L13" s="754"/>
      <c r="M13" s="754"/>
      <c r="N13" s="754"/>
      <c r="O13" s="755"/>
      <c r="P13" s="646" t="s">
        <v>634</v>
      </c>
      <c r="Q13" s="647"/>
      <c r="R13" s="647"/>
      <c r="S13" s="647"/>
      <c r="T13" s="647"/>
      <c r="U13" s="647"/>
      <c r="V13" s="648"/>
      <c r="W13" s="646">
        <v>2100</v>
      </c>
      <c r="X13" s="647"/>
      <c r="Y13" s="647"/>
      <c r="Z13" s="647"/>
      <c r="AA13" s="647"/>
      <c r="AB13" s="647"/>
      <c r="AC13" s="648"/>
      <c r="AD13" s="646">
        <v>300</v>
      </c>
      <c r="AE13" s="647"/>
      <c r="AF13" s="647"/>
      <c r="AG13" s="647"/>
      <c r="AH13" s="647"/>
      <c r="AI13" s="647"/>
      <c r="AJ13" s="648"/>
      <c r="AK13" s="646">
        <v>0</v>
      </c>
      <c r="AL13" s="647"/>
      <c r="AM13" s="647"/>
      <c r="AN13" s="647"/>
      <c r="AO13" s="647"/>
      <c r="AP13" s="647"/>
      <c r="AQ13" s="648"/>
      <c r="AR13" s="912"/>
      <c r="AS13" s="913"/>
      <c r="AT13" s="913"/>
      <c r="AU13" s="913"/>
      <c r="AV13" s="913"/>
      <c r="AW13" s="913"/>
      <c r="AX13" s="914"/>
    </row>
    <row r="14" spans="1:50" ht="21" customHeight="1" x14ac:dyDescent="0.15">
      <c r="A14" s="601"/>
      <c r="B14" s="602"/>
      <c r="C14" s="602"/>
      <c r="D14" s="602"/>
      <c r="E14" s="602"/>
      <c r="F14" s="603"/>
      <c r="G14" s="714"/>
      <c r="H14" s="715"/>
      <c r="I14" s="700" t="s">
        <v>8</v>
      </c>
      <c r="J14" s="751"/>
      <c r="K14" s="751"/>
      <c r="L14" s="751"/>
      <c r="M14" s="751"/>
      <c r="N14" s="751"/>
      <c r="O14" s="752"/>
      <c r="P14" s="646" t="s">
        <v>634</v>
      </c>
      <c r="Q14" s="647"/>
      <c r="R14" s="647"/>
      <c r="S14" s="647"/>
      <c r="T14" s="647"/>
      <c r="U14" s="647"/>
      <c r="V14" s="648"/>
      <c r="W14" s="646">
        <v>0</v>
      </c>
      <c r="X14" s="647"/>
      <c r="Y14" s="647"/>
      <c r="Z14" s="647"/>
      <c r="AA14" s="647"/>
      <c r="AB14" s="647"/>
      <c r="AC14" s="648"/>
      <c r="AD14" s="646" t="s">
        <v>634</v>
      </c>
      <c r="AE14" s="647"/>
      <c r="AF14" s="647"/>
      <c r="AG14" s="647"/>
      <c r="AH14" s="647"/>
      <c r="AI14" s="647"/>
      <c r="AJ14" s="648"/>
      <c r="AK14" s="646" t="s">
        <v>688</v>
      </c>
      <c r="AL14" s="647"/>
      <c r="AM14" s="647"/>
      <c r="AN14" s="647"/>
      <c r="AO14" s="647"/>
      <c r="AP14" s="647"/>
      <c r="AQ14" s="648"/>
      <c r="AR14" s="777"/>
      <c r="AS14" s="777"/>
      <c r="AT14" s="777"/>
      <c r="AU14" s="777"/>
      <c r="AV14" s="777"/>
      <c r="AW14" s="777"/>
      <c r="AX14" s="778"/>
    </row>
    <row r="15" spans="1:50" ht="21" customHeight="1" x14ac:dyDescent="0.15">
      <c r="A15" s="601"/>
      <c r="B15" s="602"/>
      <c r="C15" s="602"/>
      <c r="D15" s="602"/>
      <c r="E15" s="602"/>
      <c r="F15" s="603"/>
      <c r="G15" s="714"/>
      <c r="H15" s="715"/>
      <c r="I15" s="700" t="s">
        <v>50</v>
      </c>
      <c r="J15" s="701"/>
      <c r="K15" s="701"/>
      <c r="L15" s="701"/>
      <c r="M15" s="701"/>
      <c r="N15" s="701"/>
      <c r="O15" s="702"/>
      <c r="P15" s="646" t="s">
        <v>634</v>
      </c>
      <c r="Q15" s="647"/>
      <c r="R15" s="647"/>
      <c r="S15" s="647"/>
      <c r="T15" s="647"/>
      <c r="U15" s="647"/>
      <c r="V15" s="648"/>
      <c r="W15" s="646">
        <v>0</v>
      </c>
      <c r="X15" s="647"/>
      <c r="Y15" s="647"/>
      <c r="Z15" s="647"/>
      <c r="AA15" s="647"/>
      <c r="AB15" s="647"/>
      <c r="AC15" s="648"/>
      <c r="AD15" s="646">
        <v>526</v>
      </c>
      <c r="AE15" s="647"/>
      <c r="AF15" s="647"/>
      <c r="AG15" s="647"/>
      <c r="AH15" s="647"/>
      <c r="AI15" s="647"/>
      <c r="AJ15" s="648"/>
      <c r="AK15" s="646" t="s">
        <v>689</v>
      </c>
      <c r="AL15" s="647"/>
      <c r="AM15" s="647"/>
      <c r="AN15" s="647"/>
      <c r="AO15" s="647"/>
      <c r="AP15" s="647"/>
      <c r="AQ15" s="648"/>
      <c r="AR15" s="646"/>
      <c r="AS15" s="647"/>
      <c r="AT15" s="647"/>
      <c r="AU15" s="647"/>
      <c r="AV15" s="647"/>
      <c r="AW15" s="647"/>
      <c r="AX15" s="792"/>
    </row>
    <row r="16" spans="1:50" ht="21" customHeight="1" x14ac:dyDescent="0.15">
      <c r="A16" s="601"/>
      <c r="B16" s="602"/>
      <c r="C16" s="602"/>
      <c r="D16" s="602"/>
      <c r="E16" s="602"/>
      <c r="F16" s="603"/>
      <c r="G16" s="714"/>
      <c r="H16" s="715"/>
      <c r="I16" s="700" t="s">
        <v>51</v>
      </c>
      <c r="J16" s="701"/>
      <c r="K16" s="701"/>
      <c r="L16" s="701"/>
      <c r="M16" s="701"/>
      <c r="N16" s="701"/>
      <c r="O16" s="702"/>
      <c r="P16" s="646" t="s">
        <v>634</v>
      </c>
      <c r="Q16" s="647"/>
      <c r="R16" s="647"/>
      <c r="S16" s="647"/>
      <c r="T16" s="647"/>
      <c r="U16" s="647"/>
      <c r="V16" s="648"/>
      <c r="W16" s="646">
        <v>-526</v>
      </c>
      <c r="X16" s="647"/>
      <c r="Y16" s="647"/>
      <c r="Z16" s="647"/>
      <c r="AA16" s="647"/>
      <c r="AB16" s="647"/>
      <c r="AC16" s="648"/>
      <c r="AD16" s="646" t="s">
        <v>634</v>
      </c>
      <c r="AE16" s="647"/>
      <c r="AF16" s="647"/>
      <c r="AG16" s="647"/>
      <c r="AH16" s="647"/>
      <c r="AI16" s="647"/>
      <c r="AJ16" s="648"/>
      <c r="AK16" s="646" t="s">
        <v>690</v>
      </c>
      <c r="AL16" s="647"/>
      <c r="AM16" s="647"/>
      <c r="AN16" s="647"/>
      <c r="AO16" s="647"/>
      <c r="AP16" s="647"/>
      <c r="AQ16" s="648"/>
      <c r="AR16" s="746"/>
      <c r="AS16" s="747"/>
      <c r="AT16" s="747"/>
      <c r="AU16" s="747"/>
      <c r="AV16" s="747"/>
      <c r="AW16" s="747"/>
      <c r="AX16" s="748"/>
    </row>
    <row r="17" spans="1:50" ht="24.75" customHeight="1" x14ac:dyDescent="0.15">
      <c r="A17" s="601"/>
      <c r="B17" s="602"/>
      <c r="C17" s="602"/>
      <c r="D17" s="602"/>
      <c r="E17" s="602"/>
      <c r="F17" s="603"/>
      <c r="G17" s="714"/>
      <c r="H17" s="715"/>
      <c r="I17" s="700" t="s">
        <v>49</v>
      </c>
      <c r="J17" s="751"/>
      <c r="K17" s="751"/>
      <c r="L17" s="751"/>
      <c r="M17" s="751"/>
      <c r="N17" s="751"/>
      <c r="O17" s="752"/>
      <c r="P17" s="646" t="s">
        <v>634</v>
      </c>
      <c r="Q17" s="647"/>
      <c r="R17" s="647"/>
      <c r="S17" s="647"/>
      <c r="T17" s="647"/>
      <c r="U17" s="647"/>
      <c r="V17" s="648"/>
      <c r="W17" s="646">
        <v>0</v>
      </c>
      <c r="X17" s="647"/>
      <c r="Y17" s="647"/>
      <c r="Z17" s="647"/>
      <c r="AA17" s="647"/>
      <c r="AB17" s="647"/>
      <c r="AC17" s="648"/>
      <c r="AD17" s="646" t="s">
        <v>634</v>
      </c>
      <c r="AE17" s="647"/>
      <c r="AF17" s="647"/>
      <c r="AG17" s="647"/>
      <c r="AH17" s="647"/>
      <c r="AI17" s="647"/>
      <c r="AJ17" s="648"/>
      <c r="AK17" s="646" t="s">
        <v>691</v>
      </c>
      <c r="AL17" s="647"/>
      <c r="AM17" s="647"/>
      <c r="AN17" s="647"/>
      <c r="AO17" s="647"/>
      <c r="AP17" s="647"/>
      <c r="AQ17" s="648"/>
      <c r="AR17" s="910"/>
      <c r="AS17" s="910"/>
      <c r="AT17" s="910"/>
      <c r="AU17" s="910"/>
      <c r="AV17" s="910"/>
      <c r="AW17" s="910"/>
      <c r="AX17" s="911"/>
    </row>
    <row r="18" spans="1:50" ht="24.75" customHeight="1" x14ac:dyDescent="0.15">
      <c r="A18" s="601"/>
      <c r="B18" s="602"/>
      <c r="C18" s="602"/>
      <c r="D18" s="602"/>
      <c r="E18" s="602"/>
      <c r="F18" s="603"/>
      <c r="G18" s="716"/>
      <c r="H18" s="717"/>
      <c r="I18" s="705" t="s">
        <v>20</v>
      </c>
      <c r="J18" s="706"/>
      <c r="K18" s="706"/>
      <c r="L18" s="706"/>
      <c r="M18" s="706"/>
      <c r="N18" s="706"/>
      <c r="O18" s="707"/>
      <c r="P18" s="870">
        <f>SUM(P13:V17)</f>
        <v>0</v>
      </c>
      <c r="Q18" s="871"/>
      <c r="R18" s="871"/>
      <c r="S18" s="871"/>
      <c r="T18" s="871"/>
      <c r="U18" s="871"/>
      <c r="V18" s="872"/>
      <c r="W18" s="870">
        <f>SUM(W13:AC17)</f>
        <v>1574</v>
      </c>
      <c r="X18" s="871"/>
      <c r="Y18" s="871"/>
      <c r="Z18" s="871"/>
      <c r="AA18" s="871"/>
      <c r="AB18" s="871"/>
      <c r="AC18" s="872"/>
      <c r="AD18" s="870">
        <f>SUM(AD13:AJ17)</f>
        <v>826</v>
      </c>
      <c r="AE18" s="871"/>
      <c r="AF18" s="871"/>
      <c r="AG18" s="871"/>
      <c r="AH18" s="871"/>
      <c r="AI18" s="871"/>
      <c r="AJ18" s="872"/>
      <c r="AK18" s="870">
        <f>SUM(AK13:AQ17)</f>
        <v>0</v>
      </c>
      <c r="AL18" s="871"/>
      <c r="AM18" s="871"/>
      <c r="AN18" s="871"/>
      <c r="AO18" s="871"/>
      <c r="AP18" s="871"/>
      <c r="AQ18" s="872"/>
      <c r="AR18" s="870">
        <f>SUM(AR13:AX17)</f>
        <v>0</v>
      </c>
      <c r="AS18" s="871"/>
      <c r="AT18" s="871"/>
      <c r="AU18" s="871"/>
      <c r="AV18" s="871"/>
      <c r="AW18" s="871"/>
      <c r="AX18" s="873"/>
    </row>
    <row r="19" spans="1:50" ht="24.75" customHeight="1" x14ac:dyDescent="0.15">
      <c r="A19" s="601"/>
      <c r="B19" s="602"/>
      <c r="C19" s="602"/>
      <c r="D19" s="602"/>
      <c r="E19" s="602"/>
      <c r="F19" s="603"/>
      <c r="G19" s="868" t="s">
        <v>9</v>
      </c>
      <c r="H19" s="869"/>
      <c r="I19" s="869"/>
      <c r="J19" s="869"/>
      <c r="K19" s="869"/>
      <c r="L19" s="869"/>
      <c r="M19" s="869"/>
      <c r="N19" s="869"/>
      <c r="O19" s="869"/>
      <c r="P19" s="646">
        <v>0</v>
      </c>
      <c r="Q19" s="647"/>
      <c r="R19" s="647"/>
      <c r="S19" s="647"/>
      <c r="T19" s="647"/>
      <c r="U19" s="647"/>
      <c r="V19" s="648"/>
      <c r="W19" s="646">
        <v>1033</v>
      </c>
      <c r="X19" s="647"/>
      <c r="Y19" s="647"/>
      <c r="Z19" s="647"/>
      <c r="AA19" s="647"/>
      <c r="AB19" s="647"/>
      <c r="AC19" s="648"/>
      <c r="AD19" s="646">
        <v>485</v>
      </c>
      <c r="AE19" s="647"/>
      <c r="AF19" s="647"/>
      <c r="AG19" s="647"/>
      <c r="AH19" s="647"/>
      <c r="AI19" s="647"/>
      <c r="AJ19" s="648"/>
      <c r="AK19" s="308"/>
      <c r="AL19" s="308"/>
      <c r="AM19" s="308"/>
      <c r="AN19" s="308"/>
      <c r="AO19" s="308"/>
      <c r="AP19" s="308"/>
      <c r="AQ19" s="308"/>
      <c r="AR19" s="308"/>
      <c r="AS19" s="308"/>
      <c r="AT19" s="308"/>
      <c r="AU19" s="308"/>
      <c r="AV19" s="308"/>
      <c r="AW19" s="308"/>
      <c r="AX19" s="310"/>
    </row>
    <row r="20" spans="1:50" ht="24.75" customHeight="1" x14ac:dyDescent="0.15">
      <c r="A20" s="601"/>
      <c r="B20" s="602"/>
      <c r="C20" s="602"/>
      <c r="D20" s="602"/>
      <c r="E20" s="602"/>
      <c r="F20" s="603"/>
      <c r="G20" s="868" t="s">
        <v>10</v>
      </c>
      <c r="H20" s="869"/>
      <c r="I20" s="869"/>
      <c r="J20" s="869"/>
      <c r="K20" s="869"/>
      <c r="L20" s="869"/>
      <c r="M20" s="869"/>
      <c r="N20" s="869"/>
      <c r="O20" s="869"/>
      <c r="P20" s="300" t="str">
        <f>IF(P18=0, "-", SUM(P19)/P18)</f>
        <v>-</v>
      </c>
      <c r="Q20" s="300"/>
      <c r="R20" s="300"/>
      <c r="S20" s="300"/>
      <c r="T20" s="300"/>
      <c r="U20" s="300"/>
      <c r="V20" s="300"/>
      <c r="W20" s="300">
        <f t="shared" ref="W20" si="0">IF(W18=0, "-", SUM(W19)/W18)</f>
        <v>0.65628970775095297</v>
      </c>
      <c r="X20" s="300"/>
      <c r="Y20" s="300"/>
      <c r="Z20" s="300"/>
      <c r="AA20" s="300"/>
      <c r="AB20" s="300"/>
      <c r="AC20" s="300"/>
      <c r="AD20" s="300">
        <f t="shared" ref="AD20" si="1">IF(AD18=0, "-", SUM(AD19)/AD18)</f>
        <v>0.5871670702179177</v>
      </c>
      <c r="AE20" s="300"/>
      <c r="AF20" s="300"/>
      <c r="AG20" s="300"/>
      <c r="AH20" s="300"/>
      <c r="AI20" s="300"/>
      <c r="AJ20" s="300"/>
      <c r="AK20" s="308"/>
      <c r="AL20" s="308"/>
      <c r="AM20" s="308"/>
      <c r="AN20" s="308"/>
      <c r="AO20" s="308"/>
      <c r="AP20" s="308"/>
      <c r="AQ20" s="309"/>
      <c r="AR20" s="309"/>
      <c r="AS20" s="309"/>
      <c r="AT20" s="309"/>
      <c r="AU20" s="308"/>
      <c r="AV20" s="308"/>
      <c r="AW20" s="308"/>
      <c r="AX20" s="310"/>
    </row>
    <row r="21" spans="1:50" ht="25.5" customHeight="1" x14ac:dyDescent="0.15">
      <c r="A21" s="841"/>
      <c r="B21" s="842"/>
      <c r="C21" s="842"/>
      <c r="D21" s="842"/>
      <c r="E21" s="842"/>
      <c r="F21" s="959"/>
      <c r="G21" s="298" t="s">
        <v>272</v>
      </c>
      <c r="H21" s="299"/>
      <c r="I21" s="299"/>
      <c r="J21" s="299"/>
      <c r="K21" s="299"/>
      <c r="L21" s="299"/>
      <c r="M21" s="299"/>
      <c r="N21" s="299"/>
      <c r="O21" s="299"/>
      <c r="P21" s="300" t="str">
        <f>IF(P19=0, "-", SUM(P19)/SUM(P13,P14))</f>
        <v>-</v>
      </c>
      <c r="Q21" s="300"/>
      <c r="R21" s="300"/>
      <c r="S21" s="300"/>
      <c r="T21" s="300"/>
      <c r="U21" s="300"/>
      <c r="V21" s="300"/>
      <c r="W21" s="300">
        <f t="shared" ref="W21" si="2">IF(W19=0, "-", SUM(W19)/SUM(W13,W14))</f>
        <v>0.4919047619047619</v>
      </c>
      <c r="X21" s="300"/>
      <c r="Y21" s="300"/>
      <c r="Z21" s="300"/>
      <c r="AA21" s="300"/>
      <c r="AB21" s="300"/>
      <c r="AC21" s="300"/>
      <c r="AD21" s="300">
        <f t="shared" ref="AD21" si="3">IF(AD19=0, "-", SUM(AD19)/SUM(AD13,AD14))</f>
        <v>1.6166666666666667</v>
      </c>
      <c r="AE21" s="300"/>
      <c r="AF21" s="300"/>
      <c r="AG21" s="300"/>
      <c r="AH21" s="300"/>
      <c r="AI21" s="300"/>
      <c r="AJ21" s="300"/>
      <c r="AK21" s="308"/>
      <c r="AL21" s="308"/>
      <c r="AM21" s="308"/>
      <c r="AN21" s="308"/>
      <c r="AO21" s="308"/>
      <c r="AP21" s="308"/>
      <c r="AQ21" s="309"/>
      <c r="AR21" s="309"/>
      <c r="AS21" s="309"/>
      <c r="AT21" s="309"/>
      <c r="AU21" s="308"/>
      <c r="AV21" s="308"/>
      <c r="AW21" s="308"/>
      <c r="AX21" s="310"/>
    </row>
    <row r="22" spans="1:50" ht="18.75" customHeight="1" x14ac:dyDescent="0.15">
      <c r="A22" s="965" t="s">
        <v>619</v>
      </c>
      <c r="B22" s="966"/>
      <c r="C22" s="966"/>
      <c r="D22" s="966"/>
      <c r="E22" s="966"/>
      <c r="F22" s="967"/>
      <c r="G22" s="961" t="s">
        <v>252</v>
      </c>
      <c r="H22" s="207"/>
      <c r="I22" s="207"/>
      <c r="J22" s="207"/>
      <c r="K22" s="207"/>
      <c r="L22" s="207"/>
      <c r="M22" s="207"/>
      <c r="N22" s="207"/>
      <c r="O22" s="208"/>
      <c r="P22" s="926" t="s">
        <v>617</v>
      </c>
      <c r="Q22" s="207"/>
      <c r="R22" s="207"/>
      <c r="S22" s="207"/>
      <c r="T22" s="207"/>
      <c r="U22" s="207"/>
      <c r="V22" s="208"/>
      <c r="W22" s="926" t="s">
        <v>618</v>
      </c>
      <c r="X22" s="207"/>
      <c r="Y22" s="207"/>
      <c r="Z22" s="207"/>
      <c r="AA22" s="207"/>
      <c r="AB22" s="207"/>
      <c r="AC22" s="208"/>
      <c r="AD22" s="926" t="s">
        <v>251</v>
      </c>
      <c r="AE22" s="207"/>
      <c r="AF22" s="207"/>
      <c r="AG22" s="207"/>
      <c r="AH22" s="207"/>
      <c r="AI22" s="207"/>
      <c r="AJ22" s="207"/>
      <c r="AK22" s="207"/>
      <c r="AL22" s="207"/>
      <c r="AM22" s="207"/>
      <c r="AN22" s="207"/>
      <c r="AO22" s="207"/>
      <c r="AP22" s="207"/>
      <c r="AQ22" s="207"/>
      <c r="AR22" s="207"/>
      <c r="AS22" s="207"/>
      <c r="AT22" s="207"/>
      <c r="AU22" s="207"/>
      <c r="AV22" s="207"/>
      <c r="AW22" s="207"/>
      <c r="AX22" s="974"/>
    </row>
    <row r="23" spans="1:50" ht="37.5" customHeight="1" x14ac:dyDescent="0.15">
      <c r="A23" s="968"/>
      <c r="B23" s="969"/>
      <c r="C23" s="969"/>
      <c r="D23" s="969"/>
      <c r="E23" s="969"/>
      <c r="F23" s="970"/>
      <c r="G23" s="962" t="s">
        <v>635</v>
      </c>
      <c r="H23" s="963"/>
      <c r="I23" s="963"/>
      <c r="J23" s="963"/>
      <c r="K23" s="963"/>
      <c r="L23" s="963"/>
      <c r="M23" s="963"/>
      <c r="N23" s="963"/>
      <c r="O23" s="964"/>
      <c r="P23" s="912" t="s">
        <v>680</v>
      </c>
      <c r="Q23" s="913"/>
      <c r="R23" s="913"/>
      <c r="S23" s="913"/>
      <c r="T23" s="913"/>
      <c r="U23" s="913"/>
      <c r="V23" s="927"/>
      <c r="W23" s="912" t="s">
        <v>680</v>
      </c>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33" customHeight="1" x14ac:dyDescent="0.15">
      <c r="A24" s="968"/>
      <c r="B24" s="969"/>
      <c r="C24" s="969"/>
      <c r="D24" s="969"/>
      <c r="E24" s="969"/>
      <c r="F24" s="970"/>
      <c r="G24" s="928" t="s">
        <v>714</v>
      </c>
      <c r="H24" s="929"/>
      <c r="I24" s="929"/>
      <c r="J24" s="929"/>
      <c r="K24" s="929"/>
      <c r="L24" s="929"/>
      <c r="M24" s="929"/>
      <c r="N24" s="929"/>
      <c r="O24" s="930"/>
      <c r="P24" s="646" t="s">
        <v>680</v>
      </c>
      <c r="Q24" s="647"/>
      <c r="R24" s="647"/>
      <c r="S24" s="647"/>
      <c r="T24" s="647"/>
      <c r="U24" s="647"/>
      <c r="V24" s="648"/>
      <c r="W24" s="646" t="s">
        <v>680</v>
      </c>
      <c r="X24" s="647"/>
      <c r="Y24" s="647"/>
      <c r="Z24" s="647"/>
      <c r="AA24" s="647"/>
      <c r="AB24" s="647"/>
      <c r="AC24" s="64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46"/>
      <c r="Q25" s="647"/>
      <c r="R25" s="647"/>
      <c r="S25" s="647"/>
      <c r="T25" s="647"/>
      <c r="U25" s="647"/>
      <c r="V25" s="648"/>
      <c r="W25" s="646"/>
      <c r="X25" s="647"/>
      <c r="Y25" s="647"/>
      <c r="Z25" s="647"/>
      <c r="AA25" s="647"/>
      <c r="AB25" s="647"/>
      <c r="AC25" s="64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46"/>
      <c r="Q26" s="647"/>
      <c r="R26" s="647"/>
      <c r="S26" s="647"/>
      <c r="T26" s="647"/>
      <c r="U26" s="647"/>
      <c r="V26" s="648"/>
      <c r="W26" s="646"/>
      <c r="X26" s="647"/>
      <c r="Y26" s="647"/>
      <c r="Z26" s="647"/>
      <c r="AA26" s="647"/>
      <c r="AB26" s="647"/>
      <c r="AC26" s="64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46"/>
      <c r="Q27" s="647"/>
      <c r="R27" s="647"/>
      <c r="S27" s="647"/>
      <c r="T27" s="647"/>
      <c r="U27" s="647"/>
      <c r="V27" s="648"/>
      <c r="W27" s="646"/>
      <c r="X27" s="647"/>
      <c r="Y27" s="647"/>
      <c r="Z27" s="647"/>
      <c r="AA27" s="647"/>
      <c r="AB27" s="647"/>
      <c r="AC27" s="64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256</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253</v>
      </c>
      <c r="H29" s="935"/>
      <c r="I29" s="935"/>
      <c r="J29" s="935"/>
      <c r="K29" s="935"/>
      <c r="L29" s="935"/>
      <c r="M29" s="935"/>
      <c r="N29" s="935"/>
      <c r="O29" s="936"/>
      <c r="P29" s="646">
        <f>AK13</f>
        <v>0</v>
      </c>
      <c r="Q29" s="647"/>
      <c r="R29" s="647"/>
      <c r="S29" s="647"/>
      <c r="T29" s="647"/>
      <c r="U29" s="647"/>
      <c r="V29" s="648"/>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268</v>
      </c>
      <c r="B30" s="854"/>
      <c r="C30" s="854"/>
      <c r="D30" s="854"/>
      <c r="E30" s="854"/>
      <c r="F30" s="855"/>
      <c r="G30" s="762" t="s">
        <v>145</v>
      </c>
      <c r="H30" s="763"/>
      <c r="I30" s="763"/>
      <c r="J30" s="763"/>
      <c r="K30" s="763"/>
      <c r="L30" s="763"/>
      <c r="M30" s="763"/>
      <c r="N30" s="763"/>
      <c r="O30" s="764"/>
      <c r="P30" s="849" t="s">
        <v>58</v>
      </c>
      <c r="Q30" s="763"/>
      <c r="R30" s="763"/>
      <c r="S30" s="763"/>
      <c r="T30" s="763"/>
      <c r="U30" s="763"/>
      <c r="V30" s="763"/>
      <c r="W30" s="763"/>
      <c r="X30" s="764"/>
      <c r="Y30" s="846"/>
      <c r="Z30" s="847"/>
      <c r="AA30" s="848"/>
      <c r="AB30" s="850" t="s">
        <v>11</v>
      </c>
      <c r="AC30" s="851"/>
      <c r="AD30" s="852"/>
      <c r="AE30" s="850" t="s">
        <v>302</v>
      </c>
      <c r="AF30" s="851"/>
      <c r="AG30" s="851"/>
      <c r="AH30" s="852"/>
      <c r="AI30" s="907" t="s">
        <v>324</v>
      </c>
      <c r="AJ30" s="907"/>
      <c r="AK30" s="907"/>
      <c r="AL30" s="850"/>
      <c r="AM30" s="907" t="s">
        <v>421</v>
      </c>
      <c r="AN30" s="907"/>
      <c r="AO30" s="907"/>
      <c r="AP30" s="850"/>
      <c r="AQ30" s="756" t="s">
        <v>184</v>
      </c>
      <c r="AR30" s="757"/>
      <c r="AS30" s="757"/>
      <c r="AT30" s="758"/>
      <c r="AU30" s="763" t="s">
        <v>133</v>
      </c>
      <c r="AV30" s="763"/>
      <c r="AW30" s="763"/>
      <c r="AX30" s="909"/>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8"/>
      <c r="AJ31" s="908"/>
      <c r="AK31" s="908"/>
      <c r="AL31" s="396"/>
      <c r="AM31" s="908"/>
      <c r="AN31" s="908"/>
      <c r="AO31" s="908"/>
      <c r="AP31" s="396"/>
      <c r="AQ31" s="235">
        <v>2</v>
      </c>
      <c r="AR31" s="186"/>
      <c r="AS31" s="121" t="s">
        <v>185</v>
      </c>
      <c r="AT31" s="122"/>
      <c r="AU31" s="185">
        <v>12</v>
      </c>
      <c r="AV31" s="185"/>
      <c r="AW31" s="381" t="s">
        <v>175</v>
      </c>
      <c r="AX31" s="382"/>
    </row>
    <row r="32" spans="1:50" ht="23.25" customHeight="1" x14ac:dyDescent="0.15">
      <c r="A32" s="386"/>
      <c r="B32" s="384"/>
      <c r="C32" s="384"/>
      <c r="D32" s="384"/>
      <c r="E32" s="384"/>
      <c r="F32" s="385"/>
      <c r="G32" s="552" t="s">
        <v>636</v>
      </c>
      <c r="H32" s="553"/>
      <c r="I32" s="553"/>
      <c r="J32" s="553"/>
      <c r="K32" s="553"/>
      <c r="L32" s="553"/>
      <c r="M32" s="553"/>
      <c r="N32" s="553"/>
      <c r="O32" s="554"/>
      <c r="P32" s="93" t="s">
        <v>637</v>
      </c>
      <c r="Q32" s="93"/>
      <c r="R32" s="93"/>
      <c r="S32" s="93"/>
      <c r="T32" s="93"/>
      <c r="U32" s="93"/>
      <c r="V32" s="93"/>
      <c r="W32" s="93"/>
      <c r="X32" s="94"/>
      <c r="Y32" s="459" t="s">
        <v>12</v>
      </c>
      <c r="Z32" s="519"/>
      <c r="AA32" s="520"/>
      <c r="AB32" s="449" t="s">
        <v>638</v>
      </c>
      <c r="AC32" s="449"/>
      <c r="AD32" s="449"/>
      <c r="AE32" s="203" t="s">
        <v>634</v>
      </c>
      <c r="AF32" s="204"/>
      <c r="AG32" s="204"/>
      <c r="AH32" s="204"/>
      <c r="AI32" s="203">
        <v>83000</v>
      </c>
      <c r="AJ32" s="204"/>
      <c r="AK32" s="204"/>
      <c r="AL32" s="204"/>
      <c r="AM32" s="203">
        <v>57852</v>
      </c>
      <c r="AN32" s="204"/>
      <c r="AO32" s="204"/>
      <c r="AP32" s="204"/>
      <c r="AQ32" s="320">
        <f>SUM(AI32:AP32)</f>
        <v>140852</v>
      </c>
      <c r="AR32" s="193"/>
      <c r="AS32" s="193"/>
      <c r="AT32" s="321"/>
      <c r="AU32" s="204" t="s">
        <v>634</v>
      </c>
      <c r="AV32" s="204"/>
      <c r="AW32" s="204"/>
      <c r="AX32" s="206"/>
    </row>
    <row r="33" spans="1:51" ht="23.25" customHeight="1" x14ac:dyDescent="0.15">
      <c r="A33" s="387"/>
      <c r="B33" s="388"/>
      <c r="C33" s="388"/>
      <c r="D33" s="388"/>
      <c r="E33" s="388"/>
      <c r="F33" s="389"/>
      <c r="G33" s="555"/>
      <c r="H33" s="556"/>
      <c r="I33" s="556"/>
      <c r="J33" s="556"/>
      <c r="K33" s="556"/>
      <c r="L33" s="556"/>
      <c r="M33" s="556"/>
      <c r="N33" s="556"/>
      <c r="O33" s="557"/>
      <c r="P33" s="96"/>
      <c r="Q33" s="96"/>
      <c r="R33" s="96"/>
      <c r="S33" s="96"/>
      <c r="T33" s="96"/>
      <c r="U33" s="96"/>
      <c r="V33" s="96"/>
      <c r="W33" s="96"/>
      <c r="X33" s="97"/>
      <c r="Y33" s="435" t="s">
        <v>53</v>
      </c>
      <c r="Z33" s="430"/>
      <c r="AA33" s="431"/>
      <c r="AB33" s="511" t="s">
        <v>638</v>
      </c>
      <c r="AC33" s="511"/>
      <c r="AD33" s="511"/>
      <c r="AE33" s="203" t="s">
        <v>634</v>
      </c>
      <c r="AF33" s="204"/>
      <c r="AG33" s="204"/>
      <c r="AH33" s="204"/>
      <c r="AI33" s="203">
        <v>74000</v>
      </c>
      <c r="AJ33" s="204"/>
      <c r="AK33" s="204"/>
      <c r="AL33" s="204"/>
      <c r="AM33" s="203">
        <v>69000</v>
      </c>
      <c r="AN33" s="204"/>
      <c r="AO33" s="204"/>
      <c r="AP33" s="204"/>
      <c r="AQ33" s="320">
        <v>143000</v>
      </c>
      <c r="AR33" s="193"/>
      <c r="AS33" s="193"/>
      <c r="AT33" s="321"/>
      <c r="AU33" s="204">
        <v>287000</v>
      </c>
      <c r="AV33" s="204"/>
      <c r="AW33" s="204"/>
      <c r="AX33" s="206"/>
    </row>
    <row r="34" spans="1:51" ht="23.25" customHeight="1" x14ac:dyDescent="0.15">
      <c r="A34" s="386"/>
      <c r="B34" s="384"/>
      <c r="C34" s="384"/>
      <c r="D34" s="384"/>
      <c r="E34" s="384"/>
      <c r="F34" s="385"/>
      <c r="G34" s="558"/>
      <c r="H34" s="559"/>
      <c r="I34" s="559"/>
      <c r="J34" s="559"/>
      <c r="K34" s="559"/>
      <c r="L34" s="559"/>
      <c r="M34" s="559"/>
      <c r="N34" s="559"/>
      <c r="O34" s="560"/>
      <c r="P34" s="99"/>
      <c r="Q34" s="99"/>
      <c r="R34" s="99"/>
      <c r="S34" s="99"/>
      <c r="T34" s="99"/>
      <c r="U34" s="99"/>
      <c r="V34" s="99"/>
      <c r="W34" s="99"/>
      <c r="X34" s="100"/>
      <c r="Y34" s="435" t="s">
        <v>13</v>
      </c>
      <c r="Z34" s="430"/>
      <c r="AA34" s="431"/>
      <c r="AB34" s="544" t="s">
        <v>176</v>
      </c>
      <c r="AC34" s="544"/>
      <c r="AD34" s="544"/>
      <c r="AE34" s="203" t="s">
        <v>634</v>
      </c>
      <c r="AF34" s="204"/>
      <c r="AG34" s="204"/>
      <c r="AH34" s="204"/>
      <c r="AI34" s="203">
        <v>112</v>
      </c>
      <c r="AJ34" s="204"/>
      <c r="AK34" s="204"/>
      <c r="AL34" s="204"/>
      <c r="AM34" s="203">
        <f>100*AM32/AM33</f>
        <v>83.84347826086956</v>
      </c>
      <c r="AN34" s="204"/>
      <c r="AO34" s="204"/>
      <c r="AP34" s="204"/>
      <c r="AQ34" s="320">
        <f>100*AQ32/AQ33</f>
        <v>98.497902097902099</v>
      </c>
      <c r="AR34" s="193"/>
      <c r="AS34" s="193"/>
      <c r="AT34" s="321"/>
      <c r="AU34" s="204" t="s">
        <v>634</v>
      </c>
      <c r="AV34" s="204"/>
      <c r="AW34" s="204"/>
      <c r="AX34" s="206"/>
    </row>
    <row r="35" spans="1:51" ht="23.25" customHeight="1" x14ac:dyDescent="0.15">
      <c r="A35" s="213" t="s">
        <v>293</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9" t="s">
        <v>268</v>
      </c>
      <c r="B37" s="760"/>
      <c r="C37" s="760"/>
      <c r="D37" s="760"/>
      <c r="E37" s="760"/>
      <c r="F37" s="761"/>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2" t="s">
        <v>302</v>
      </c>
      <c r="AF37" s="232"/>
      <c r="AG37" s="232"/>
      <c r="AH37" s="232"/>
      <c r="AI37" s="232" t="s">
        <v>324</v>
      </c>
      <c r="AJ37" s="232"/>
      <c r="AK37" s="232"/>
      <c r="AL37" s="232"/>
      <c r="AM37" s="232" t="s">
        <v>421</v>
      </c>
      <c r="AN37" s="232"/>
      <c r="AO37" s="232"/>
      <c r="AP37" s="232"/>
      <c r="AQ37" s="139" t="s">
        <v>184</v>
      </c>
      <c r="AR37" s="140"/>
      <c r="AS37" s="140"/>
      <c r="AT37" s="141"/>
      <c r="AU37" s="400" t="s">
        <v>133</v>
      </c>
      <c r="AV37" s="400"/>
      <c r="AW37" s="400"/>
      <c r="AX37" s="902"/>
      <c r="AY37">
        <f>COUNTA($G$39)</f>
        <v>0</v>
      </c>
    </row>
    <row r="38" spans="1:51" ht="18.75" hidden="1"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2"/>
      <c r="AF38" s="232"/>
      <c r="AG38" s="232"/>
      <c r="AH38" s="232"/>
      <c r="AI38" s="232"/>
      <c r="AJ38" s="232"/>
      <c r="AK38" s="232"/>
      <c r="AL38" s="232"/>
      <c r="AM38" s="232"/>
      <c r="AN38" s="232"/>
      <c r="AO38" s="232"/>
      <c r="AP38" s="232"/>
      <c r="AQ38" s="235"/>
      <c r="AR38" s="186"/>
      <c r="AS38" s="121" t="s">
        <v>185</v>
      </c>
      <c r="AT38" s="122"/>
      <c r="AU38" s="185"/>
      <c r="AV38" s="185"/>
      <c r="AW38" s="381" t="s">
        <v>175</v>
      </c>
      <c r="AX38" s="382"/>
      <c r="AY38">
        <f>$AY$37</f>
        <v>0</v>
      </c>
    </row>
    <row r="39" spans="1:51" ht="23.25" hidden="1" customHeight="1" x14ac:dyDescent="0.15">
      <c r="A39" s="386"/>
      <c r="B39" s="384"/>
      <c r="C39" s="384"/>
      <c r="D39" s="384"/>
      <c r="E39" s="384"/>
      <c r="F39" s="385"/>
      <c r="G39" s="552"/>
      <c r="H39" s="553"/>
      <c r="I39" s="553"/>
      <c r="J39" s="553"/>
      <c r="K39" s="553"/>
      <c r="L39" s="553"/>
      <c r="M39" s="553"/>
      <c r="N39" s="553"/>
      <c r="O39" s="554"/>
      <c r="P39" s="93"/>
      <c r="Q39" s="93"/>
      <c r="R39" s="93"/>
      <c r="S39" s="93"/>
      <c r="T39" s="93"/>
      <c r="U39" s="93"/>
      <c r="V39" s="93"/>
      <c r="W39" s="93"/>
      <c r="X39" s="94"/>
      <c r="Y39" s="459" t="s">
        <v>12</v>
      </c>
      <c r="Z39" s="519"/>
      <c r="AA39" s="520"/>
      <c r="AB39" s="449"/>
      <c r="AC39" s="449"/>
      <c r="AD39" s="449"/>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7"/>
      <c r="B40" s="388"/>
      <c r="C40" s="388"/>
      <c r="D40" s="388"/>
      <c r="E40" s="388"/>
      <c r="F40" s="389"/>
      <c r="G40" s="555"/>
      <c r="H40" s="556"/>
      <c r="I40" s="556"/>
      <c r="J40" s="556"/>
      <c r="K40" s="556"/>
      <c r="L40" s="556"/>
      <c r="M40" s="556"/>
      <c r="N40" s="556"/>
      <c r="O40" s="557"/>
      <c r="P40" s="96"/>
      <c r="Q40" s="96"/>
      <c r="R40" s="96"/>
      <c r="S40" s="96"/>
      <c r="T40" s="96"/>
      <c r="U40" s="96"/>
      <c r="V40" s="96"/>
      <c r="W40" s="96"/>
      <c r="X40" s="97"/>
      <c r="Y40" s="435" t="s">
        <v>53</v>
      </c>
      <c r="Z40" s="430"/>
      <c r="AA40" s="431"/>
      <c r="AB40" s="511"/>
      <c r="AC40" s="511"/>
      <c r="AD40" s="511"/>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90"/>
      <c r="B41" s="391"/>
      <c r="C41" s="391"/>
      <c r="D41" s="391"/>
      <c r="E41" s="391"/>
      <c r="F41" s="392"/>
      <c r="G41" s="558"/>
      <c r="H41" s="559"/>
      <c r="I41" s="559"/>
      <c r="J41" s="559"/>
      <c r="K41" s="559"/>
      <c r="L41" s="559"/>
      <c r="M41" s="559"/>
      <c r="N41" s="559"/>
      <c r="O41" s="560"/>
      <c r="P41" s="99"/>
      <c r="Q41" s="99"/>
      <c r="R41" s="99"/>
      <c r="S41" s="99"/>
      <c r="T41" s="99"/>
      <c r="U41" s="99"/>
      <c r="V41" s="99"/>
      <c r="W41" s="99"/>
      <c r="X41" s="100"/>
      <c r="Y41" s="435" t="s">
        <v>13</v>
      </c>
      <c r="Z41" s="430"/>
      <c r="AA41" s="431"/>
      <c r="AB41" s="544" t="s">
        <v>176</v>
      </c>
      <c r="AC41" s="544"/>
      <c r="AD41" s="544"/>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9" t="s">
        <v>268</v>
      </c>
      <c r="B44" s="760"/>
      <c r="C44" s="760"/>
      <c r="D44" s="760"/>
      <c r="E44" s="760"/>
      <c r="F44" s="761"/>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2" t="s">
        <v>302</v>
      </c>
      <c r="AF44" s="232"/>
      <c r="AG44" s="232"/>
      <c r="AH44" s="232"/>
      <c r="AI44" s="232" t="s">
        <v>324</v>
      </c>
      <c r="AJ44" s="232"/>
      <c r="AK44" s="232"/>
      <c r="AL44" s="232"/>
      <c r="AM44" s="232" t="s">
        <v>421</v>
      </c>
      <c r="AN44" s="232"/>
      <c r="AO44" s="232"/>
      <c r="AP44" s="232"/>
      <c r="AQ44" s="139" t="s">
        <v>184</v>
      </c>
      <c r="AR44" s="140"/>
      <c r="AS44" s="140"/>
      <c r="AT44" s="141"/>
      <c r="AU44" s="400" t="s">
        <v>133</v>
      </c>
      <c r="AV44" s="400"/>
      <c r="AW44" s="400"/>
      <c r="AX44" s="902"/>
      <c r="AY44">
        <f>COUNTA($G$46)</f>
        <v>0</v>
      </c>
    </row>
    <row r="45" spans="1:51" ht="18.75" hidden="1"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2"/>
      <c r="AF45" s="232"/>
      <c r="AG45" s="232"/>
      <c r="AH45" s="232"/>
      <c r="AI45" s="232"/>
      <c r="AJ45" s="232"/>
      <c r="AK45" s="232"/>
      <c r="AL45" s="232"/>
      <c r="AM45" s="232"/>
      <c r="AN45" s="232"/>
      <c r="AO45" s="232"/>
      <c r="AP45" s="232"/>
      <c r="AQ45" s="235"/>
      <c r="AR45" s="186"/>
      <c r="AS45" s="121" t="s">
        <v>185</v>
      </c>
      <c r="AT45" s="122"/>
      <c r="AU45" s="185"/>
      <c r="AV45" s="185"/>
      <c r="AW45" s="381" t="s">
        <v>175</v>
      </c>
      <c r="AX45" s="382"/>
      <c r="AY45">
        <f>$AY$44</f>
        <v>0</v>
      </c>
    </row>
    <row r="46" spans="1:51" ht="23.25" hidden="1" customHeight="1" x14ac:dyDescent="0.15">
      <c r="A46" s="386"/>
      <c r="B46" s="384"/>
      <c r="C46" s="384"/>
      <c r="D46" s="384"/>
      <c r="E46" s="384"/>
      <c r="F46" s="385"/>
      <c r="G46" s="552"/>
      <c r="H46" s="553"/>
      <c r="I46" s="553"/>
      <c r="J46" s="553"/>
      <c r="K46" s="553"/>
      <c r="L46" s="553"/>
      <c r="M46" s="553"/>
      <c r="N46" s="553"/>
      <c r="O46" s="554"/>
      <c r="P46" s="93"/>
      <c r="Q46" s="93"/>
      <c r="R46" s="93"/>
      <c r="S46" s="93"/>
      <c r="T46" s="93"/>
      <c r="U46" s="93"/>
      <c r="V46" s="93"/>
      <c r="W46" s="93"/>
      <c r="X46" s="94"/>
      <c r="Y46" s="459" t="s">
        <v>12</v>
      </c>
      <c r="Z46" s="519"/>
      <c r="AA46" s="520"/>
      <c r="AB46" s="449"/>
      <c r="AC46" s="449"/>
      <c r="AD46" s="449"/>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7"/>
      <c r="B47" s="388"/>
      <c r="C47" s="388"/>
      <c r="D47" s="388"/>
      <c r="E47" s="388"/>
      <c r="F47" s="389"/>
      <c r="G47" s="555"/>
      <c r="H47" s="556"/>
      <c r="I47" s="556"/>
      <c r="J47" s="556"/>
      <c r="K47" s="556"/>
      <c r="L47" s="556"/>
      <c r="M47" s="556"/>
      <c r="N47" s="556"/>
      <c r="O47" s="557"/>
      <c r="P47" s="96"/>
      <c r="Q47" s="96"/>
      <c r="R47" s="96"/>
      <c r="S47" s="96"/>
      <c r="T47" s="96"/>
      <c r="U47" s="96"/>
      <c r="V47" s="96"/>
      <c r="W47" s="96"/>
      <c r="X47" s="97"/>
      <c r="Y47" s="435" t="s">
        <v>53</v>
      </c>
      <c r="Z47" s="430"/>
      <c r="AA47" s="431"/>
      <c r="AB47" s="511"/>
      <c r="AC47" s="511"/>
      <c r="AD47" s="511"/>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90"/>
      <c r="B48" s="391"/>
      <c r="C48" s="391"/>
      <c r="D48" s="391"/>
      <c r="E48" s="391"/>
      <c r="F48" s="392"/>
      <c r="G48" s="558"/>
      <c r="H48" s="559"/>
      <c r="I48" s="559"/>
      <c r="J48" s="559"/>
      <c r="K48" s="559"/>
      <c r="L48" s="559"/>
      <c r="M48" s="559"/>
      <c r="N48" s="559"/>
      <c r="O48" s="560"/>
      <c r="P48" s="99"/>
      <c r="Q48" s="99"/>
      <c r="R48" s="99"/>
      <c r="S48" s="99"/>
      <c r="T48" s="99"/>
      <c r="U48" s="99"/>
      <c r="V48" s="99"/>
      <c r="W48" s="99"/>
      <c r="X48" s="100"/>
      <c r="Y48" s="435" t="s">
        <v>13</v>
      </c>
      <c r="Z48" s="430"/>
      <c r="AA48" s="431"/>
      <c r="AB48" s="544" t="s">
        <v>176</v>
      </c>
      <c r="AC48" s="544"/>
      <c r="AD48" s="544"/>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3" t="s">
        <v>268</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2" t="s">
        <v>302</v>
      </c>
      <c r="AF51" s="232"/>
      <c r="AG51" s="232"/>
      <c r="AH51" s="232"/>
      <c r="AI51" s="232" t="s">
        <v>324</v>
      </c>
      <c r="AJ51" s="232"/>
      <c r="AK51" s="232"/>
      <c r="AL51" s="232"/>
      <c r="AM51" s="232" t="s">
        <v>421</v>
      </c>
      <c r="AN51" s="232"/>
      <c r="AO51" s="232"/>
      <c r="AP51" s="232"/>
      <c r="AQ51" s="139" t="s">
        <v>184</v>
      </c>
      <c r="AR51" s="140"/>
      <c r="AS51" s="140"/>
      <c r="AT51" s="141"/>
      <c r="AU51" s="917" t="s">
        <v>133</v>
      </c>
      <c r="AV51" s="917"/>
      <c r="AW51" s="917"/>
      <c r="AX51" s="918"/>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2"/>
      <c r="AF52" s="232"/>
      <c r="AG52" s="232"/>
      <c r="AH52" s="232"/>
      <c r="AI52" s="232"/>
      <c r="AJ52" s="232"/>
      <c r="AK52" s="232"/>
      <c r="AL52" s="232"/>
      <c r="AM52" s="232"/>
      <c r="AN52" s="232"/>
      <c r="AO52" s="232"/>
      <c r="AP52" s="232"/>
      <c r="AQ52" s="235"/>
      <c r="AR52" s="186"/>
      <c r="AS52" s="121" t="s">
        <v>185</v>
      </c>
      <c r="AT52" s="122"/>
      <c r="AU52" s="185"/>
      <c r="AV52" s="185"/>
      <c r="AW52" s="381" t="s">
        <v>175</v>
      </c>
      <c r="AX52" s="382"/>
      <c r="AY52">
        <f>$AY$51</f>
        <v>0</v>
      </c>
    </row>
    <row r="53" spans="1:51" ht="23.25" hidden="1" customHeight="1" x14ac:dyDescent="0.15">
      <c r="A53" s="386"/>
      <c r="B53" s="384"/>
      <c r="C53" s="384"/>
      <c r="D53" s="384"/>
      <c r="E53" s="384"/>
      <c r="F53" s="385"/>
      <c r="G53" s="552"/>
      <c r="H53" s="553"/>
      <c r="I53" s="553"/>
      <c r="J53" s="553"/>
      <c r="K53" s="553"/>
      <c r="L53" s="553"/>
      <c r="M53" s="553"/>
      <c r="N53" s="553"/>
      <c r="O53" s="554"/>
      <c r="P53" s="93"/>
      <c r="Q53" s="93"/>
      <c r="R53" s="93"/>
      <c r="S53" s="93"/>
      <c r="T53" s="93"/>
      <c r="U53" s="93"/>
      <c r="V53" s="93"/>
      <c r="W53" s="93"/>
      <c r="X53" s="94"/>
      <c r="Y53" s="459" t="s">
        <v>12</v>
      </c>
      <c r="Z53" s="519"/>
      <c r="AA53" s="520"/>
      <c r="AB53" s="449"/>
      <c r="AC53" s="449"/>
      <c r="AD53" s="449"/>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7"/>
      <c r="B54" s="388"/>
      <c r="C54" s="388"/>
      <c r="D54" s="388"/>
      <c r="E54" s="388"/>
      <c r="F54" s="389"/>
      <c r="G54" s="555"/>
      <c r="H54" s="556"/>
      <c r="I54" s="556"/>
      <c r="J54" s="556"/>
      <c r="K54" s="556"/>
      <c r="L54" s="556"/>
      <c r="M54" s="556"/>
      <c r="N54" s="556"/>
      <c r="O54" s="557"/>
      <c r="P54" s="96"/>
      <c r="Q54" s="96"/>
      <c r="R54" s="96"/>
      <c r="S54" s="96"/>
      <c r="T54" s="96"/>
      <c r="U54" s="96"/>
      <c r="V54" s="96"/>
      <c r="W54" s="96"/>
      <c r="X54" s="97"/>
      <c r="Y54" s="435" t="s">
        <v>53</v>
      </c>
      <c r="Z54" s="430"/>
      <c r="AA54" s="431"/>
      <c r="AB54" s="511"/>
      <c r="AC54" s="511"/>
      <c r="AD54" s="511"/>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90"/>
      <c r="B55" s="391"/>
      <c r="C55" s="391"/>
      <c r="D55" s="391"/>
      <c r="E55" s="391"/>
      <c r="F55" s="392"/>
      <c r="G55" s="558"/>
      <c r="H55" s="559"/>
      <c r="I55" s="559"/>
      <c r="J55" s="559"/>
      <c r="K55" s="559"/>
      <c r="L55" s="559"/>
      <c r="M55" s="559"/>
      <c r="N55" s="559"/>
      <c r="O55" s="560"/>
      <c r="P55" s="99"/>
      <c r="Q55" s="99"/>
      <c r="R55" s="99"/>
      <c r="S55" s="99"/>
      <c r="T55" s="99"/>
      <c r="U55" s="99"/>
      <c r="V55" s="99"/>
      <c r="W55" s="99"/>
      <c r="X55" s="100"/>
      <c r="Y55" s="435" t="s">
        <v>13</v>
      </c>
      <c r="Z55" s="430"/>
      <c r="AA55" s="431"/>
      <c r="AB55" s="581" t="s">
        <v>14</v>
      </c>
      <c r="AC55" s="581"/>
      <c r="AD55" s="581"/>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3" t="s">
        <v>268</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2" t="s">
        <v>302</v>
      </c>
      <c r="AF58" s="232"/>
      <c r="AG58" s="232"/>
      <c r="AH58" s="232"/>
      <c r="AI58" s="232" t="s">
        <v>324</v>
      </c>
      <c r="AJ58" s="232"/>
      <c r="AK58" s="232"/>
      <c r="AL58" s="232"/>
      <c r="AM58" s="232" t="s">
        <v>421</v>
      </c>
      <c r="AN58" s="232"/>
      <c r="AO58" s="232"/>
      <c r="AP58" s="232"/>
      <c r="AQ58" s="139" t="s">
        <v>184</v>
      </c>
      <c r="AR58" s="140"/>
      <c r="AS58" s="140"/>
      <c r="AT58" s="141"/>
      <c r="AU58" s="917" t="s">
        <v>133</v>
      </c>
      <c r="AV58" s="917"/>
      <c r="AW58" s="917"/>
      <c r="AX58" s="918"/>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2"/>
      <c r="AF59" s="232"/>
      <c r="AG59" s="232"/>
      <c r="AH59" s="232"/>
      <c r="AI59" s="232"/>
      <c r="AJ59" s="232"/>
      <c r="AK59" s="232"/>
      <c r="AL59" s="232"/>
      <c r="AM59" s="232"/>
      <c r="AN59" s="232"/>
      <c r="AO59" s="232"/>
      <c r="AP59" s="232"/>
      <c r="AQ59" s="235"/>
      <c r="AR59" s="186"/>
      <c r="AS59" s="121" t="s">
        <v>185</v>
      </c>
      <c r="AT59" s="122"/>
      <c r="AU59" s="185"/>
      <c r="AV59" s="185"/>
      <c r="AW59" s="381" t="s">
        <v>175</v>
      </c>
      <c r="AX59" s="382"/>
      <c r="AY59">
        <f>$AY$58</f>
        <v>0</v>
      </c>
    </row>
    <row r="60" spans="1:51" ht="23.25" hidden="1" customHeight="1" x14ac:dyDescent="0.15">
      <c r="A60" s="386"/>
      <c r="B60" s="384"/>
      <c r="C60" s="384"/>
      <c r="D60" s="384"/>
      <c r="E60" s="384"/>
      <c r="F60" s="385"/>
      <c r="G60" s="552"/>
      <c r="H60" s="553"/>
      <c r="I60" s="553"/>
      <c r="J60" s="553"/>
      <c r="K60" s="553"/>
      <c r="L60" s="553"/>
      <c r="M60" s="553"/>
      <c r="N60" s="553"/>
      <c r="O60" s="554"/>
      <c r="P60" s="93"/>
      <c r="Q60" s="93"/>
      <c r="R60" s="93"/>
      <c r="S60" s="93"/>
      <c r="T60" s="93"/>
      <c r="U60" s="93"/>
      <c r="V60" s="93"/>
      <c r="W60" s="93"/>
      <c r="X60" s="94"/>
      <c r="Y60" s="459" t="s">
        <v>12</v>
      </c>
      <c r="Z60" s="519"/>
      <c r="AA60" s="520"/>
      <c r="AB60" s="449"/>
      <c r="AC60" s="449"/>
      <c r="AD60" s="449"/>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7"/>
      <c r="B61" s="388"/>
      <c r="C61" s="388"/>
      <c r="D61" s="388"/>
      <c r="E61" s="388"/>
      <c r="F61" s="389"/>
      <c r="G61" s="555"/>
      <c r="H61" s="556"/>
      <c r="I61" s="556"/>
      <c r="J61" s="556"/>
      <c r="K61" s="556"/>
      <c r="L61" s="556"/>
      <c r="M61" s="556"/>
      <c r="N61" s="556"/>
      <c r="O61" s="557"/>
      <c r="P61" s="96"/>
      <c r="Q61" s="96"/>
      <c r="R61" s="96"/>
      <c r="S61" s="96"/>
      <c r="T61" s="96"/>
      <c r="U61" s="96"/>
      <c r="V61" s="96"/>
      <c r="W61" s="96"/>
      <c r="X61" s="97"/>
      <c r="Y61" s="435" t="s">
        <v>53</v>
      </c>
      <c r="Z61" s="430"/>
      <c r="AA61" s="431"/>
      <c r="AB61" s="511"/>
      <c r="AC61" s="511"/>
      <c r="AD61" s="511"/>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7"/>
      <c r="B62" s="388"/>
      <c r="C62" s="388"/>
      <c r="D62" s="388"/>
      <c r="E62" s="388"/>
      <c r="F62" s="389"/>
      <c r="G62" s="558"/>
      <c r="H62" s="559"/>
      <c r="I62" s="559"/>
      <c r="J62" s="559"/>
      <c r="K62" s="559"/>
      <c r="L62" s="559"/>
      <c r="M62" s="559"/>
      <c r="N62" s="559"/>
      <c r="O62" s="560"/>
      <c r="P62" s="99"/>
      <c r="Q62" s="99"/>
      <c r="R62" s="99"/>
      <c r="S62" s="99"/>
      <c r="T62" s="99"/>
      <c r="U62" s="99"/>
      <c r="V62" s="99"/>
      <c r="W62" s="99"/>
      <c r="X62" s="100"/>
      <c r="Y62" s="435" t="s">
        <v>13</v>
      </c>
      <c r="Z62" s="430"/>
      <c r="AA62" s="431"/>
      <c r="AB62" s="544" t="s">
        <v>14</v>
      </c>
      <c r="AC62" s="544"/>
      <c r="AD62" s="544"/>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70" t="s">
        <v>269</v>
      </c>
      <c r="B65" s="471"/>
      <c r="C65" s="471"/>
      <c r="D65" s="471"/>
      <c r="E65" s="471"/>
      <c r="F65" s="472"/>
      <c r="G65" s="473"/>
      <c r="H65" s="227" t="s">
        <v>145</v>
      </c>
      <c r="I65" s="227"/>
      <c r="J65" s="227"/>
      <c r="K65" s="227"/>
      <c r="L65" s="227"/>
      <c r="M65" s="227"/>
      <c r="N65" s="227"/>
      <c r="O65" s="228"/>
      <c r="P65" s="226" t="s">
        <v>58</v>
      </c>
      <c r="Q65" s="227"/>
      <c r="R65" s="227"/>
      <c r="S65" s="227"/>
      <c r="T65" s="227"/>
      <c r="U65" s="227"/>
      <c r="V65" s="228"/>
      <c r="W65" s="475" t="s">
        <v>264</v>
      </c>
      <c r="X65" s="476"/>
      <c r="Y65" s="479"/>
      <c r="Z65" s="479"/>
      <c r="AA65" s="480"/>
      <c r="AB65" s="226" t="s">
        <v>11</v>
      </c>
      <c r="AC65" s="227"/>
      <c r="AD65" s="228"/>
      <c r="AE65" s="232" t="s">
        <v>302</v>
      </c>
      <c r="AF65" s="232"/>
      <c r="AG65" s="232"/>
      <c r="AH65" s="232"/>
      <c r="AI65" s="232" t="s">
        <v>324</v>
      </c>
      <c r="AJ65" s="232"/>
      <c r="AK65" s="232"/>
      <c r="AL65" s="232"/>
      <c r="AM65" s="232" t="s">
        <v>421</v>
      </c>
      <c r="AN65" s="232"/>
      <c r="AO65" s="232"/>
      <c r="AP65" s="232"/>
      <c r="AQ65" s="143" t="s">
        <v>184</v>
      </c>
      <c r="AR65" s="118"/>
      <c r="AS65" s="118"/>
      <c r="AT65" s="119"/>
      <c r="AU65" s="233" t="s">
        <v>133</v>
      </c>
      <c r="AV65" s="233"/>
      <c r="AW65" s="233"/>
      <c r="AX65" s="234"/>
      <c r="AY65">
        <f>COUNTA($H$67)</f>
        <v>1</v>
      </c>
    </row>
    <row r="66" spans="1:51" ht="18.75" customHeight="1" x14ac:dyDescent="0.15">
      <c r="A66" s="463"/>
      <c r="B66" s="464"/>
      <c r="C66" s="464"/>
      <c r="D66" s="464"/>
      <c r="E66" s="464"/>
      <c r="F66" s="465"/>
      <c r="G66" s="474"/>
      <c r="H66" s="230"/>
      <c r="I66" s="230"/>
      <c r="J66" s="230"/>
      <c r="K66" s="230"/>
      <c r="L66" s="230"/>
      <c r="M66" s="230"/>
      <c r="N66" s="230"/>
      <c r="O66" s="231"/>
      <c r="P66" s="229"/>
      <c r="Q66" s="230"/>
      <c r="R66" s="230"/>
      <c r="S66" s="230"/>
      <c r="T66" s="230"/>
      <c r="U66" s="230"/>
      <c r="V66" s="231"/>
      <c r="W66" s="477"/>
      <c r="X66" s="478"/>
      <c r="Y66" s="481"/>
      <c r="Z66" s="481"/>
      <c r="AA66" s="482"/>
      <c r="AB66" s="229"/>
      <c r="AC66" s="230"/>
      <c r="AD66" s="231"/>
      <c r="AE66" s="232"/>
      <c r="AF66" s="232"/>
      <c r="AG66" s="232"/>
      <c r="AH66" s="232"/>
      <c r="AI66" s="232"/>
      <c r="AJ66" s="232"/>
      <c r="AK66" s="232"/>
      <c r="AL66" s="232"/>
      <c r="AM66" s="232"/>
      <c r="AN66" s="232"/>
      <c r="AO66" s="232"/>
      <c r="AP66" s="232"/>
      <c r="AQ66" s="235">
        <v>2</v>
      </c>
      <c r="AR66" s="186"/>
      <c r="AS66" s="121" t="s">
        <v>185</v>
      </c>
      <c r="AT66" s="122"/>
      <c r="AU66" s="185">
        <v>12</v>
      </c>
      <c r="AV66" s="185"/>
      <c r="AW66" s="230" t="s">
        <v>267</v>
      </c>
      <c r="AX66" s="236"/>
      <c r="AY66">
        <f>$AY$65</f>
        <v>1</v>
      </c>
    </row>
    <row r="67" spans="1:51" ht="58.5" customHeight="1" x14ac:dyDescent="0.15">
      <c r="A67" s="463"/>
      <c r="B67" s="464"/>
      <c r="C67" s="464"/>
      <c r="D67" s="464"/>
      <c r="E67" s="464"/>
      <c r="F67" s="465"/>
      <c r="G67" s="237" t="s">
        <v>186</v>
      </c>
      <c r="H67" s="240" t="s">
        <v>640</v>
      </c>
      <c r="I67" s="241"/>
      <c r="J67" s="241"/>
      <c r="K67" s="241"/>
      <c r="L67" s="241"/>
      <c r="M67" s="241"/>
      <c r="N67" s="241"/>
      <c r="O67" s="242"/>
      <c r="P67" s="240" t="s">
        <v>642</v>
      </c>
      <c r="Q67" s="241"/>
      <c r="R67" s="241"/>
      <c r="S67" s="241"/>
      <c r="T67" s="241"/>
      <c r="U67" s="241"/>
      <c r="V67" s="242"/>
      <c r="W67" s="246"/>
      <c r="X67" s="247"/>
      <c r="Y67" s="252" t="s">
        <v>12</v>
      </c>
      <c r="Z67" s="252"/>
      <c r="AA67" s="253"/>
      <c r="AB67" s="254" t="s">
        <v>283</v>
      </c>
      <c r="AC67" s="254"/>
      <c r="AD67" s="254"/>
      <c r="AE67" s="203" t="s">
        <v>634</v>
      </c>
      <c r="AF67" s="204"/>
      <c r="AG67" s="204"/>
      <c r="AH67" s="204"/>
      <c r="AI67" s="203">
        <v>20000</v>
      </c>
      <c r="AJ67" s="204"/>
      <c r="AK67" s="204"/>
      <c r="AL67" s="204"/>
      <c r="AM67" s="203">
        <v>27530</v>
      </c>
      <c r="AN67" s="204"/>
      <c r="AO67" s="204"/>
      <c r="AP67" s="204"/>
      <c r="AQ67" s="203">
        <f>AM67</f>
        <v>27530</v>
      </c>
      <c r="AR67" s="204"/>
      <c r="AS67" s="204"/>
      <c r="AT67" s="205"/>
      <c r="AU67" s="204" t="s">
        <v>634</v>
      </c>
      <c r="AV67" s="204"/>
      <c r="AW67" s="204"/>
      <c r="AX67" s="206"/>
      <c r="AY67">
        <f t="shared" ref="AY67:AY72" si="8">$AY$65</f>
        <v>1</v>
      </c>
    </row>
    <row r="68" spans="1:51" ht="58.5" customHeight="1" x14ac:dyDescent="0.15">
      <c r="A68" s="463"/>
      <c r="B68" s="464"/>
      <c r="C68" s="464"/>
      <c r="D68" s="464"/>
      <c r="E68" s="464"/>
      <c r="F68" s="46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t="s">
        <v>634</v>
      </c>
      <c r="AF68" s="204"/>
      <c r="AG68" s="204"/>
      <c r="AH68" s="204"/>
      <c r="AI68" s="203">
        <v>26000</v>
      </c>
      <c r="AJ68" s="204"/>
      <c r="AK68" s="204"/>
      <c r="AL68" s="204"/>
      <c r="AM68" s="203">
        <v>26000</v>
      </c>
      <c r="AN68" s="204"/>
      <c r="AO68" s="204"/>
      <c r="AP68" s="204"/>
      <c r="AQ68" s="203">
        <v>26000</v>
      </c>
      <c r="AR68" s="204"/>
      <c r="AS68" s="204"/>
      <c r="AT68" s="205"/>
      <c r="AU68" s="203">
        <v>29044</v>
      </c>
      <c r="AV68" s="204"/>
      <c r="AW68" s="204"/>
      <c r="AX68" s="206"/>
      <c r="AY68">
        <f t="shared" si="8"/>
        <v>1</v>
      </c>
    </row>
    <row r="69" spans="1:51" ht="58.5" customHeight="1" x14ac:dyDescent="0.15">
      <c r="A69" s="463"/>
      <c r="B69" s="464"/>
      <c r="C69" s="464"/>
      <c r="D69" s="464"/>
      <c r="E69" s="464"/>
      <c r="F69" s="46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t="s">
        <v>634</v>
      </c>
      <c r="AF69" s="211"/>
      <c r="AG69" s="211"/>
      <c r="AH69" s="211"/>
      <c r="AI69" s="210">
        <v>130</v>
      </c>
      <c r="AJ69" s="211"/>
      <c r="AK69" s="211"/>
      <c r="AL69" s="211"/>
      <c r="AM69" s="203">
        <v>94.442426443879398</v>
      </c>
      <c r="AN69" s="204"/>
      <c r="AO69" s="204"/>
      <c r="AP69" s="205"/>
      <c r="AQ69" s="203">
        <f>100*AQ68/AQ67</f>
        <v>94.442426443879398</v>
      </c>
      <c r="AR69" s="204"/>
      <c r="AS69" s="204"/>
      <c r="AT69" s="205"/>
      <c r="AU69" s="204" t="s">
        <v>634</v>
      </c>
      <c r="AV69" s="204"/>
      <c r="AW69" s="204"/>
      <c r="AX69" s="206"/>
      <c r="AY69">
        <f t="shared" si="8"/>
        <v>1</v>
      </c>
    </row>
    <row r="70" spans="1:51" ht="108" customHeight="1" x14ac:dyDescent="0.15">
      <c r="A70" s="463" t="s">
        <v>273</v>
      </c>
      <c r="B70" s="464"/>
      <c r="C70" s="464"/>
      <c r="D70" s="464"/>
      <c r="E70" s="464"/>
      <c r="F70" s="465"/>
      <c r="G70" s="238" t="s">
        <v>187</v>
      </c>
      <c r="H70" s="289" t="s">
        <v>641</v>
      </c>
      <c r="I70" s="289"/>
      <c r="J70" s="289"/>
      <c r="K70" s="289"/>
      <c r="L70" s="289"/>
      <c r="M70" s="289"/>
      <c r="N70" s="289"/>
      <c r="O70" s="289"/>
      <c r="P70" s="289" t="s">
        <v>643</v>
      </c>
      <c r="Q70" s="289"/>
      <c r="R70" s="289"/>
      <c r="S70" s="289"/>
      <c r="T70" s="289"/>
      <c r="U70" s="289"/>
      <c r="V70" s="289"/>
      <c r="W70" s="292" t="s">
        <v>282</v>
      </c>
      <c r="X70" s="293"/>
      <c r="Y70" s="252" t="s">
        <v>12</v>
      </c>
      <c r="Z70" s="252"/>
      <c r="AA70" s="253"/>
      <c r="AB70" s="254" t="s">
        <v>283</v>
      </c>
      <c r="AC70" s="254"/>
      <c r="AD70" s="254"/>
      <c r="AE70" s="203" t="s">
        <v>634</v>
      </c>
      <c r="AF70" s="204"/>
      <c r="AG70" s="204"/>
      <c r="AH70" s="204"/>
      <c r="AI70" s="203">
        <v>20000</v>
      </c>
      <c r="AJ70" s="204"/>
      <c r="AK70" s="204"/>
      <c r="AL70" s="204"/>
      <c r="AM70" s="203">
        <v>27530</v>
      </c>
      <c r="AN70" s="204"/>
      <c r="AO70" s="204"/>
      <c r="AP70" s="204"/>
      <c r="AQ70" s="203">
        <f>AM70</f>
        <v>27530</v>
      </c>
      <c r="AR70" s="204"/>
      <c r="AS70" s="204"/>
      <c r="AT70" s="205"/>
      <c r="AU70" s="204" t="s">
        <v>634</v>
      </c>
      <c r="AV70" s="204"/>
      <c r="AW70" s="204"/>
      <c r="AX70" s="206"/>
      <c r="AY70">
        <f t="shared" si="8"/>
        <v>1</v>
      </c>
    </row>
    <row r="71" spans="1:51" ht="108" customHeight="1" x14ac:dyDescent="0.15">
      <c r="A71" s="463"/>
      <c r="B71" s="464"/>
      <c r="C71" s="464"/>
      <c r="D71" s="464"/>
      <c r="E71" s="464"/>
      <c r="F71" s="465"/>
      <c r="G71" s="238"/>
      <c r="H71" s="290"/>
      <c r="I71" s="290"/>
      <c r="J71" s="290"/>
      <c r="K71" s="290"/>
      <c r="L71" s="290"/>
      <c r="M71" s="290"/>
      <c r="N71" s="290"/>
      <c r="O71" s="290"/>
      <c r="P71" s="290"/>
      <c r="Q71" s="290"/>
      <c r="R71" s="290"/>
      <c r="S71" s="290"/>
      <c r="T71" s="290"/>
      <c r="U71" s="290"/>
      <c r="V71" s="290"/>
      <c r="W71" s="294"/>
      <c r="X71" s="295"/>
      <c r="Y71" s="207" t="s">
        <v>53</v>
      </c>
      <c r="Z71" s="207"/>
      <c r="AA71" s="208"/>
      <c r="AB71" s="209" t="s">
        <v>283</v>
      </c>
      <c r="AC71" s="209"/>
      <c r="AD71" s="209"/>
      <c r="AE71" s="203" t="s">
        <v>634</v>
      </c>
      <c r="AF71" s="204"/>
      <c r="AG71" s="204"/>
      <c r="AH71" s="204"/>
      <c r="AI71" s="203">
        <v>26000</v>
      </c>
      <c r="AJ71" s="204"/>
      <c r="AK71" s="204"/>
      <c r="AL71" s="204"/>
      <c r="AM71" s="203">
        <v>26000</v>
      </c>
      <c r="AN71" s="204"/>
      <c r="AO71" s="204"/>
      <c r="AP71" s="204"/>
      <c r="AQ71" s="203">
        <v>26000</v>
      </c>
      <c r="AR71" s="204"/>
      <c r="AS71" s="204"/>
      <c r="AT71" s="205"/>
      <c r="AU71" s="204" t="s">
        <v>634</v>
      </c>
      <c r="AV71" s="204"/>
      <c r="AW71" s="204"/>
      <c r="AX71" s="206"/>
      <c r="AY71">
        <f t="shared" si="8"/>
        <v>1</v>
      </c>
    </row>
    <row r="72" spans="1:51" ht="108" customHeight="1" x14ac:dyDescent="0.15">
      <c r="A72" s="466"/>
      <c r="B72" s="467"/>
      <c r="C72" s="467"/>
      <c r="D72" s="467"/>
      <c r="E72" s="467"/>
      <c r="F72" s="468"/>
      <c r="G72" s="238"/>
      <c r="H72" s="291"/>
      <c r="I72" s="291"/>
      <c r="J72" s="291"/>
      <c r="K72" s="291"/>
      <c r="L72" s="291"/>
      <c r="M72" s="291"/>
      <c r="N72" s="291"/>
      <c r="O72" s="291"/>
      <c r="P72" s="291"/>
      <c r="Q72" s="291"/>
      <c r="R72" s="291"/>
      <c r="S72" s="291"/>
      <c r="T72" s="291"/>
      <c r="U72" s="291"/>
      <c r="V72" s="291"/>
      <c r="W72" s="296"/>
      <c r="X72" s="297"/>
      <c r="Y72" s="207" t="s">
        <v>13</v>
      </c>
      <c r="Z72" s="207"/>
      <c r="AA72" s="208"/>
      <c r="AB72" s="212" t="s">
        <v>284</v>
      </c>
      <c r="AC72" s="212"/>
      <c r="AD72" s="212"/>
      <c r="AE72" s="210" t="s">
        <v>634</v>
      </c>
      <c r="AF72" s="211"/>
      <c r="AG72" s="211"/>
      <c r="AH72" s="211"/>
      <c r="AI72" s="210">
        <v>130</v>
      </c>
      <c r="AJ72" s="211"/>
      <c r="AK72" s="211"/>
      <c r="AL72" s="211"/>
      <c r="AM72" s="203">
        <v>94.442426443879398</v>
      </c>
      <c r="AN72" s="204"/>
      <c r="AO72" s="204"/>
      <c r="AP72" s="205"/>
      <c r="AQ72" s="203">
        <f>100*AQ71/AQ70</f>
        <v>94.442426443879398</v>
      </c>
      <c r="AR72" s="204"/>
      <c r="AS72" s="204"/>
      <c r="AT72" s="205"/>
      <c r="AU72" s="204" t="s">
        <v>634</v>
      </c>
      <c r="AV72" s="204"/>
      <c r="AW72" s="204"/>
      <c r="AX72" s="206"/>
      <c r="AY72">
        <f t="shared" si="8"/>
        <v>1</v>
      </c>
    </row>
    <row r="73" spans="1:51" ht="18.75" hidden="1" customHeight="1" x14ac:dyDescent="0.15">
      <c r="A73" s="494" t="s">
        <v>269</v>
      </c>
      <c r="B73" s="495"/>
      <c r="C73" s="495"/>
      <c r="D73" s="495"/>
      <c r="E73" s="495"/>
      <c r="F73" s="496"/>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302</v>
      </c>
      <c r="AF73" s="232"/>
      <c r="AG73" s="232"/>
      <c r="AH73" s="232"/>
      <c r="AI73" s="232" t="s">
        <v>324</v>
      </c>
      <c r="AJ73" s="232"/>
      <c r="AK73" s="232"/>
      <c r="AL73" s="232"/>
      <c r="AM73" s="232" t="s">
        <v>421</v>
      </c>
      <c r="AN73" s="232"/>
      <c r="AO73" s="232"/>
      <c r="AP73" s="232"/>
      <c r="AQ73" s="143" t="s">
        <v>184</v>
      </c>
      <c r="AR73" s="118"/>
      <c r="AS73" s="118"/>
      <c r="AT73" s="119"/>
      <c r="AU73" s="123" t="s">
        <v>133</v>
      </c>
      <c r="AV73" s="124"/>
      <c r="AW73" s="124"/>
      <c r="AX73" s="125"/>
      <c r="AY73">
        <f>COUNTA($H$75)</f>
        <v>0</v>
      </c>
    </row>
    <row r="74" spans="1:51" ht="18.75" hidden="1" customHeight="1" x14ac:dyDescent="0.15">
      <c r="A74" s="497"/>
      <c r="B74" s="498"/>
      <c r="C74" s="498"/>
      <c r="D74" s="498"/>
      <c r="E74" s="498"/>
      <c r="F74" s="499"/>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7"/>
      <c r="B75" s="498"/>
      <c r="C75" s="498"/>
      <c r="D75" s="498"/>
      <c r="E75" s="498"/>
      <c r="F75" s="499"/>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7"/>
      <c r="B76" s="498"/>
      <c r="C76" s="498"/>
      <c r="D76" s="498"/>
      <c r="E76" s="498"/>
      <c r="F76" s="499"/>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7"/>
      <c r="B77" s="498"/>
      <c r="C77" s="498"/>
      <c r="D77" s="498"/>
      <c r="E77" s="498"/>
      <c r="F77" s="499"/>
      <c r="G77" s="598"/>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82"/>
      <c r="AF77" s="883"/>
      <c r="AG77" s="883"/>
      <c r="AH77" s="883"/>
      <c r="AI77" s="882"/>
      <c r="AJ77" s="883"/>
      <c r="AK77" s="883"/>
      <c r="AL77" s="883"/>
      <c r="AM77" s="882"/>
      <c r="AN77" s="883"/>
      <c r="AO77" s="883"/>
      <c r="AP77" s="883"/>
      <c r="AQ77" s="320"/>
      <c r="AR77" s="193"/>
      <c r="AS77" s="193"/>
      <c r="AT77" s="321"/>
      <c r="AU77" s="204"/>
      <c r="AV77" s="204"/>
      <c r="AW77" s="204"/>
      <c r="AX77" s="206"/>
      <c r="AY77">
        <f t="shared" si="9"/>
        <v>0</v>
      </c>
    </row>
    <row r="78" spans="1:51" ht="69.75" hidden="1" customHeight="1" x14ac:dyDescent="0.15">
      <c r="A78" s="313" t="s">
        <v>644</v>
      </c>
      <c r="B78" s="314"/>
      <c r="C78" s="314"/>
      <c r="D78" s="314"/>
      <c r="E78" s="311" t="s">
        <v>247</v>
      </c>
      <c r="F78" s="312"/>
      <c r="G78" s="45" t="s">
        <v>187</v>
      </c>
      <c r="H78" s="575"/>
      <c r="I78" s="576"/>
      <c r="J78" s="576"/>
      <c r="K78" s="576"/>
      <c r="L78" s="576"/>
      <c r="M78" s="576"/>
      <c r="N78" s="576"/>
      <c r="O78" s="577"/>
      <c r="P78" s="135"/>
      <c r="Q78" s="135"/>
      <c r="R78" s="135"/>
      <c r="S78" s="135"/>
      <c r="T78" s="135"/>
      <c r="U78" s="135"/>
      <c r="V78" s="135"/>
      <c r="W78" s="135"/>
      <c r="X78" s="135"/>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customHeight="1" thickBot="1" x14ac:dyDescent="0.2">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8" t="s">
        <v>263</v>
      </c>
      <c r="AP79" s="259"/>
      <c r="AQ79" s="259"/>
      <c r="AR79" s="62" t="s">
        <v>261</v>
      </c>
      <c r="AS79" s="258"/>
      <c r="AT79" s="259"/>
      <c r="AU79" s="259"/>
      <c r="AV79" s="259"/>
      <c r="AW79" s="259"/>
      <c r="AX79" s="960"/>
      <c r="AY79">
        <f>COUNTIF($AR$79,"☑")</f>
        <v>0</v>
      </c>
    </row>
    <row r="80" spans="1:51" ht="18.75" hidden="1" customHeight="1" x14ac:dyDescent="0.15">
      <c r="A80" s="856" t="s">
        <v>146</v>
      </c>
      <c r="B80" s="512" t="s">
        <v>260</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612</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57"/>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57"/>
      <c r="B82" s="515"/>
      <c r="C82" s="413"/>
      <c r="D82" s="413"/>
      <c r="E82" s="413"/>
      <c r="F82" s="414"/>
      <c r="G82" s="665"/>
      <c r="H82" s="665"/>
      <c r="I82" s="665"/>
      <c r="J82" s="665"/>
      <c r="K82" s="665"/>
      <c r="L82" s="665"/>
      <c r="M82" s="665"/>
      <c r="N82" s="665"/>
      <c r="O82" s="665"/>
      <c r="P82" s="665"/>
      <c r="Q82" s="665"/>
      <c r="R82" s="665"/>
      <c r="S82" s="665"/>
      <c r="T82" s="665"/>
      <c r="U82" s="665"/>
      <c r="V82" s="665"/>
      <c r="W82" s="665"/>
      <c r="X82" s="665"/>
      <c r="Y82" s="665"/>
      <c r="Z82" s="665"/>
      <c r="AA82" s="666"/>
      <c r="AB82" s="876"/>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7"/>
      <c r="AY82">
        <f t="shared" ref="AY82:AY89" si="10">$AY$80</f>
        <v>0</v>
      </c>
    </row>
    <row r="83" spans="1:60" ht="22.5" hidden="1" customHeight="1" x14ac:dyDescent="0.15">
      <c r="A83" s="857"/>
      <c r="B83" s="515"/>
      <c r="C83" s="413"/>
      <c r="D83" s="413"/>
      <c r="E83" s="413"/>
      <c r="F83" s="414"/>
      <c r="G83" s="667"/>
      <c r="H83" s="667"/>
      <c r="I83" s="667"/>
      <c r="J83" s="667"/>
      <c r="K83" s="667"/>
      <c r="L83" s="667"/>
      <c r="M83" s="667"/>
      <c r="N83" s="667"/>
      <c r="O83" s="667"/>
      <c r="P83" s="667"/>
      <c r="Q83" s="667"/>
      <c r="R83" s="667"/>
      <c r="S83" s="667"/>
      <c r="T83" s="667"/>
      <c r="U83" s="667"/>
      <c r="V83" s="667"/>
      <c r="W83" s="667"/>
      <c r="X83" s="667"/>
      <c r="Y83" s="667"/>
      <c r="Z83" s="667"/>
      <c r="AA83" s="668"/>
      <c r="AB83" s="878"/>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9"/>
      <c r="AY83">
        <f t="shared" si="10"/>
        <v>0</v>
      </c>
    </row>
    <row r="84" spans="1:60" ht="19.5" hidden="1" customHeight="1" x14ac:dyDescent="0.15">
      <c r="A84" s="857"/>
      <c r="B84" s="516"/>
      <c r="C84" s="517"/>
      <c r="D84" s="517"/>
      <c r="E84" s="517"/>
      <c r="F84" s="518"/>
      <c r="G84" s="669"/>
      <c r="H84" s="669"/>
      <c r="I84" s="669"/>
      <c r="J84" s="669"/>
      <c r="K84" s="669"/>
      <c r="L84" s="669"/>
      <c r="M84" s="669"/>
      <c r="N84" s="669"/>
      <c r="O84" s="669"/>
      <c r="P84" s="669"/>
      <c r="Q84" s="669"/>
      <c r="R84" s="669"/>
      <c r="S84" s="669"/>
      <c r="T84" s="669"/>
      <c r="U84" s="669"/>
      <c r="V84" s="669"/>
      <c r="W84" s="669"/>
      <c r="X84" s="669"/>
      <c r="Y84" s="669"/>
      <c r="Z84" s="669"/>
      <c r="AA84" s="670"/>
      <c r="AB84" s="880"/>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81"/>
      <c r="AY84">
        <f t="shared" si="10"/>
        <v>0</v>
      </c>
    </row>
    <row r="85" spans="1:60" ht="18.75" hidden="1" customHeight="1" x14ac:dyDescent="0.15">
      <c r="A85" s="857"/>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0"/>
      <c r="Z85" s="151"/>
      <c r="AA85" s="152"/>
      <c r="AB85" s="545" t="s">
        <v>11</v>
      </c>
      <c r="AC85" s="546"/>
      <c r="AD85" s="547"/>
      <c r="AE85" s="232" t="s">
        <v>302</v>
      </c>
      <c r="AF85" s="232"/>
      <c r="AG85" s="232"/>
      <c r="AH85" s="232"/>
      <c r="AI85" s="232" t="s">
        <v>324</v>
      </c>
      <c r="AJ85" s="232"/>
      <c r="AK85" s="232"/>
      <c r="AL85" s="232"/>
      <c r="AM85" s="232" t="s">
        <v>421</v>
      </c>
      <c r="AN85" s="232"/>
      <c r="AO85" s="232"/>
      <c r="AP85" s="232"/>
      <c r="AQ85" s="143" t="s">
        <v>184</v>
      </c>
      <c r="AR85" s="118"/>
      <c r="AS85" s="118"/>
      <c r="AT85" s="119"/>
      <c r="AU85" s="521" t="s">
        <v>133</v>
      </c>
      <c r="AV85" s="521"/>
      <c r="AW85" s="521"/>
      <c r="AX85" s="522"/>
      <c r="AY85">
        <f t="shared" si="10"/>
        <v>0</v>
      </c>
      <c r="AZ85" s="10"/>
      <c r="BA85" s="10"/>
      <c r="BB85" s="10"/>
      <c r="BC85" s="10"/>
    </row>
    <row r="86" spans="1:60" ht="18.75" hidden="1" customHeight="1" x14ac:dyDescent="0.15">
      <c r="A86" s="857"/>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0"/>
      <c r="Z86" s="151"/>
      <c r="AA86" s="152"/>
      <c r="AB86" s="396"/>
      <c r="AC86" s="397"/>
      <c r="AD86" s="398"/>
      <c r="AE86" s="232"/>
      <c r="AF86" s="232"/>
      <c r="AG86" s="232"/>
      <c r="AH86" s="232"/>
      <c r="AI86" s="232"/>
      <c r="AJ86" s="232"/>
      <c r="AK86" s="232"/>
      <c r="AL86" s="232"/>
      <c r="AM86" s="232"/>
      <c r="AN86" s="232"/>
      <c r="AO86" s="232"/>
      <c r="AP86" s="232"/>
      <c r="AQ86" s="184"/>
      <c r="AR86" s="185"/>
      <c r="AS86" s="121" t="s">
        <v>185</v>
      </c>
      <c r="AT86" s="122"/>
      <c r="AU86" s="185"/>
      <c r="AV86" s="185"/>
      <c r="AW86" s="381" t="s">
        <v>175</v>
      </c>
      <c r="AX86" s="382"/>
      <c r="AY86">
        <f t="shared" si="10"/>
        <v>0</v>
      </c>
      <c r="AZ86" s="10"/>
      <c r="BA86" s="10"/>
      <c r="BB86" s="10"/>
      <c r="BC86" s="10"/>
      <c r="BD86" s="10"/>
      <c r="BE86" s="10"/>
      <c r="BF86" s="10"/>
      <c r="BG86" s="10"/>
      <c r="BH86" s="10"/>
    </row>
    <row r="87" spans="1:60" ht="23.25" hidden="1" customHeight="1" x14ac:dyDescent="0.15">
      <c r="A87" s="857"/>
      <c r="B87" s="413"/>
      <c r="C87" s="413"/>
      <c r="D87" s="413"/>
      <c r="E87" s="413"/>
      <c r="F87" s="414"/>
      <c r="G87" s="92"/>
      <c r="H87" s="93"/>
      <c r="I87" s="93"/>
      <c r="J87" s="93"/>
      <c r="K87" s="93"/>
      <c r="L87" s="93"/>
      <c r="M87" s="93"/>
      <c r="N87" s="93"/>
      <c r="O87" s="94"/>
      <c r="P87" s="93"/>
      <c r="Q87" s="502"/>
      <c r="R87" s="502"/>
      <c r="S87" s="502"/>
      <c r="T87" s="502"/>
      <c r="U87" s="502"/>
      <c r="V87" s="502"/>
      <c r="W87" s="502"/>
      <c r="X87" s="503"/>
      <c r="Y87" s="549" t="s">
        <v>61</v>
      </c>
      <c r="Z87" s="550"/>
      <c r="AA87" s="551"/>
      <c r="AB87" s="449"/>
      <c r="AC87" s="449"/>
      <c r="AD87" s="449"/>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57"/>
      <c r="B88" s="413"/>
      <c r="C88" s="413"/>
      <c r="D88" s="413"/>
      <c r="E88" s="413"/>
      <c r="F88" s="414"/>
      <c r="G88" s="95"/>
      <c r="H88" s="96"/>
      <c r="I88" s="96"/>
      <c r="J88" s="96"/>
      <c r="K88" s="96"/>
      <c r="L88" s="96"/>
      <c r="M88" s="96"/>
      <c r="N88" s="96"/>
      <c r="O88" s="97"/>
      <c r="P88" s="504"/>
      <c r="Q88" s="504"/>
      <c r="R88" s="504"/>
      <c r="S88" s="504"/>
      <c r="T88" s="504"/>
      <c r="U88" s="504"/>
      <c r="V88" s="504"/>
      <c r="W88" s="504"/>
      <c r="X88" s="505"/>
      <c r="Y88" s="446" t="s">
        <v>53</v>
      </c>
      <c r="Z88" s="447"/>
      <c r="AA88" s="448"/>
      <c r="AB88" s="511"/>
      <c r="AC88" s="511"/>
      <c r="AD88" s="511"/>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57"/>
      <c r="B89" s="517"/>
      <c r="C89" s="517"/>
      <c r="D89" s="517"/>
      <c r="E89" s="517"/>
      <c r="F89" s="518"/>
      <c r="G89" s="98"/>
      <c r="H89" s="99"/>
      <c r="I89" s="99"/>
      <c r="J89" s="99"/>
      <c r="K89" s="99"/>
      <c r="L89" s="99"/>
      <c r="M89" s="99"/>
      <c r="N89" s="99"/>
      <c r="O89" s="100"/>
      <c r="P89" s="162"/>
      <c r="Q89" s="162"/>
      <c r="R89" s="162"/>
      <c r="S89" s="162"/>
      <c r="T89" s="162"/>
      <c r="U89" s="162"/>
      <c r="V89" s="162"/>
      <c r="W89" s="162"/>
      <c r="X89" s="548"/>
      <c r="Y89" s="446" t="s">
        <v>13</v>
      </c>
      <c r="Z89" s="447"/>
      <c r="AA89" s="448"/>
      <c r="AB89" s="581" t="s">
        <v>14</v>
      </c>
      <c r="AC89" s="581"/>
      <c r="AD89" s="581"/>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57"/>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0"/>
      <c r="Z90" s="151"/>
      <c r="AA90" s="152"/>
      <c r="AB90" s="545" t="s">
        <v>11</v>
      </c>
      <c r="AC90" s="546"/>
      <c r="AD90" s="547"/>
      <c r="AE90" s="232" t="s">
        <v>302</v>
      </c>
      <c r="AF90" s="232"/>
      <c r="AG90" s="232"/>
      <c r="AH90" s="232"/>
      <c r="AI90" s="232" t="s">
        <v>324</v>
      </c>
      <c r="AJ90" s="232"/>
      <c r="AK90" s="232"/>
      <c r="AL90" s="232"/>
      <c r="AM90" s="232" t="s">
        <v>421</v>
      </c>
      <c r="AN90" s="232"/>
      <c r="AO90" s="232"/>
      <c r="AP90" s="232"/>
      <c r="AQ90" s="143" t="s">
        <v>184</v>
      </c>
      <c r="AR90" s="118"/>
      <c r="AS90" s="118"/>
      <c r="AT90" s="119"/>
      <c r="AU90" s="521" t="s">
        <v>133</v>
      </c>
      <c r="AV90" s="521"/>
      <c r="AW90" s="521"/>
      <c r="AX90" s="522"/>
      <c r="AY90">
        <f>COUNTA($G$92)</f>
        <v>0</v>
      </c>
    </row>
    <row r="91" spans="1:60" ht="18.75" hidden="1" customHeight="1" x14ac:dyDescent="0.15">
      <c r="A91" s="857"/>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0"/>
      <c r="Z91" s="151"/>
      <c r="AA91" s="152"/>
      <c r="AB91" s="396"/>
      <c r="AC91" s="397"/>
      <c r="AD91" s="398"/>
      <c r="AE91" s="232"/>
      <c r="AF91" s="232"/>
      <c r="AG91" s="232"/>
      <c r="AH91" s="232"/>
      <c r="AI91" s="232"/>
      <c r="AJ91" s="232"/>
      <c r="AK91" s="232"/>
      <c r="AL91" s="232"/>
      <c r="AM91" s="232"/>
      <c r="AN91" s="232"/>
      <c r="AO91" s="232"/>
      <c r="AP91" s="232"/>
      <c r="AQ91" s="184"/>
      <c r="AR91" s="185"/>
      <c r="AS91" s="121" t="s">
        <v>185</v>
      </c>
      <c r="AT91" s="122"/>
      <c r="AU91" s="185"/>
      <c r="AV91" s="185"/>
      <c r="AW91" s="381" t="s">
        <v>175</v>
      </c>
      <c r="AX91" s="382"/>
      <c r="AY91">
        <f>$AY$90</f>
        <v>0</v>
      </c>
      <c r="AZ91" s="10"/>
      <c r="BA91" s="10"/>
      <c r="BB91" s="10"/>
      <c r="BC91" s="10"/>
    </row>
    <row r="92" spans="1:60" ht="23.25" hidden="1" customHeight="1" x14ac:dyDescent="0.15">
      <c r="A92" s="857"/>
      <c r="B92" s="413"/>
      <c r="C92" s="413"/>
      <c r="D92" s="413"/>
      <c r="E92" s="413"/>
      <c r="F92" s="414"/>
      <c r="G92" s="92"/>
      <c r="H92" s="93"/>
      <c r="I92" s="93"/>
      <c r="J92" s="93"/>
      <c r="K92" s="93"/>
      <c r="L92" s="93"/>
      <c r="M92" s="93"/>
      <c r="N92" s="93"/>
      <c r="O92" s="94"/>
      <c r="P92" s="93"/>
      <c r="Q92" s="502"/>
      <c r="R92" s="502"/>
      <c r="S92" s="502"/>
      <c r="T92" s="502"/>
      <c r="U92" s="502"/>
      <c r="V92" s="502"/>
      <c r="W92" s="502"/>
      <c r="X92" s="503"/>
      <c r="Y92" s="549" t="s">
        <v>61</v>
      </c>
      <c r="Z92" s="550"/>
      <c r="AA92" s="551"/>
      <c r="AB92" s="449"/>
      <c r="AC92" s="449"/>
      <c r="AD92" s="449"/>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7"/>
      <c r="B93" s="413"/>
      <c r="C93" s="413"/>
      <c r="D93" s="413"/>
      <c r="E93" s="413"/>
      <c r="F93" s="414"/>
      <c r="G93" s="95"/>
      <c r="H93" s="96"/>
      <c r="I93" s="96"/>
      <c r="J93" s="96"/>
      <c r="K93" s="96"/>
      <c r="L93" s="96"/>
      <c r="M93" s="96"/>
      <c r="N93" s="96"/>
      <c r="O93" s="97"/>
      <c r="P93" s="504"/>
      <c r="Q93" s="504"/>
      <c r="R93" s="504"/>
      <c r="S93" s="504"/>
      <c r="T93" s="504"/>
      <c r="U93" s="504"/>
      <c r="V93" s="504"/>
      <c r="W93" s="504"/>
      <c r="X93" s="505"/>
      <c r="Y93" s="446" t="s">
        <v>53</v>
      </c>
      <c r="Z93" s="447"/>
      <c r="AA93" s="448"/>
      <c r="AB93" s="511"/>
      <c r="AC93" s="511"/>
      <c r="AD93" s="511"/>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57"/>
      <c r="B94" s="517"/>
      <c r="C94" s="517"/>
      <c r="D94" s="517"/>
      <c r="E94" s="517"/>
      <c r="F94" s="518"/>
      <c r="G94" s="98"/>
      <c r="H94" s="99"/>
      <c r="I94" s="99"/>
      <c r="J94" s="99"/>
      <c r="K94" s="99"/>
      <c r="L94" s="99"/>
      <c r="M94" s="99"/>
      <c r="N94" s="99"/>
      <c r="O94" s="100"/>
      <c r="P94" s="162"/>
      <c r="Q94" s="162"/>
      <c r="R94" s="162"/>
      <c r="S94" s="162"/>
      <c r="T94" s="162"/>
      <c r="U94" s="162"/>
      <c r="V94" s="162"/>
      <c r="W94" s="162"/>
      <c r="X94" s="548"/>
      <c r="Y94" s="446" t="s">
        <v>13</v>
      </c>
      <c r="Z94" s="447"/>
      <c r="AA94" s="448"/>
      <c r="AB94" s="581" t="s">
        <v>14</v>
      </c>
      <c r="AC94" s="581"/>
      <c r="AD94" s="581"/>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57"/>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0"/>
      <c r="Z95" s="151"/>
      <c r="AA95" s="152"/>
      <c r="AB95" s="545" t="s">
        <v>11</v>
      </c>
      <c r="AC95" s="546"/>
      <c r="AD95" s="547"/>
      <c r="AE95" s="232" t="s">
        <v>302</v>
      </c>
      <c r="AF95" s="232"/>
      <c r="AG95" s="232"/>
      <c r="AH95" s="232"/>
      <c r="AI95" s="232" t="s">
        <v>324</v>
      </c>
      <c r="AJ95" s="232"/>
      <c r="AK95" s="232"/>
      <c r="AL95" s="232"/>
      <c r="AM95" s="232" t="s">
        <v>421</v>
      </c>
      <c r="AN95" s="232"/>
      <c r="AO95" s="232"/>
      <c r="AP95" s="232"/>
      <c r="AQ95" s="143" t="s">
        <v>184</v>
      </c>
      <c r="AR95" s="118"/>
      <c r="AS95" s="118"/>
      <c r="AT95" s="119"/>
      <c r="AU95" s="521" t="s">
        <v>133</v>
      </c>
      <c r="AV95" s="521"/>
      <c r="AW95" s="521"/>
      <c r="AX95" s="522"/>
      <c r="AY95">
        <f>COUNTA($G$97)</f>
        <v>0</v>
      </c>
      <c r="AZ95" s="10"/>
      <c r="BA95" s="10"/>
      <c r="BB95" s="10"/>
      <c r="BC95" s="10"/>
      <c r="BD95" s="10"/>
      <c r="BE95" s="10"/>
      <c r="BF95" s="10"/>
      <c r="BG95" s="10"/>
      <c r="BH95" s="10"/>
    </row>
    <row r="96" spans="1:60" ht="18.75" hidden="1" customHeight="1" x14ac:dyDescent="0.15">
      <c r="A96" s="857"/>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0"/>
      <c r="Z96" s="151"/>
      <c r="AA96" s="152"/>
      <c r="AB96" s="396"/>
      <c r="AC96" s="397"/>
      <c r="AD96" s="398"/>
      <c r="AE96" s="232"/>
      <c r="AF96" s="232"/>
      <c r="AG96" s="232"/>
      <c r="AH96" s="232"/>
      <c r="AI96" s="232"/>
      <c r="AJ96" s="232"/>
      <c r="AK96" s="232"/>
      <c r="AL96" s="232"/>
      <c r="AM96" s="232"/>
      <c r="AN96" s="232"/>
      <c r="AO96" s="232"/>
      <c r="AP96" s="232"/>
      <c r="AQ96" s="184"/>
      <c r="AR96" s="185"/>
      <c r="AS96" s="121" t="s">
        <v>185</v>
      </c>
      <c r="AT96" s="122"/>
      <c r="AU96" s="185"/>
      <c r="AV96" s="185"/>
      <c r="AW96" s="381" t="s">
        <v>175</v>
      </c>
      <c r="AX96" s="382"/>
      <c r="AY96">
        <f>$AY$95</f>
        <v>0</v>
      </c>
    </row>
    <row r="97" spans="1:60" ht="23.25" hidden="1" customHeight="1" x14ac:dyDescent="0.15">
      <c r="A97" s="857"/>
      <c r="B97" s="413"/>
      <c r="C97" s="413"/>
      <c r="D97" s="413"/>
      <c r="E97" s="413"/>
      <c r="F97" s="414"/>
      <c r="G97" s="92"/>
      <c r="H97" s="93"/>
      <c r="I97" s="93"/>
      <c r="J97" s="93"/>
      <c r="K97" s="93"/>
      <c r="L97" s="93"/>
      <c r="M97" s="93"/>
      <c r="N97" s="93"/>
      <c r="O97" s="94"/>
      <c r="P97" s="93"/>
      <c r="Q97" s="502"/>
      <c r="R97" s="502"/>
      <c r="S97" s="502"/>
      <c r="T97" s="502"/>
      <c r="U97" s="502"/>
      <c r="V97" s="502"/>
      <c r="W97" s="502"/>
      <c r="X97" s="503"/>
      <c r="Y97" s="549" t="s">
        <v>61</v>
      </c>
      <c r="Z97" s="550"/>
      <c r="AA97" s="551"/>
      <c r="AB97" s="456"/>
      <c r="AC97" s="457"/>
      <c r="AD97" s="458"/>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57"/>
      <c r="B98" s="413"/>
      <c r="C98" s="413"/>
      <c r="D98" s="413"/>
      <c r="E98" s="413"/>
      <c r="F98" s="414"/>
      <c r="G98" s="95"/>
      <c r="H98" s="96"/>
      <c r="I98" s="96"/>
      <c r="J98" s="96"/>
      <c r="K98" s="96"/>
      <c r="L98" s="96"/>
      <c r="M98" s="96"/>
      <c r="N98" s="96"/>
      <c r="O98" s="97"/>
      <c r="P98" s="504"/>
      <c r="Q98" s="504"/>
      <c r="R98" s="504"/>
      <c r="S98" s="504"/>
      <c r="T98" s="504"/>
      <c r="U98" s="504"/>
      <c r="V98" s="504"/>
      <c r="W98" s="504"/>
      <c r="X98" s="505"/>
      <c r="Y98" s="446" t="s">
        <v>53</v>
      </c>
      <c r="Z98" s="447"/>
      <c r="AA98" s="448"/>
      <c r="AB98" s="450"/>
      <c r="AC98" s="451"/>
      <c r="AD98" s="452"/>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58"/>
      <c r="B99" s="415"/>
      <c r="C99" s="415"/>
      <c r="D99" s="415"/>
      <c r="E99" s="415"/>
      <c r="F99" s="416"/>
      <c r="G99" s="568"/>
      <c r="H99" s="201"/>
      <c r="I99" s="201"/>
      <c r="J99" s="201"/>
      <c r="K99" s="201"/>
      <c r="L99" s="201"/>
      <c r="M99" s="201"/>
      <c r="N99" s="201"/>
      <c r="O99" s="569"/>
      <c r="P99" s="506"/>
      <c r="Q99" s="506"/>
      <c r="R99" s="506"/>
      <c r="S99" s="506"/>
      <c r="T99" s="506"/>
      <c r="U99" s="506"/>
      <c r="V99" s="506"/>
      <c r="W99" s="506"/>
      <c r="X99" s="507"/>
      <c r="Y99" s="887" t="s">
        <v>13</v>
      </c>
      <c r="Z99" s="888"/>
      <c r="AA99" s="889"/>
      <c r="AB99" s="884" t="s">
        <v>14</v>
      </c>
      <c r="AC99" s="885"/>
      <c r="AD99" s="886"/>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270</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6"/>
      <c r="Z100" s="847"/>
      <c r="AA100" s="848"/>
      <c r="AB100" s="469" t="s">
        <v>11</v>
      </c>
      <c r="AC100" s="469"/>
      <c r="AD100" s="469"/>
      <c r="AE100" s="527" t="s">
        <v>302</v>
      </c>
      <c r="AF100" s="528"/>
      <c r="AG100" s="528"/>
      <c r="AH100" s="529"/>
      <c r="AI100" s="527" t="s">
        <v>324</v>
      </c>
      <c r="AJ100" s="528"/>
      <c r="AK100" s="528"/>
      <c r="AL100" s="529"/>
      <c r="AM100" s="527" t="s">
        <v>421</v>
      </c>
      <c r="AN100" s="528"/>
      <c r="AO100" s="528"/>
      <c r="AP100" s="529"/>
      <c r="AQ100" s="301" t="s">
        <v>329</v>
      </c>
      <c r="AR100" s="302"/>
      <c r="AS100" s="302"/>
      <c r="AT100" s="303"/>
      <c r="AU100" s="301" t="s">
        <v>453</v>
      </c>
      <c r="AV100" s="302"/>
      <c r="AW100" s="302"/>
      <c r="AX100" s="304"/>
    </row>
    <row r="101" spans="1:60" ht="23.25" customHeight="1" x14ac:dyDescent="0.15">
      <c r="A101" s="407"/>
      <c r="B101" s="408"/>
      <c r="C101" s="408"/>
      <c r="D101" s="408"/>
      <c r="E101" s="408"/>
      <c r="F101" s="409"/>
      <c r="G101" s="93" t="s">
        <v>645</v>
      </c>
      <c r="H101" s="93"/>
      <c r="I101" s="93"/>
      <c r="J101" s="93"/>
      <c r="K101" s="93"/>
      <c r="L101" s="93"/>
      <c r="M101" s="93"/>
      <c r="N101" s="93"/>
      <c r="O101" s="93"/>
      <c r="P101" s="93"/>
      <c r="Q101" s="93"/>
      <c r="R101" s="93"/>
      <c r="S101" s="93"/>
      <c r="T101" s="93"/>
      <c r="U101" s="93"/>
      <c r="V101" s="93"/>
      <c r="W101" s="93"/>
      <c r="X101" s="94"/>
      <c r="Y101" s="530" t="s">
        <v>54</v>
      </c>
      <c r="Z101" s="531"/>
      <c r="AA101" s="532"/>
      <c r="AB101" s="449" t="s">
        <v>646</v>
      </c>
      <c r="AC101" s="449"/>
      <c r="AD101" s="449"/>
      <c r="AE101" s="267" t="s">
        <v>634</v>
      </c>
      <c r="AF101" s="267"/>
      <c r="AG101" s="267"/>
      <c r="AH101" s="267"/>
      <c r="AI101" s="267">
        <v>5</v>
      </c>
      <c r="AJ101" s="267"/>
      <c r="AK101" s="267"/>
      <c r="AL101" s="267"/>
      <c r="AM101" s="267">
        <v>3</v>
      </c>
      <c r="AN101" s="267"/>
      <c r="AO101" s="267"/>
      <c r="AP101" s="267"/>
      <c r="AQ101" s="267" t="s">
        <v>680</v>
      </c>
      <c r="AR101" s="267"/>
      <c r="AS101" s="267"/>
      <c r="AT101" s="267"/>
      <c r="AU101" s="203" t="s">
        <v>681</v>
      </c>
      <c r="AV101" s="204"/>
      <c r="AW101" s="204"/>
      <c r="AX101" s="206"/>
    </row>
    <row r="102" spans="1:60" ht="23.25" customHeight="1" x14ac:dyDescent="0.15">
      <c r="A102" s="410"/>
      <c r="B102" s="411"/>
      <c r="C102" s="411"/>
      <c r="D102" s="411"/>
      <c r="E102" s="411"/>
      <c r="F102" s="412"/>
      <c r="G102" s="99"/>
      <c r="H102" s="99"/>
      <c r="I102" s="99"/>
      <c r="J102" s="99"/>
      <c r="K102" s="99"/>
      <c r="L102" s="99"/>
      <c r="M102" s="99"/>
      <c r="N102" s="99"/>
      <c r="O102" s="99"/>
      <c r="P102" s="99"/>
      <c r="Q102" s="99"/>
      <c r="R102" s="99"/>
      <c r="S102" s="99"/>
      <c r="T102" s="99"/>
      <c r="U102" s="99"/>
      <c r="V102" s="99"/>
      <c r="W102" s="99"/>
      <c r="X102" s="100"/>
      <c r="Y102" s="432" t="s">
        <v>55</v>
      </c>
      <c r="Z102" s="433"/>
      <c r="AA102" s="434"/>
      <c r="AB102" s="449" t="s">
        <v>646</v>
      </c>
      <c r="AC102" s="449"/>
      <c r="AD102" s="449"/>
      <c r="AE102" s="267" t="s">
        <v>634</v>
      </c>
      <c r="AF102" s="267"/>
      <c r="AG102" s="267"/>
      <c r="AH102" s="267"/>
      <c r="AI102" s="267">
        <v>7</v>
      </c>
      <c r="AJ102" s="267"/>
      <c r="AK102" s="267"/>
      <c r="AL102" s="267"/>
      <c r="AM102" s="267">
        <v>3</v>
      </c>
      <c r="AN102" s="267"/>
      <c r="AO102" s="267"/>
      <c r="AP102" s="267"/>
      <c r="AQ102" s="267" t="s">
        <v>682</v>
      </c>
      <c r="AR102" s="267"/>
      <c r="AS102" s="267"/>
      <c r="AT102" s="267"/>
      <c r="AU102" s="210" t="s">
        <v>682</v>
      </c>
      <c r="AV102" s="211"/>
      <c r="AW102" s="211"/>
      <c r="AX102" s="305"/>
    </row>
    <row r="103" spans="1:60" ht="31.5" hidden="1" customHeight="1" x14ac:dyDescent="0.15">
      <c r="A103" s="404" t="s">
        <v>270</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453</v>
      </c>
      <c r="AV103" s="265"/>
      <c r="AW103" s="265"/>
      <c r="AX103" s="266"/>
      <c r="AY103">
        <f>COUNTA($G$104)</f>
        <v>0</v>
      </c>
    </row>
    <row r="104" spans="1:60" ht="23.25" hidden="1" customHeight="1" x14ac:dyDescent="0.15">
      <c r="A104" s="407"/>
      <c r="B104" s="408"/>
      <c r="C104" s="408"/>
      <c r="D104" s="408"/>
      <c r="E104" s="408"/>
      <c r="F104" s="409"/>
      <c r="G104" s="93"/>
      <c r="H104" s="93"/>
      <c r="I104" s="93"/>
      <c r="J104" s="93"/>
      <c r="K104" s="93"/>
      <c r="L104" s="93"/>
      <c r="M104" s="93"/>
      <c r="N104" s="93"/>
      <c r="O104" s="93"/>
      <c r="P104" s="93"/>
      <c r="Q104" s="93"/>
      <c r="R104" s="93"/>
      <c r="S104" s="93"/>
      <c r="T104" s="93"/>
      <c r="U104" s="93"/>
      <c r="V104" s="93"/>
      <c r="W104" s="93"/>
      <c r="X104" s="94"/>
      <c r="Y104" s="453" t="s">
        <v>54</v>
      </c>
      <c r="Z104" s="454"/>
      <c r="AA104" s="455"/>
      <c r="AB104" s="533"/>
      <c r="AC104" s="534"/>
      <c r="AD104" s="535"/>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0"/>
      <c r="B105" s="411"/>
      <c r="C105" s="411"/>
      <c r="D105" s="411"/>
      <c r="E105" s="411"/>
      <c r="F105" s="412"/>
      <c r="G105" s="99"/>
      <c r="H105" s="99"/>
      <c r="I105" s="99"/>
      <c r="J105" s="99"/>
      <c r="K105" s="99"/>
      <c r="L105" s="99"/>
      <c r="M105" s="99"/>
      <c r="N105" s="99"/>
      <c r="O105" s="99"/>
      <c r="P105" s="99"/>
      <c r="Q105" s="99"/>
      <c r="R105" s="99"/>
      <c r="S105" s="99"/>
      <c r="T105" s="99"/>
      <c r="U105" s="99"/>
      <c r="V105" s="99"/>
      <c r="W105" s="99"/>
      <c r="X105" s="100"/>
      <c r="Y105" s="432" t="s">
        <v>55</v>
      </c>
      <c r="Z105" s="536"/>
      <c r="AA105" s="537"/>
      <c r="AB105" s="456"/>
      <c r="AC105" s="457"/>
      <c r="AD105" s="458"/>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4" t="s">
        <v>270</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453</v>
      </c>
      <c r="AV106" s="265"/>
      <c r="AW106" s="265"/>
      <c r="AX106" s="266"/>
      <c r="AY106">
        <f>COUNTA($G$107)</f>
        <v>0</v>
      </c>
    </row>
    <row r="107" spans="1:60" ht="23.25" hidden="1" customHeight="1" x14ac:dyDescent="0.15">
      <c r="A107" s="407"/>
      <c r="B107" s="408"/>
      <c r="C107" s="408"/>
      <c r="D107" s="408"/>
      <c r="E107" s="408"/>
      <c r="F107" s="409"/>
      <c r="G107" s="93"/>
      <c r="H107" s="93"/>
      <c r="I107" s="93"/>
      <c r="J107" s="93"/>
      <c r="K107" s="93"/>
      <c r="L107" s="93"/>
      <c r="M107" s="93"/>
      <c r="N107" s="93"/>
      <c r="O107" s="93"/>
      <c r="P107" s="93"/>
      <c r="Q107" s="93"/>
      <c r="R107" s="93"/>
      <c r="S107" s="93"/>
      <c r="T107" s="93"/>
      <c r="U107" s="93"/>
      <c r="V107" s="93"/>
      <c r="W107" s="93"/>
      <c r="X107" s="94"/>
      <c r="Y107" s="453" t="s">
        <v>54</v>
      </c>
      <c r="Z107" s="454"/>
      <c r="AA107" s="455"/>
      <c r="AB107" s="533"/>
      <c r="AC107" s="534"/>
      <c r="AD107" s="535"/>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0"/>
      <c r="B108" s="411"/>
      <c r="C108" s="411"/>
      <c r="D108" s="411"/>
      <c r="E108" s="411"/>
      <c r="F108" s="412"/>
      <c r="G108" s="99"/>
      <c r="H108" s="99"/>
      <c r="I108" s="99"/>
      <c r="J108" s="99"/>
      <c r="K108" s="99"/>
      <c r="L108" s="99"/>
      <c r="M108" s="99"/>
      <c r="N108" s="99"/>
      <c r="O108" s="99"/>
      <c r="P108" s="99"/>
      <c r="Q108" s="99"/>
      <c r="R108" s="99"/>
      <c r="S108" s="99"/>
      <c r="T108" s="99"/>
      <c r="U108" s="99"/>
      <c r="V108" s="99"/>
      <c r="W108" s="99"/>
      <c r="X108" s="100"/>
      <c r="Y108" s="432" t="s">
        <v>55</v>
      </c>
      <c r="Z108" s="536"/>
      <c r="AA108" s="537"/>
      <c r="AB108" s="456"/>
      <c r="AC108" s="457"/>
      <c r="AD108" s="45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4" t="s">
        <v>270</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453</v>
      </c>
      <c r="AV109" s="265"/>
      <c r="AW109" s="265"/>
      <c r="AX109" s="266"/>
      <c r="AY109">
        <f>COUNTA($G$110)</f>
        <v>0</v>
      </c>
    </row>
    <row r="110" spans="1:60" ht="23.25" hidden="1" customHeight="1" x14ac:dyDescent="0.15">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53" t="s">
        <v>54</v>
      </c>
      <c r="Z110" s="454"/>
      <c r="AA110" s="455"/>
      <c r="AB110" s="533"/>
      <c r="AC110" s="534"/>
      <c r="AD110" s="53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0"/>
      <c r="B111" s="411"/>
      <c r="C111" s="411"/>
      <c r="D111" s="411"/>
      <c r="E111" s="411"/>
      <c r="F111" s="412"/>
      <c r="G111" s="99"/>
      <c r="H111" s="99"/>
      <c r="I111" s="99"/>
      <c r="J111" s="99"/>
      <c r="K111" s="99"/>
      <c r="L111" s="99"/>
      <c r="M111" s="99"/>
      <c r="N111" s="99"/>
      <c r="O111" s="99"/>
      <c r="P111" s="99"/>
      <c r="Q111" s="99"/>
      <c r="R111" s="99"/>
      <c r="S111" s="99"/>
      <c r="T111" s="99"/>
      <c r="U111" s="99"/>
      <c r="V111" s="99"/>
      <c r="W111" s="99"/>
      <c r="X111" s="100"/>
      <c r="Y111" s="432" t="s">
        <v>55</v>
      </c>
      <c r="Z111" s="536"/>
      <c r="AA111" s="537"/>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4" t="s">
        <v>270</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453</v>
      </c>
      <c r="AV112" s="265"/>
      <c r="AW112" s="265"/>
      <c r="AX112" s="266"/>
      <c r="AY112">
        <f>COUNTA($G$113)</f>
        <v>0</v>
      </c>
    </row>
    <row r="113" spans="1:51" ht="23.25" hidden="1" customHeight="1" x14ac:dyDescent="0.15">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53" t="s">
        <v>54</v>
      </c>
      <c r="Z113" s="454"/>
      <c r="AA113" s="455"/>
      <c r="AB113" s="533"/>
      <c r="AC113" s="534"/>
      <c r="AD113" s="53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0"/>
      <c r="B114" s="411"/>
      <c r="C114" s="411"/>
      <c r="D114" s="411"/>
      <c r="E114" s="411"/>
      <c r="F114" s="412"/>
      <c r="G114" s="99"/>
      <c r="H114" s="99"/>
      <c r="I114" s="99"/>
      <c r="J114" s="99"/>
      <c r="K114" s="99"/>
      <c r="L114" s="99"/>
      <c r="M114" s="99"/>
      <c r="N114" s="99"/>
      <c r="O114" s="99"/>
      <c r="P114" s="99"/>
      <c r="Q114" s="99"/>
      <c r="R114" s="99"/>
      <c r="S114" s="99"/>
      <c r="T114" s="99"/>
      <c r="U114" s="99"/>
      <c r="V114" s="99"/>
      <c r="W114" s="99"/>
      <c r="X114" s="100"/>
      <c r="Y114" s="432" t="s">
        <v>55</v>
      </c>
      <c r="Z114" s="536"/>
      <c r="AA114" s="537"/>
      <c r="AB114" s="456"/>
      <c r="AC114" s="457"/>
      <c r="AD114" s="458"/>
      <c r="AE114" s="538"/>
      <c r="AF114" s="538"/>
      <c r="AG114" s="538"/>
      <c r="AH114" s="538"/>
      <c r="AI114" s="538"/>
      <c r="AJ114" s="538"/>
      <c r="AK114" s="538"/>
      <c r="AL114" s="538"/>
      <c r="AM114" s="538"/>
      <c r="AN114" s="538"/>
      <c r="AO114" s="538"/>
      <c r="AP114" s="538"/>
      <c r="AQ114" s="203"/>
      <c r="AR114" s="204"/>
      <c r="AS114" s="204"/>
      <c r="AT114" s="205"/>
      <c r="AU114" s="203"/>
      <c r="AV114" s="204"/>
      <c r="AW114" s="204"/>
      <c r="AX114" s="206"/>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2" t="s">
        <v>302</v>
      </c>
      <c r="AF115" s="232"/>
      <c r="AG115" s="232"/>
      <c r="AH115" s="232"/>
      <c r="AI115" s="232" t="s">
        <v>324</v>
      </c>
      <c r="AJ115" s="232"/>
      <c r="AK115" s="232"/>
      <c r="AL115" s="232"/>
      <c r="AM115" s="232" t="s">
        <v>421</v>
      </c>
      <c r="AN115" s="232"/>
      <c r="AO115" s="232"/>
      <c r="AP115" s="232"/>
      <c r="AQ115" s="578" t="s">
        <v>454</v>
      </c>
      <c r="AR115" s="579"/>
      <c r="AS115" s="579"/>
      <c r="AT115" s="579"/>
      <c r="AU115" s="579"/>
      <c r="AV115" s="579"/>
      <c r="AW115" s="579"/>
      <c r="AX115" s="580"/>
    </row>
    <row r="116" spans="1:51" ht="23.25" customHeight="1" x14ac:dyDescent="0.15">
      <c r="A116" s="424"/>
      <c r="B116" s="425"/>
      <c r="C116" s="425"/>
      <c r="D116" s="425"/>
      <c r="E116" s="425"/>
      <c r="F116" s="426"/>
      <c r="G116" s="376" t="s">
        <v>647</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648</v>
      </c>
      <c r="AC116" s="451"/>
      <c r="AD116" s="452"/>
      <c r="AE116" s="267" t="s">
        <v>634</v>
      </c>
      <c r="AF116" s="267"/>
      <c r="AG116" s="267"/>
      <c r="AH116" s="267"/>
      <c r="AI116" s="267">
        <v>330</v>
      </c>
      <c r="AJ116" s="267"/>
      <c r="AK116" s="267"/>
      <c r="AL116" s="267"/>
      <c r="AM116" s="267">
        <v>148</v>
      </c>
      <c r="AN116" s="267"/>
      <c r="AO116" s="267"/>
      <c r="AP116" s="267"/>
      <c r="AQ116" s="203" t="s">
        <v>682</v>
      </c>
      <c r="AR116" s="204"/>
      <c r="AS116" s="204"/>
      <c r="AT116" s="204"/>
      <c r="AU116" s="204"/>
      <c r="AV116" s="204"/>
      <c r="AW116" s="204"/>
      <c r="AX116" s="206"/>
    </row>
    <row r="117" spans="1:51" ht="46.5" customHeight="1" thickBot="1" x14ac:dyDescent="0.2">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649</v>
      </c>
      <c r="AC117" s="461"/>
      <c r="AD117" s="462"/>
      <c r="AE117" s="539" t="s">
        <v>634</v>
      </c>
      <c r="AF117" s="539"/>
      <c r="AG117" s="539"/>
      <c r="AH117" s="539"/>
      <c r="AI117" s="539" t="s">
        <v>678</v>
      </c>
      <c r="AJ117" s="539"/>
      <c r="AK117" s="539"/>
      <c r="AL117" s="539"/>
      <c r="AM117" s="539" t="s">
        <v>679</v>
      </c>
      <c r="AN117" s="539"/>
      <c r="AO117" s="539"/>
      <c r="AP117" s="539"/>
      <c r="AQ117" s="539" t="s">
        <v>682</v>
      </c>
      <c r="AR117" s="539"/>
      <c r="AS117" s="539"/>
      <c r="AT117" s="539"/>
      <c r="AU117" s="539"/>
      <c r="AV117" s="539"/>
      <c r="AW117" s="539"/>
      <c r="AX117" s="540"/>
    </row>
    <row r="118" spans="1:51" ht="23.25" hidden="1"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2" t="s">
        <v>302</v>
      </c>
      <c r="AF118" s="232"/>
      <c r="AG118" s="232"/>
      <c r="AH118" s="232"/>
      <c r="AI118" s="232" t="s">
        <v>324</v>
      </c>
      <c r="AJ118" s="232"/>
      <c r="AK118" s="232"/>
      <c r="AL118" s="232"/>
      <c r="AM118" s="232" t="s">
        <v>421</v>
      </c>
      <c r="AN118" s="232"/>
      <c r="AO118" s="232"/>
      <c r="AP118" s="232"/>
      <c r="AQ118" s="578" t="s">
        <v>454</v>
      </c>
      <c r="AR118" s="579"/>
      <c r="AS118" s="579"/>
      <c r="AT118" s="579"/>
      <c r="AU118" s="579"/>
      <c r="AV118" s="579"/>
      <c r="AW118" s="579"/>
      <c r="AX118" s="580"/>
      <c r="AY118" s="77">
        <f>IF(SUBSTITUTE(SUBSTITUTE($G$119,"／",""),"　","")="",0,1)</f>
        <v>0</v>
      </c>
    </row>
    <row r="119" spans="1:51" ht="23.25" hidden="1" customHeight="1" x14ac:dyDescent="0.15">
      <c r="A119" s="424"/>
      <c r="B119" s="425"/>
      <c r="C119" s="425"/>
      <c r="D119" s="425"/>
      <c r="E119" s="425"/>
      <c r="F119" s="426"/>
      <c r="G119" s="376" t="s">
        <v>650</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c r="AC119" s="451"/>
      <c r="AD119" s="452"/>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651</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c r="AY120">
        <f>$AY$118</f>
        <v>0</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2" t="s">
        <v>302</v>
      </c>
      <c r="AF121" s="232"/>
      <c r="AG121" s="232"/>
      <c r="AH121" s="232"/>
      <c r="AI121" s="232" t="s">
        <v>324</v>
      </c>
      <c r="AJ121" s="232"/>
      <c r="AK121" s="232"/>
      <c r="AL121" s="232"/>
      <c r="AM121" s="232" t="s">
        <v>421</v>
      </c>
      <c r="AN121" s="232"/>
      <c r="AO121" s="232"/>
      <c r="AP121" s="232"/>
      <c r="AQ121" s="578" t="s">
        <v>454</v>
      </c>
      <c r="AR121" s="579"/>
      <c r="AS121" s="579"/>
      <c r="AT121" s="579"/>
      <c r="AU121" s="579"/>
      <c r="AV121" s="579"/>
      <c r="AW121" s="579"/>
      <c r="AX121" s="580"/>
      <c r="AY121" s="77">
        <f>IF(SUBSTITUTE(SUBSTITUTE($G$122,"／",""),"　","")="",0,1)</f>
        <v>0</v>
      </c>
    </row>
    <row r="122" spans="1:51" ht="23.25" hidden="1" customHeight="1" x14ac:dyDescent="0.15">
      <c r="A122" s="424"/>
      <c r="B122" s="425"/>
      <c r="C122" s="425"/>
      <c r="D122" s="425"/>
      <c r="E122" s="425"/>
      <c r="F122" s="426"/>
      <c r="G122" s="376" t="s">
        <v>652</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653</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2" t="s">
        <v>302</v>
      </c>
      <c r="AF124" s="232"/>
      <c r="AG124" s="232"/>
      <c r="AH124" s="232"/>
      <c r="AI124" s="232" t="s">
        <v>324</v>
      </c>
      <c r="AJ124" s="232"/>
      <c r="AK124" s="232"/>
      <c r="AL124" s="232"/>
      <c r="AM124" s="232" t="s">
        <v>421</v>
      </c>
      <c r="AN124" s="232"/>
      <c r="AO124" s="232"/>
      <c r="AP124" s="232"/>
      <c r="AQ124" s="578" t="s">
        <v>454</v>
      </c>
      <c r="AR124" s="579"/>
      <c r="AS124" s="579"/>
      <c r="AT124" s="579"/>
      <c r="AU124" s="579"/>
      <c r="AV124" s="579"/>
      <c r="AW124" s="579"/>
      <c r="AX124" s="580"/>
      <c r="AY124" s="77">
        <f>IF(SUBSTITUTE(SUBSTITUTE($G$125,"／",""),"　","")="",0,1)</f>
        <v>0</v>
      </c>
    </row>
    <row r="125" spans="1:51" ht="23.25" hidden="1" customHeight="1" x14ac:dyDescent="0.15">
      <c r="A125" s="424"/>
      <c r="B125" s="425"/>
      <c r="C125" s="425"/>
      <c r="D125" s="425"/>
      <c r="E125" s="425"/>
      <c r="F125" s="426"/>
      <c r="G125" s="376" t="s">
        <v>654</v>
      </c>
      <c r="H125" s="376"/>
      <c r="I125" s="376"/>
      <c r="J125" s="376"/>
      <c r="K125" s="376"/>
      <c r="L125" s="376"/>
      <c r="M125" s="376"/>
      <c r="N125" s="376"/>
      <c r="O125" s="376"/>
      <c r="P125" s="376"/>
      <c r="Q125" s="376"/>
      <c r="R125" s="376"/>
      <c r="S125" s="376"/>
      <c r="T125" s="376"/>
      <c r="U125" s="376"/>
      <c r="V125" s="376"/>
      <c r="W125" s="376"/>
      <c r="X125" s="922"/>
      <c r="Y125" s="443" t="s">
        <v>15</v>
      </c>
      <c r="Z125" s="444"/>
      <c r="AA125" s="445"/>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23"/>
      <c r="Y126" s="459" t="s">
        <v>48</v>
      </c>
      <c r="Z126" s="433"/>
      <c r="AA126" s="434"/>
      <c r="AB126" s="460" t="s">
        <v>653</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20"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9"/>
      <c r="Z127" s="920"/>
      <c r="AA127" s="921"/>
      <c r="AB127" s="396" t="s">
        <v>11</v>
      </c>
      <c r="AC127" s="397"/>
      <c r="AD127" s="398"/>
      <c r="AE127" s="232" t="s">
        <v>302</v>
      </c>
      <c r="AF127" s="232"/>
      <c r="AG127" s="232"/>
      <c r="AH127" s="232"/>
      <c r="AI127" s="232" t="s">
        <v>324</v>
      </c>
      <c r="AJ127" s="232"/>
      <c r="AK127" s="232"/>
      <c r="AL127" s="232"/>
      <c r="AM127" s="232" t="s">
        <v>421</v>
      </c>
      <c r="AN127" s="232"/>
      <c r="AO127" s="232"/>
      <c r="AP127" s="232"/>
      <c r="AQ127" s="578" t="s">
        <v>454</v>
      </c>
      <c r="AR127" s="579"/>
      <c r="AS127" s="579"/>
      <c r="AT127" s="579"/>
      <c r="AU127" s="579"/>
      <c r="AV127" s="579"/>
      <c r="AW127" s="579"/>
      <c r="AX127" s="580"/>
      <c r="AY127" s="77">
        <f>IF(SUBSTITUTE(SUBSTITUTE($G$128,"／",""),"　","")="",0,1)</f>
        <v>0</v>
      </c>
    </row>
    <row r="128" spans="1:51" ht="23.25" hidden="1" customHeight="1" x14ac:dyDescent="0.15">
      <c r="A128" s="424"/>
      <c r="B128" s="425"/>
      <c r="C128" s="425"/>
      <c r="D128" s="425"/>
      <c r="E128" s="425"/>
      <c r="F128" s="426"/>
      <c r="G128" s="376" t="s">
        <v>652</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653</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15">
      <c r="A130" s="174" t="s">
        <v>317</v>
      </c>
      <c r="B130" s="171"/>
      <c r="C130" s="170" t="s">
        <v>188</v>
      </c>
      <c r="D130" s="171"/>
      <c r="E130" s="155" t="s">
        <v>217</v>
      </c>
      <c r="F130" s="156"/>
      <c r="G130" s="157" t="s">
        <v>621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683</v>
      </c>
      <c r="H134" s="93"/>
      <c r="I134" s="93"/>
      <c r="J134" s="93"/>
      <c r="K134" s="93"/>
      <c r="L134" s="93"/>
      <c r="M134" s="93"/>
      <c r="N134" s="93"/>
      <c r="O134" s="93"/>
      <c r="P134" s="93"/>
      <c r="Q134" s="93"/>
      <c r="R134" s="93"/>
      <c r="S134" s="93"/>
      <c r="T134" s="93"/>
      <c r="U134" s="93"/>
      <c r="V134" s="93"/>
      <c r="W134" s="93"/>
      <c r="X134" s="94"/>
      <c r="Y134" s="187" t="s">
        <v>199</v>
      </c>
      <c r="Z134" s="188"/>
      <c r="AA134" s="189"/>
      <c r="AB134" s="190" t="s">
        <v>656</v>
      </c>
      <c r="AC134" s="191"/>
      <c r="AD134" s="191"/>
      <c r="AE134" s="192">
        <v>105900</v>
      </c>
      <c r="AF134" s="193"/>
      <c r="AG134" s="193"/>
      <c r="AH134" s="193"/>
      <c r="AI134" s="192">
        <v>102900</v>
      </c>
      <c r="AJ134" s="193"/>
      <c r="AK134" s="193"/>
      <c r="AL134" s="193"/>
      <c r="AM134" s="192" t="s">
        <v>680</v>
      </c>
      <c r="AN134" s="193"/>
      <c r="AO134" s="193"/>
      <c r="AP134" s="193"/>
      <c r="AQ134" s="192" t="s">
        <v>634</v>
      </c>
      <c r="AR134" s="193"/>
      <c r="AS134" s="193"/>
      <c r="AT134" s="193"/>
      <c r="AU134" s="192" t="s">
        <v>634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656</v>
      </c>
      <c r="AC135" s="199"/>
      <c r="AD135" s="199"/>
      <c r="AE135" s="192" t="s">
        <v>634</v>
      </c>
      <c r="AF135" s="193"/>
      <c r="AG135" s="193"/>
      <c r="AH135" s="193"/>
      <c r="AI135" s="192" t="s">
        <v>634</v>
      </c>
      <c r="AJ135" s="193"/>
      <c r="AK135" s="193"/>
      <c r="AL135" s="193"/>
      <c r="AM135" s="192" t="s">
        <v>682</v>
      </c>
      <c r="AN135" s="193"/>
      <c r="AO135" s="193"/>
      <c r="AP135" s="193"/>
      <c r="AQ135" s="192" t="s">
        <v>634</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583</v>
      </c>
      <c r="D430" s="924"/>
      <c r="E430" s="160" t="s">
        <v>311</v>
      </c>
      <c r="F430" s="890"/>
      <c r="G430" s="891" t="s">
        <v>204</v>
      </c>
      <c r="H430" s="111"/>
      <c r="I430" s="111"/>
      <c r="J430" s="892" t="s">
        <v>634</v>
      </c>
      <c r="K430" s="893"/>
      <c r="L430" s="893"/>
      <c r="M430" s="893"/>
      <c r="N430" s="893"/>
      <c r="O430" s="893"/>
      <c r="P430" s="893"/>
      <c r="Q430" s="893"/>
      <c r="R430" s="893"/>
      <c r="S430" s="893"/>
      <c r="T430" s="894"/>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5"/>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455</v>
      </c>
      <c r="AJ431" s="318"/>
      <c r="AK431" s="318"/>
      <c r="AL431" s="143"/>
      <c r="AM431" s="318" t="s">
        <v>456</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634</v>
      </c>
      <c r="AF432" s="186"/>
      <c r="AG432" s="121" t="s">
        <v>185</v>
      </c>
      <c r="AH432" s="122"/>
      <c r="AI432" s="319"/>
      <c r="AJ432" s="319"/>
      <c r="AK432" s="319"/>
      <c r="AL432" s="142"/>
      <c r="AM432" s="319"/>
      <c r="AN432" s="319"/>
      <c r="AO432" s="319"/>
      <c r="AP432" s="142"/>
      <c r="AQ432" s="235" t="s">
        <v>634</v>
      </c>
      <c r="AR432" s="186"/>
      <c r="AS432" s="121" t="s">
        <v>185</v>
      </c>
      <c r="AT432" s="122"/>
      <c r="AU432" s="186" t="s">
        <v>634</v>
      </c>
      <c r="AV432" s="186"/>
      <c r="AW432" s="121" t="s">
        <v>175</v>
      </c>
      <c r="AX432" s="181"/>
      <c r="AY432">
        <f>$AY$431</f>
        <v>1</v>
      </c>
    </row>
    <row r="433" spans="1:51" ht="23.25" customHeight="1" x14ac:dyDescent="0.15">
      <c r="A433" s="175"/>
      <c r="B433" s="172"/>
      <c r="C433" s="166"/>
      <c r="D433" s="172"/>
      <c r="E433" s="322"/>
      <c r="F433" s="323"/>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0" t="s">
        <v>634</v>
      </c>
      <c r="AF433" s="193"/>
      <c r="AG433" s="193"/>
      <c r="AH433" s="193"/>
      <c r="AI433" s="320" t="s">
        <v>634</v>
      </c>
      <c r="AJ433" s="193"/>
      <c r="AK433" s="193"/>
      <c r="AL433" s="193"/>
      <c r="AM433" s="320" t="s">
        <v>634</v>
      </c>
      <c r="AN433" s="193"/>
      <c r="AO433" s="193"/>
      <c r="AP433" s="193"/>
      <c r="AQ433" s="320" t="s">
        <v>634</v>
      </c>
      <c r="AR433" s="193"/>
      <c r="AS433" s="193"/>
      <c r="AT433" s="321"/>
      <c r="AU433" s="193" t="s">
        <v>634</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0" t="s">
        <v>634</v>
      </c>
      <c r="AF434" s="193"/>
      <c r="AG434" s="193"/>
      <c r="AH434" s="321"/>
      <c r="AI434" s="320" t="s">
        <v>634</v>
      </c>
      <c r="AJ434" s="193"/>
      <c r="AK434" s="193"/>
      <c r="AL434" s="193"/>
      <c r="AM434" s="320" t="s">
        <v>634</v>
      </c>
      <c r="AN434" s="193"/>
      <c r="AO434" s="193"/>
      <c r="AP434" s="193"/>
      <c r="AQ434" s="320" t="s">
        <v>634</v>
      </c>
      <c r="AR434" s="193"/>
      <c r="AS434" s="193"/>
      <c r="AT434" s="321"/>
      <c r="AU434" s="193" t="s">
        <v>634</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0" t="s">
        <v>634</v>
      </c>
      <c r="AF435" s="193"/>
      <c r="AG435" s="193"/>
      <c r="AH435" s="321"/>
      <c r="AI435" s="320" t="s">
        <v>634</v>
      </c>
      <c r="AJ435" s="193"/>
      <c r="AK435" s="193"/>
      <c r="AL435" s="193"/>
      <c r="AM435" s="320" t="s">
        <v>634</v>
      </c>
      <c r="AN435" s="193"/>
      <c r="AO435" s="193"/>
      <c r="AP435" s="193"/>
      <c r="AQ435" s="320" t="s">
        <v>634</v>
      </c>
      <c r="AR435" s="193"/>
      <c r="AS435" s="193"/>
      <c r="AT435" s="321"/>
      <c r="AU435" s="193" t="s">
        <v>634</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455</v>
      </c>
      <c r="AJ436" s="318"/>
      <c r="AK436" s="318"/>
      <c r="AL436" s="143"/>
      <c r="AM436" s="318" t="s">
        <v>456</v>
      </c>
      <c r="AN436" s="318"/>
      <c r="AO436" s="318"/>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1</v>
      </c>
    </row>
    <row r="438" spans="1:51" ht="23.25" hidden="1" customHeight="1" x14ac:dyDescent="0.15">
      <c r="A438" s="175"/>
      <c r="B438" s="172"/>
      <c r="C438" s="166"/>
      <c r="D438" s="172"/>
      <c r="E438" s="322"/>
      <c r="F438" s="323"/>
      <c r="G438" s="92" t="s">
        <v>634</v>
      </c>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1</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1</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1</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455</v>
      </c>
      <c r="AJ441" s="318"/>
      <c r="AK441" s="318"/>
      <c r="AL441" s="143"/>
      <c r="AM441" s="318" t="s">
        <v>456</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455</v>
      </c>
      <c r="AJ446" s="318"/>
      <c r="AK446" s="318"/>
      <c r="AL446" s="143"/>
      <c r="AM446" s="318" t="s">
        <v>456</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455</v>
      </c>
      <c r="AJ451" s="318"/>
      <c r="AK451" s="318"/>
      <c r="AL451" s="143"/>
      <c r="AM451" s="318" t="s">
        <v>456</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455</v>
      </c>
      <c r="AJ456" s="318"/>
      <c r="AK456" s="318"/>
      <c r="AL456" s="143"/>
      <c r="AM456" s="318" t="s">
        <v>456</v>
      </c>
      <c r="AN456" s="318"/>
      <c r="AO456" s="318"/>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634</v>
      </c>
      <c r="AF457" s="186"/>
      <c r="AG457" s="121" t="s">
        <v>185</v>
      </c>
      <c r="AH457" s="122"/>
      <c r="AI457" s="319"/>
      <c r="AJ457" s="319"/>
      <c r="AK457" s="319"/>
      <c r="AL457" s="142"/>
      <c r="AM457" s="319"/>
      <c r="AN457" s="319"/>
      <c r="AO457" s="319"/>
      <c r="AP457" s="142"/>
      <c r="AQ457" s="235" t="s">
        <v>634</v>
      </c>
      <c r="AR457" s="186"/>
      <c r="AS457" s="121" t="s">
        <v>185</v>
      </c>
      <c r="AT457" s="122"/>
      <c r="AU457" s="186" t="s">
        <v>634</v>
      </c>
      <c r="AV457" s="186"/>
      <c r="AW457" s="121" t="s">
        <v>175</v>
      </c>
      <c r="AX457" s="181"/>
      <c r="AY457">
        <f>$AY$456</f>
        <v>1</v>
      </c>
    </row>
    <row r="458" spans="1:51" ht="23.25" hidden="1" customHeight="1" x14ac:dyDescent="0.15">
      <c r="A458" s="175"/>
      <c r="B458" s="172"/>
      <c r="C458" s="166"/>
      <c r="D458" s="172"/>
      <c r="E458" s="322"/>
      <c r="F458" s="323"/>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0" t="s">
        <v>634</v>
      </c>
      <c r="AF458" s="193"/>
      <c r="AG458" s="193"/>
      <c r="AH458" s="193"/>
      <c r="AI458" s="320" t="s">
        <v>634</v>
      </c>
      <c r="AJ458" s="193"/>
      <c r="AK458" s="193"/>
      <c r="AL458" s="193"/>
      <c r="AM458" s="320"/>
      <c r="AN458" s="193"/>
      <c r="AO458" s="193"/>
      <c r="AP458" s="321"/>
      <c r="AQ458" s="320" t="s">
        <v>634</v>
      </c>
      <c r="AR458" s="193"/>
      <c r="AS458" s="193"/>
      <c r="AT458" s="321"/>
      <c r="AU458" s="193" t="s">
        <v>634</v>
      </c>
      <c r="AV458" s="193"/>
      <c r="AW458" s="193"/>
      <c r="AX458" s="194"/>
      <c r="AY458">
        <f t="shared" ref="AY458:AY460" si="68">$AY$456</f>
        <v>1</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0" t="s">
        <v>634</v>
      </c>
      <c r="AF459" s="193"/>
      <c r="AG459" s="193"/>
      <c r="AH459" s="321"/>
      <c r="AI459" s="320" t="s">
        <v>634</v>
      </c>
      <c r="AJ459" s="193"/>
      <c r="AK459" s="193"/>
      <c r="AL459" s="193"/>
      <c r="AM459" s="320"/>
      <c r="AN459" s="193"/>
      <c r="AO459" s="193"/>
      <c r="AP459" s="321"/>
      <c r="AQ459" s="320" t="s">
        <v>634</v>
      </c>
      <c r="AR459" s="193"/>
      <c r="AS459" s="193"/>
      <c r="AT459" s="321"/>
      <c r="AU459" s="193" t="s">
        <v>634</v>
      </c>
      <c r="AV459" s="193"/>
      <c r="AW459" s="193"/>
      <c r="AX459" s="194"/>
      <c r="AY459">
        <f t="shared" si="68"/>
        <v>1</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0" t="s">
        <v>634</v>
      </c>
      <c r="AF460" s="193"/>
      <c r="AG460" s="193"/>
      <c r="AH460" s="321"/>
      <c r="AI460" s="320" t="s">
        <v>634</v>
      </c>
      <c r="AJ460" s="193"/>
      <c r="AK460" s="193"/>
      <c r="AL460" s="193"/>
      <c r="AM460" s="320"/>
      <c r="AN460" s="193"/>
      <c r="AO460" s="193"/>
      <c r="AP460" s="321"/>
      <c r="AQ460" s="320" t="s">
        <v>634</v>
      </c>
      <c r="AR460" s="193"/>
      <c r="AS460" s="193"/>
      <c r="AT460" s="321"/>
      <c r="AU460" s="193" t="s">
        <v>634</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455</v>
      </c>
      <c r="AJ461" s="318"/>
      <c r="AK461" s="318"/>
      <c r="AL461" s="143"/>
      <c r="AM461" s="318" t="s">
        <v>456</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455</v>
      </c>
      <c r="AJ466" s="318"/>
      <c r="AK466" s="318"/>
      <c r="AL466" s="143"/>
      <c r="AM466" s="318" t="s">
        <v>456</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455</v>
      </c>
      <c r="AJ471" s="318"/>
      <c r="AK471" s="318"/>
      <c r="AL471" s="143"/>
      <c r="AM471" s="318" t="s">
        <v>456</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455</v>
      </c>
      <c r="AJ476" s="318"/>
      <c r="AK476" s="318"/>
      <c r="AL476" s="143"/>
      <c r="AM476" s="318" t="s">
        <v>456</v>
      </c>
      <c r="AN476" s="318"/>
      <c r="AO476" s="318"/>
      <c r="AP476" s="143"/>
      <c r="AQ476" s="143" t="s">
        <v>184</v>
      </c>
      <c r="AR476" s="118"/>
      <c r="AS476" s="118"/>
      <c r="AT476" s="119"/>
      <c r="AU476" s="124" t="s">
        <v>133</v>
      </c>
      <c r="AV476" s="124"/>
      <c r="AW476" s="124"/>
      <c r="AX476" s="125"/>
      <c r="AY476">
        <f>COUNTA($G$478)</f>
        <v>1</v>
      </c>
    </row>
    <row r="477" spans="1:51" ht="18.75"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t="s">
        <v>634</v>
      </c>
      <c r="AF477" s="186"/>
      <c r="AG477" s="121" t="s">
        <v>185</v>
      </c>
      <c r="AH477" s="122"/>
      <c r="AI477" s="319"/>
      <c r="AJ477" s="319"/>
      <c r="AK477" s="319"/>
      <c r="AL477" s="142"/>
      <c r="AM477" s="319"/>
      <c r="AN477" s="319"/>
      <c r="AO477" s="319"/>
      <c r="AP477" s="142"/>
      <c r="AQ477" s="235" t="s">
        <v>634</v>
      </c>
      <c r="AR477" s="186"/>
      <c r="AS477" s="121" t="s">
        <v>185</v>
      </c>
      <c r="AT477" s="122"/>
      <c r="AU477" s="186" t="s">
        <v>634</v>
      </c>
      <c r="AV477" s="186"/>
      <c r="AW477" s="121" t="s">
        <v>175</v>
      </c>
      <c r="AX477" s="181"/>
      <c r="AY477">
        <f>$AY$476</f>
        <v>1</v>
      </c>
    </row>
    <row r="478" spans="1:51" ht="23.25" customHeight="1" x14ac:dyDescent="0.15">
      <c r="A478" s="175"/>
      <c r="B478" s="172"/>
      <c r="C478" s="166"/>
      <c r="D478" s="172"/>
      <c r="E478" s="322"/>
      <c r="F478" s="323"/>
      <c r="G478" s="92" t="s">
        <v>682</v>
      </c>
      <c r="H478" s="93"/>
      <c r="I478" s="93"/>
      <c r="J478" s="93"/>
      <c r="K478" s="93"/>
      <c r="L478" s="93"/>
      <c r="M478" s="93"/>
      <c r="N478" s="93"/>
      <c r="O478" s="93"/>
      <c r="P478" s="93"/>
      <c r="Q478" s="93"/>
      <c r="R478" s="93"/>
      <c r="S478" s="93"/>
      <c r="T478" s="93"/>
      <c r="U478" s="93"/>
      <c r="V478" s="93"/>
      <c r="W478" s="93"/>
      <c r="X478" s="94"/>
      <c r="Y478" s="187" t="s">
        <v>12</v>
      </c>
      <c r="Z478" s="188"/>
      <c r="AA478" s="189"/>
      <c r="AB478" s="199" t="s">
        <v>682</v>
      </c>
      <c r="AC478" s="199"/>
      <c r="AD478" s="199"/>
      <c r="AE478" s="320" t="s">
        <v>684</v>
      </c>
      <c r="AF478" s="193"/>
      <c r="AG478" s="193"/>
      <c r="AH478" s="193"/>
      <c r="AI478" s="320" t="s">
        <v>634</v>
      </c>
      <c r="AJ478" s="193"/>
      <c r="AK478" s="193"/>
      <c r="AL478" s="321"/>
      <c r="AM478" s="320" t="s">
        <v>634</v>
      </c>
      <c r="AN478" s="193"/>
      <c r="AO478" s="193"/>
      <c r="AP478" s="321"/>
      <c r="AQ478" s="320" t="s">
        <v>634</v>
      </c>
      <c r="AR478" s="193"/>
      <c r="AS478" s="193"/>
      <c r="AT478" s="321"/>
      <c r="AU478" s="320" t="s">
        <v>634</v>
      </c>
      <c r="AV478" s="193"/>
      <c r="AW478" s="193"/>
      <c r="AX478" s="194"/>
      <c r="AY478">
        <f t="shared" ref="AY478:AY480" si="72">$AY$476</f>
        <v>1</v>
      </c>
    </row>
    <row r="479" spans="1:51" ht="23.25"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t="s">
        <v>682</v>
      </c>
      <c r="AC479" s="191"/>
      <c r="AD479" s="191"/>
      <c r="AE479" s="320" t="s">
        <v>634</v>
      </c>
      <c r="AF479" s="193"/>
      <c r="AG479" s="193"/>
      <c r="AH479" s="193"/>
      <c r="AI479" s="320" t="s">
        <v>634</v>
      </c>
      <c r="AJ479" s="193"/>
      <c r="AK479" s="193"/>
      <c r="AL479" s="321"/>
      <c r="AM479" s="320" t="s">
        <v>634</v>
      </c>
      <c r="AN479" s="193"/>
      <c r="AO479" s="193"/>
      <c r="AP479" s="321"/>
      <c r="AQ479" s="320" t="s">
        <v>634</v>
      </c>
      <c r="AR479" s="193"/>
      <c r="AS479" s="193"/>
      <c r="AT479" s="321"/>
      <c r="AU479" s="320" t="s">
        <v>634</v>
      </c>
      <c r="AV479" s="193"/>
      <c r="AW479" s="193"/>
      <c r="AX479" s="194"/>
      <c r="AY479">
        <f t="shared" si="72"/>
        <v>1</v>
      </c>
    </row>
    <row r="480" spans="1:51" ht="23.25"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0" t="s">
        <v>634</v>
      </c>
      <c r="AF480" s="193"/>
      <c r="AG480" s="193"/>
      <c r="AH480" s="193"/>
      <c r="AI480" s="320" t="s">
        <v>634</v>
      </c>
      <c r="AJ480" s="193"/>
      <c r="AK480" s="193"/>
      <c r="AL480" s="321"/>
      <c r="AM480" s="320" t="s">
        <v>634</v>
      </c>
      <c r="AN480" s="193"/>
      <c r="AO480" s="193"/>
      <c r="AP480" s="321"/>
      <c r="AQ480" s="320" t="s">
        <v>634</v>
      </c>
      <c r="AR480" s="193"/>
      <c r="AS480" s="193"/>
      <c r="AT480" s="321"/>
      <c r="AU480" s="320" t="s">
        <v>634</v>
      </c>
      <c r="AV480" s="193"/>
      <c r="AW480" s="193"/>
      <c r="AX480" s="194"/>
      <c r="AY480">
        <f t="shared" si="72"/>
        <v>1</v>
      </c>
    </row>
    <row r="481" spans="1:51" ht="23.85" customHeight="1" x14ac:dyDescent="0.15">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682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314</v>
      </c>
      <c r="F484" s="161"/>
      <c r="G484" s="891" t="s">
        <v>204</v>
      </c>
      <c r="H484" s="111"/>
      <c r="I484" s="111"/>
      <c r="J484" s="892"/>
      <c r="K484" s="893"/>
      <c r="L484" s="893"/>
      <c r="M484" s="893"/>
      <c r="N484" s="893"/>
      <c r="O484" s="893"/>
      <c r="P484" s="893"/>
      <c r="Q484" s="893"/>
      <c r="R484" s="893"/>
      <c r="S484" s="893"/>
      <c r="T484" s="894"/>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5"/>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455</v>
      </c>
      <c r="AJ485" s="318"/>
      <c r="AK485" s="318"/>
      <c r="AL485" s="143"/>
      <c r="AM485" s="318" t="s">
        <v>456</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455</v>
      </c>
      <c r="AJ490" s="318"/>
      <c r="AK490" s="318"/>
      <c r="AL490" s="143"/>
      <c r="AM490" s="318" t="s">
        <v>456</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455</v>
      </c>
      <c r="AJ495" s="318"/>
      <c r="AK495" s="318"/>
      <c r="AL495" s="143"/>
      <c r="AM495" s="318" t="s">
        <v>456</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455</v>
      </c>
      <c r="AJ500" s="318"/>
      <c r="AK500" s="318"/>
      <c r="AL500" s="143"/>
      <c r="AM500" s="318" t="s">
        <v>456</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455</v>
      </c>
      <c r="AJ505" s="318"/>
      <c r="AK505" s="318"/>
      <c r="AL505" s="143"/>
      <c r="AM505" s="318" t="s">
        <v>456</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455</v>
      </c>
      <c r="AJ510" s="318"/>
      <c r="AK510" s="318"/>
      <c r="AL510" s="143"/>
      <c r="AM510" s="318" t="s">
        <v>456</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455</v>
      </c>
      <c r="AJ515" s="318"/>
      <c r="AK515" s="318"/>
      <c r="AL515" s="143"/>
      <c r="AM515" s="318" t="s">
        <v>456</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455</v>
      </c>
      <c r="AJ520" s="318"/>
      <c r="AK520" s="318"/>
      <c r="AL520" s="143"/>
      <c r="AM520" s="318" t="s">
        <v>456</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455</v>
      </c>
      <c r="AJ525" s="318"/>
      <c r="AK525" s="318"/>
      <c r="AL525" s="143"/>
      <c r="AM525" s="318" t="s">
        <v>456</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455</v>
      </c>
      <c r="AJ530" s="318"/>
      <c r="AK530" s="318"/>
      <c r="AL530" s="143"/>
      <c r="AM530" s="318" t="s">
        <v>456</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315</v>
      </c>
      <c r="F538" s="161"/>
      <c r="G538" s="891" t="s">
        <v>204</v>
      </c>
      <c r="H538" s="111"/>
      <c r="I538" s="111"/>
      <c r="J538" s="892"/>
      <c r="K538" s="893"/>
      <c r="L538" s="893"/>
      <c r="M538" s="893"/>
      <c r="N538" s="893"/>
      <c r="O538" s="893"/>
      <c r="P538" s="893"/>
      <c r="Q538" s="893"/>
      <c r="R538" s="893"/>
      <c r="S538" s="893"/>
      <c r="T538" s="894"/>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5"/>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455</v>
      </c>
      <c r="AJ539" s="318"/>
      <c r="AK539" s="318"/>
      <c r="AL539" s="143"/>
      <c r="AM539" s="318" t="s">
        <v>456</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455</v>
      </c>
      <c r="AJ544" s="318"/>
      <c r="AK544" s="318"/>
      <c r="AL544" s="143"/>
      <c r="AM544" s="318" t="s">
        <v>456</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455</v>
      </c>
      <c r="AJ549" s="318"/>
      <c r="AK549" s="318"/>
      <c r="AL549" s="143"/>
      <c r="AM549" s="318" t="s">
        <v>456</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455</v>
      </c>
      <c r="AJ554" s="318"/>
      <c r="AK554" s="318"/>
      <c r="AL554" s="143"/>
      <c r="AM554" s="318" t="s">
        <v>456</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455</v>
      </c>
      <c r="AJ559" s="318"/>
      <c r="AK559" s="318"/>
      <c r="AL559" s="143"/>
      <c r="AM559" s="318" t="s">
        <v>456</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455</v>
      </c>
      <c r="AJ564" s="318"/>
      <c r="AK564" s="318"/>
      <c r="AL564" s="143"/>
      <c r="AM564" s="318" t="s">
        <v>456</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455</v>
      </c>
      <c r="AJ569" s="318"/>
      <c r="AK569" s="318"/>
      <c r="AL569" s="143"/>
      <c r="AM569" s="318" t="s">
        <v>456</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455</v>
      </c>
      <c r="AJ574" s="318"/>
      <c r="AK574" s="318"/>
      <c r="AL574" s="143"/>
      <c r="AM574" s="318" t="s">
        <v>456</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455</v>
      </c>
      <c r="AJ579" s="318"/>
      <c r="AK579" s="318"/>
      <c r="AL579" s="143"/>
      <c r="AM579" s="318" t="s">
        <v>456</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455</v>
      </c>
      <c r="AJ584" s="318"/>
      <c r="AK584" s="318"/>
      <c r="AL584" s="143"/>
      <c r="AM584" s="318" t="s">
        <v>456</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314</v>
      </c>
      <c r="F592" s="161"/>
      <c r="G592" s="891" t="s">
        <v>204</v>
      </c>
      <c r="H592" s="111"/>
      <c r="I592" s="111"/>
      <c r="J592" s="892"/>
      <c r="K592" s="893"/>
      <c r="L592" s="893"/>
      <c r="M592" s="893"/>
      <c r="N592" s="893"/>
      <c r="O592" s="893"/>
      <c r="P592" s="893"/>
      <c r="Q592" s="893"/>
      <c r="R592" s="893"/>
      <c r="S592" s="893"/>
      <c r="T592" s="894"/>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5"/>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455</v>
      </c>
      <c r="AJ593" s="318"/>
      <c r="AK593" s="318"/>
      <c r="AL593" s="143"/>
      <c r="AM593" s="318" t="s">
        <v>456</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455</v>
      </c>
      <c r="AJ598" s="318"/>
      <c r="AK598" s="318"/>
      <c r="AL598" s="143"/>
      <c r="AM598" s="318" t="s">
        <v>456</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455</v>
      </c>
      <c r="AJ603" s="318"/>
      <c r="AK603" s="318"/>
      <c r="AL603" s="143"/>
      <c r="AM603" s="318" t="s">
        <v>456</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455</v>
      </c>
      <c r="AJ608" s="318"/>
      <c r="AK608" s="318"/>
      <c r="AL608" s="143"/>
      <c r="AM608" s="318" t="s">
        <v>456</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455</v>
      </c>
      <c r="AJ613" s="318"/>
      <c r="AK613" s="318"/>
      <c r="AL613" s="143"/>
      <c r="AM613" s="318" t="s">
        <v>456</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455</v>
      </c>
      <c r="AJ618" s="318"/>
      <c r="AK618" s="318"/>
      <c r="AL618" s="143"/>
      <c r="AM618" s="318" t="s">
        <v>456</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455</v>
      </c>
      <c r="AJ623" s="318"/>
      <c r="AK623" s="318"/>
      <c r="AL623" s="143"/>
      <c r="AM623" s="318" t="s">
        <v>456</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455</v>
      </c>
      <c r="AJ628" s="318"/>
      <c r="AK628" s="318"/>
      <c r="AL628" s="143"/>
      <c r="AM628" s="318" t="s">
        <v>456</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455</v>
      </c>
      <c r="AJ633" s="318"/>
      <c r="AK633" s="318"/>
      <c r="AL633" s="143"/>
      <c r="AM633" s="318" t="s">
        <v>456</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455</v>
      </c>
      <c r="AJ638" s="318"/>
      <c r="AK638" s="318"/>
      <c r="AL638" s="143"/>
      <c r="AM638" s="318" t="s">
        <v>456</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315</v>
      </c>
      <c r="F646" s="161"/>
      <c r="G646" s="891" t="s">
        <v>204</v>
      </c>
      <c r="H646" s="111"/>
      <c r="I646" s="111"/>
      <c r="J646" s="892"/>
      <c r="K646" s="893"/>
      <c r="L646" s="893"/>
      <c r="M646" s="893"/>
      <c r="N646" s="893"/>
      <c r="O646" s="893"/>
      <c r="P646" s="893"/>
      <c r="Q646" s="893"/>
      <c r="R646" s="893"/>
      <c r="S646" s="893"/>
      <c r="T646" s="894"/>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5"/>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455</v>
      </c>
      <c r="AJ647" s="318"/>
      <c r="AK647" s="318"/>
      <c r="AL647" s="143"/>
      <c r="AM647" s="318" t="s">
        <v>456</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455</v>
      </c>
      <c r="AJ652" s="318"/>
      <c r="AK652" s="318"/>
      <c r="AL652" s="143"/>
      <c r="AM652" s="318" t="s">
        <v>456</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455</v>
      </c>
      <c r="AJ657" s="318"/>
      <c r="AK657" s="318"/>
      <c r="AL657" s="143"/>
      <c r="AM657" s="318" t="s">
        <v>456</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455</v>
      </c>
      <c r="AJ662" s="318"/>
      <c r="AK662" s="318"/>
      <c r="AL662" s="143"/>
      <c r="AM662" s="318" t="s">
        <v>456</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455</v>
      </c>
      <c r="AJ667" s="318"/>
      <c r="AK667" s="318"/>
      <c r="AL667" s="143"/>
      <c r="AM667" s="318" t="s">
        <v>456</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455</v>
      </c>
      <c r="AJ672" s="318"/>
      <c r="AK672" s="318"/>
      <c r="AL672" s="143"/>
      <c r="AM672" s="318" t="s">
        <v>456</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455</v>
      </c>
      <c r="AJ677" s="318"/>
      <c r="AK677" s="318"/>
      <c r="AL677" s="143"/>
      <c r="AM677" s="318" t="s">
        <v>456</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455</v>
      </c>
      <c r="AJ682" s="318"/>
      <c r="AK682" s="318"/>
      <c r="AL682" s="143"/>
      <c r="AM682" s="318" t="s">
        <v>456</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455</v>
      </c>
      <c r="AJ687" s="318"/>
      <c r="AK687" s="318"/>
      <c r="AL687" s="143"/>
      <c r="AM687" s="318" t="s">
        <v>456</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455</v>
      </c>
      <c r="AJ692" s="318"/>
      <c r="AK692" s="318"/>
      <c r="AL692" s="143"/>
      <c r="AM692" s="318" t="s">
        <v>456</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10" t="s">
        <v>30</v>
      </c>
      <c r="AH701" s="365"/>
      <c r="AI701" s="365"/>
      <c r="AJ701" s="365"/>
      <c r="AK701" s="365"/>
      <c r="AL701" s="365"/>
      <c r="AM701" s="365"/>
      <c r="AN701" s="365"/>
      <c r="AO701" s="365"/>
      <c r="AP701" s="365"/>
      <c r="AQ701" s="365"/>
      <c r="AR701" s="365"/>
      <c r="AS701" s="365"/>
      <c r="AT701" s="365"/>
      <c r="AU701" s="365"/>
      <c r="AV701" s="365"/>
      <c r="AW701" s="365"/>
      <c r="AX701" s="811"/>
    </row>
    <row r="702" spans="1:51" ht="165" customHeight="1" x14ac:dyDescent="0.15">
      <c r="A702" s="862" t="s">
        <v>139</v>
      </c>
      <c r="B702" s="863"/>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5" t="s">
        <v>658</v>
      </c>
      <c r="AE702" s="326"/>
      <c r="AF702" s="326"/>
      <c r="AG702" s="368" t="s">
        <v>692</v>
      </c>
      <c r="AH702" s="369"/>
      <c r="AI702" s="369"/>
      <c r="AJ702" s="369"/>
      <c r="AK702" s="369"/>
      <c r="AL702" s="369"/>
      <c r="AM702" s="369"/>
      <c r="AN702" s="369"/>
      <c r="AO702" s="369"/>
      <c r="AP702" s="369"/>
      <c r="AQ702" s="369"/>
      <c r="AR702" s="369"/>
      <c r="AS702" s="369"/>
      <c r="AT702" s="369"/>
      <c r="AU702" s="369"/>
      <c r="AV702" s="369"/>
      <c r="AW702" s="369"/>
      <c r="AX702" s="370"/>
    </row>
    <row r="703" spans="1:51" ht="141.75" customHeight="1" x14ac:dyDescent="0.15">
      <c r="A703" s="864"/>
      <c r="B703" s="865"/>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5"/>
      <c r="AD703" s="306" t="s">
        <v>658</v>
      </c>
      <c r="AE703" s="307"/>
      <c r="AF703" s="307"/>
      <c r="AG703" s="89" t="s">
        <v>693</v>
      </c>
      <c r="AH703" s="90"/>
      <c r="AI703" s="90"/>
      <c r="AJ703" s="90"/>
      <c r="AK703" s="90"/>
      <c r="AL703" s="90"/>
      <c r="AM703" s="90"/>
      <c r="AN703" s="90"/>
      <c r="AO703" s="90"/>
      <c r="AP703" s="90"/>
      <c r="AQ703" s="90"/>
      <c r="AR703" s="90"/>
      <c r="AS703" s="90"/>
      <c r="AT703" s="90"/>
      <c r="AU703" s="90"/>
      <c r="AV703" s="90"/>
      <c r="AW703" s="90"/>
      <c r="AX703" s="91"/>
    </row>
    <row r="704" spans="1:51" ht="117" customHeight="1" x14ac:dyDescent="0.15">
      <c r="A704" s="866"/>
      <c r="B704" s="867"/>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658</v>
      </c>
      <c r="AE704" s="772"/>
      <c r="AF704" s="772"/>
      <c r="AG704" s="153" t="s">
        <v>707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9" t="s">
        <v>38</v>
      </c>
      <c r="B705" s="630"/>
      <c r="C705" s="807" t="s">
        <v>40</v>
      </c>
      <c r="D705" s="808"/>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9"/>
      <c r="AD705" s="703" t="s">
        <v>658</v>
      </c>
      <c r="AE705" s="704"/>
      <c r="AF705" s="704"/>
      <c r="AG705" s="113" t="s">
        <v>694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1"/>
      <c r="B706" s="632"/>
      <c r="C706" s="783"/>
      <c r="D706" s="784"/>
      <c r="E706" s="719" t="s">
        <v>294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6" t="s">
        <v>696</v>
      </c>
      <c r="AE706" s="307"/>
      <c r="AF706" s="65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1"/>
      <c r="B707" s="632"/>
      <c r="C707" s="785"/>
      <c r="D707" s="786"/>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5" t="s">
        <v>695</v>
      </c>
      <c r="AE707" s="826"/>
      <c r="AF707" s="826"/>
      <c r="AG707" s="153"/>
      <c r="AH707" s="96"/>
      <c r="AI707" s="96"/>
      <c r="AJ707" s="96"/>
      <c r="AK707" s="96"/>
      <c r="AL707" s="96"/>
      <c r="AM707" s="96"/>
      <c r="AN707" s="96"/>
      <c r="AO707" s="96"/>
      <c r="AP707" s="96"/>
      <c r="AQ707" s="96"/>
      <c r="AR707" s="96"/>
      <c r="AS707" s="96"/>
      <c r="AT707" s="96"/>
      <c r="AU707" s="96"/>
      <c r="AV707" s="96"/>
      <c r="AW707" s="96"/>
      <c r="AX707" s="154"/>
    </row>
    <row r="708" spans="1:50" ht="33.7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1" t="s">
        <v>658</v>
      </c>
      <c r="AE708" s="592"/>
      <c r="AF708" s="592"/>
      <c r="AG708" s="731" t="s">
        <v>698</v>
      </c>
      <c r="AH708" s="732"/>
      <c r="AI708" s="732"/>
      <c r="AJ708" s="732"/>
      <c r="AK708" s="732"/>
      <c r="AL708" s="732"/>
      <c r="AM708" s="732"/>
      <c r="AN708" s="732"/>
      <c r="AO708" s="732"/>
      <c r="AP708" s="732"/>
      <c r="AQ708" s="732"/>
      <c r="AR708" s="732"/>
      <c r="AS708" s="732"/>
      <c r="AT708" s="732"/>
      <c r="AU708" s="732"/>
      <c r="AV708" s="732"/>
      <c r="AW708" s="732"/>
      <c r="AX708" s="733"/>
    </row>
    <row r="709" spans="1:50" ht="33.75" customHeight="1" x14ac:dyDescent="0.15">
      <c r="A709" s="631"/>
      <c r="B709" s="633"/>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6" t="s">
        <v>658</v>
      </c>
      <c r="AE709" s="307"/>
      <c r="AF709" s="307"/>
      <c r="AG709" s="89" t="s">
        <v>700</v>
      </c>
      <c r="AH709" s="90"/>
      <c r="AI709" s="90"/>
      <c r="AJ709" s="90"/>
      <c r="AK709" s="90"/>
      <c r="AL709" s="90"/>
      <c r="AM709" s="90"/>
      <c r="AN709" s="90"/>
      <c r="AO709" s="90"/>
      <c r="AP709" s="90"/>
      <c r="AQ709" s="90"/>
      <c r="AR709" s="90"/>
      <c r="AS709" s="90"/>
      <c r="AT709" s="90"/>
      <c r="AU709" s="90"/>
      <c r="AV709" s="90"/>
      <c r="AW709" s="90"/>
      <c r="AX709" s="91"/>
    </row>
    <row r="710" spans="1:50" ht="36.75" customHeight="1" x14ac:dyDescent="0.15">
      <c r="A710" s="631"/>
      <c r="B710" s="633"/>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6" t="s">
        <v>658</v>
      </c>
      <c r="AE710" s="307"/>
      <c r="AF710" s="307"/>
      <c r="AG710" s="89" t="s">
        <v>701</v>
      </c>
      <c r="AH710" s="90"/>
      <c r="AI710" s="90"/>
      <c r="AJ710" s="90"/>
      <c r="AK710" s="90"/>
      <c r="AL710" s="90"/>
      <c r="AM710" s="90"/>
      <c r="AN710" s="90"/>
      <c r="AO710" s="90"/>
      <c r="AP710" s="90"/>
      <c r="AQ710" s="90"/>
      <c r="AR710" s="90"/>
      <c r="AS710" s="90"/>
      <c r="AT710" s="90"/>
      <c r="AU710" s="90"/>
      <c r="AV710" s="90"/>
      <c r="AW710" s="90"/>
      <c r="AX710" s="91"/>
    </row>
    <row r="711" spans="1:50" ht="36.75" customHeight="1" x14ac:dyDescent="0.15">
      <c r="A711" s="631"/>
      <c r="B711" s="633"/>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0"/>
      <c r="AD711" s="306" t="s">
        <v>658</v>
      </c>
      <c r="AE711" s="307"/>
      <c r="AF711" s="307"/>
      <c r="AG711" s="89" t="s">
        <v>699</v>
      </c>
      <c r="AH711" s="90"/>
      <c r="AI711" s="90"/>
      <c r="AJ711" s="90"/>
      <c r="AK711" s="90"/>
      <c r="AL711" s="90"/>
      <c r="AM711" s="90"/>
      <c r="AN711" s="90"/>
      <c r="AO711" s="90"/>
      <c r="AP711" s="90"/>
      <c r="AQ711" s="90"/>
      <c r="AR711" s="90"/>
      <c r="AS711" s="90"/>
      <c r="AT711" s="90"/>
      <c r="AU711" s="90"/>
      <c r="AV711" s="90"/>
      <c r="AW711" s="90"/>
      <c r="AX711" s="91"/>
    </row>
    <row r="712" spans="1:50" ht="56.25" customHeight="1" x14ac:dyDescent="0.15">
      <c r="A712" s="631"/>
      <c r="B712" s="633"/>
      <c r="C712" s="374" t="s">
        <v>265</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0"/>
      <c r="AD712" s="771" t="s">
        <v>658</v>
      </c>
      <c r="AE712" s="772"/>
      <c r="AF712" s="772"/>
      <c r="AG712" s="796" t="s">
        <v>715</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31"/>
      <c r="B713" s="633"/>
      <c r="C713" s="940" t="s">
        <v>266</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06" t="s">
        <v>697</v>
      </c>
      <c r="AE713" s="307"/>
      <c r="AF713" s="652"/>
      <c r="AG713" s="89" t="s">
        <v>708</v>
      </c>
      <c r="AH713" s="90"/>
      <c r="AI713" s="90"/>
      <c r="AJ713" s="90"/>
      <c r="AK713" s="90"/>
      <c r="AL713" s="90"/>
      <c r="AM713" s="90"/>
      <c r="AN713" s="90"/>
      <c r="AO713" s="90"/>
      <c r="AP713" s="90"/>
      <c r="AQ713" s="90"/>
      <c r="AR713" s="90"/>
      <c r="AS713" s="90"/>
      <c r="AT713" s="90"/>
      <c r="AU713" s="90"/>
      <c r="AV713" s="90"/>
      <c r="AW713" s="90"/>
      <c r="AX713" s="91"/>
    </row>
    <row r="714" spans="1:50" ht="40.5" customHeight="1" x14ac:dyDescent="0.15">
      <c r="A714" s="634"/>
      <c r="B714" s="635"/>
      <c r="C714" s="636" t="s">
        <v>244</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658</v>
      </c>
      <c r="AE714" s="794"/>
      <c r="AF714" s="795"/>
      <c r="AG714" s="725" t="s">
        <v>702</v>
      </c>
      <c r="AH714" s="726"/>
      <c r="AI714" s="726"/>
      <c r="AJ714" s="726"/>
      <c r="AK714" s="726"/>
      <c r="AL714" s="726"/>
      <c r="AM714" s="726"/>
      <c r="AN714" s="726"/>
      <c r="AO714" s="726"/>
      <c r="AP714" s="726"/>
      <c r="AQ714" s="726"/>
      <c r="AR714" s="726"/>
      <c r="AS714" s="726"/>
      <c r="AT714" s="726"/>
      <c r="AU714" s="726"/>
      <c r="AV714" s="726"/>
      <c r="AW714" s="726"/>
      <c r="AX714" s="727"/>
    </row>
    <row r="715" spans="1:50" ht="42" customHeight="1" x14ac:dyDescent="0.15">
      <c r="A715" s="629" t="s">
        <v>39</v>
      </c>
      <c r="B715" s="773"/>
      <c r="C715" s="774" t="s">
        <v>245</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1" t="s">
        <v>658</v>
      </c>
      <c r="AE715" s="592"/>
      <c r="AF715" s="645"/>
      <c r="AG715" s="731" t="s">
        <v>703</v>
      </c>
      <c r="AH715" s="732"/>
      <c r="AI715" s="732"/>
      <c r="AJ715" s="732"/>
      <c r="AK715" s="732"/>
      <c r="AL715" s="732"/>
      <c r="AM715" s="732"/>
      <c r="AN715" s="732"/>
      <c r="AO715" s="732"/>
      <c r="AP715" s="732"/>
      <c r="AQ715" s="732"/>
      <c r="AR715" s="732"/>
      <c r="AS715" s="732"/>
      <c r="AT715" s="732"/>
      <c r="AU715" s="732"/>
      <c r="AV715" s="732"/>
      <c r="AW715" s="732"/>
      <c r="AX715" s="733"/>
    </row>
    <row r="716" spans="1:50" ht="42" customHeight="1" x14ac:dyDescent="0.15">
      <c r="A716" s="631"/>
      <c r="B716" s="633"/>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5" t="s">
        <v>658</v>
      </c>
      <c r="AE716" s="616"/>
      <c r="AF716" s="616"/>
      <c r="AG716" s="89" t="s">
        <v>704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1"/>
      <c r="B717" s="633"/>
      <c r="C717" s="374" t="s">
        <v>195</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6" t="s">
        <v>658</v>
      </c>
      <c r="AE717" s="307"/>
      <c r="AF717" s="307"/>
      <c r="AG717" s="89" t="s">
        <v>705</v>
      </c>
      <c r="AH717" s="90"/>
      <c r="AI717" s="90"/>
      <c r="AJ717" s="90"/>
      <c r="AK717" s="90"/>
      <c r="AL717" s="90"/>
      <c r="AM717" s="90"/>
      <c r="AN717" s="90"/>
      <c r="AO717" s="90"/>
      <c r="AP717" s="90"/>
      <c r="AQ717" s="90"/>
      <c r="AR717" s="90"/>
      <c r="AS717" s="90"/>
      <c r="AT717" s="90"/>
      <c r="AU717" s="90"/>
      <c r="AV717" s="90"/>
      <c r="AW717" s="90"/>
      <c r="AX717" s="91"/>
    </row>
    <row r="718" spans="1:50" ht="39" customHeight="1" x14ac:dyDescent="0.15">
      <c r="A718" s="634"/>
      <c r="B718" s="635"/>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6" t="s">
        <v>658</v>
      </c>
      <c r="AE718" s="307"/>
      <c r="AF718" s="307"/>
      <c r="AG718" s="115" t="s">
        <v>706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57</v>
      </c>
      <c r="B719" s="766"/>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697</v>
      </c>
      <c r="AE719" s="592"/>
      <c r="AF719" s="592"/>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7"/>
      <c r="B721" s="768"/>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7"/>
      <c r="B722" s="76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7"/>
      <c r="B723" s="76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7"/>
      <c r="B724" s="76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9"/>
      <c r="B725" s="77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9" t="s">
        <v>47</v>
      </c>
      <c r="B726" s="788"/>
      <c r="C726" s="801" t="s">
        <v>52</v>
      </c>
      <c r="D726" s="827"/>
      <c r="E726" s="827"/>
      <c r="F726" s="828"/>
      <c r="G726" s="565" t="s">
        <v>709</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89"/>
      <c r="B727" s="790"/>
      <c r="C727" s="737" t="s">
        <v>56</v>
      </c>
      <c r="D727" s="738"/>
      <c r="E727" s="738"/>
      <c r="F727" s="739"/>
      <c r="G727" s="563" t="s">
        <v>710</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62"/>
      <c r="B731" s="663"/>
      <c r="C731" s="663"/>
      <c r="D731" s="663"/>
      <c r="E731" s="664"/>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9" t="s">
        <v>271</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83" t="s">
        <v>584</v>
      </c>
      <c r="B737" s="196"/>
      <c r="C737" s="196"/>
      <c r="D737" s="197"/>
      <c r="E737" s="947"/>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82"/>
    </row>
    <row r="738" spans="1:51" ht="24.75" customHeight="1" x14ac:dyDescent="0.15">
      <c r="A738" s="345" t="s">
        <v>309</v>
      </c>
      <c r="B738" s="345"/>
      <c r="C738" s="345"/>
      <c r="D738" s="345"/>
      <c r="E738" s="947"/>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45" t="s">
        <v>308</v>
      </c>
      <c r="B739" s="345"/>
      <c r="C739" s="345"/>
      <c r="D739" s="345"/>
      <c r="E739" s="947"/>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45" t="s">
        <v>307</v>
      </c>
      <c r="B740" s="345"/>
      <c r="C740" s="345"/>
      <c r="D740" s="345"/>
      <c r="E740" s="947"/>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45" t="s">
        <v>306</v>
      </c>
      <c r="B741" s="345"/>
      <c r="C741" s="345"/>
      <c r="D741" s="345"/>
      <c r="E741" s="947"/>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45" t="s">
        <v>305</v>
      </c>
      <c r="B742" s="345"/>
      <c r="C742" s="345"/>
      <c r="D742" s="345"/>
      <c r="E742" s="947"/>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45" t="s">
        <v>304</v>
      </c>
      <c r="B743" s="345"/>
      <c r="C743" s="345"/>
      <c r="D743" s="345"/>
      <c r="E743" s="947"/>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45" t="s">
        <v>303</v>
      </c>
      <c r="B744" s="345"/>
      <c r="C744" s="345"/>
      <c r="D744" s="345"/>
      <c r="E744" s="947"/>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45" t="s">
        <v>302</v>
      </c>
      <c r="B745" s="345"/>
      <c r="C745" s="345"/>
      <c r="D745" s="345"/>
      <c r="E745" s="984"/>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45" t="s">
        <v>457</v>
      </c>
      <c r="B746" s="345"/>
      <c r="C746" s="345"/>
      <c r="D746" s="345"/>
      <c r="E746" s="953" t="s">
        <v>623</v>
      </c>
      <c r="F746" s="951"/>
      <c r="G746" s="951"/>
      <c r="H746" s="85" t="str">
        <f>IF(E746="","","-")</f>
        <v>-</v>
      </c>
      <c r="I746" s="951" t="s">
        <v>657</v>
      </c>
      <c r="J746" s="951"/>
      <c r="K746" s="85" t="str">
        <f>IF(I746="","","-")</f>
        <v>-</v>
      </c>
      <c r="L746" s="952">
        <v>10</v>
      </c>
      <c r="M746" s="952"/>
      <c r="N746" s="85" t="str">
        <f>IF(O746="","","-")</f>
        <v/>
      </c>
      <c r="O746" s="954"/>
      <c r="P746" s="955"/>
      <c r="Q746" s="953"/>
      <c r="R746" s="951"/>
      <c r="S746" s="951"/>
      <c r="T746" s="85" t="str">
        <f>IF(Q746="","","-")</f>
        <v/>
      </c>
      <c r="U746" s="951"/>
      <c r="V746" s="951"/>
      <c r="W746" s="85" t="str">
        <f>IF(U746="","","-")</f>
        <v/>
      </c>
      <c r="X746" s="952"/>
      <c r="Y746" s="952"/>
      <c r="Z746" s="85" t="str">
        <f>IF(AA746="","","-")</f>
        <v/>
      </c>
      <c r="AA746" s="954"/>
      <c r="AB746" s="955"/>
      <c r="AC746" s="953"/>
      <c r="AD746" s="951"/>
      <c r="AE746" s="951"/>
      <c r="AF746" s="85" t="str">
        <f>IF(AC746="","","-")</f>
        <v/>
      </c>
      <c r="AG746" s="951"/>
      <c r="AH746" s="951"/>
      <c r="AI746" s="85" t="str">
        <f>IF(AG746="","","-")</f>
        <v/>
      </c>
      <c r="AJ746" s="952"/>
      <c r="AK746" s="952"/>
      <c r="AL746" s="85" t="str">
        <f>IF(AM746="","","-")</f>
        <v/>
      </c>
      <c r="AM746" s="954"/>
      <c r="AN746" s="955"/>
      <c r="AO746" s="953"/>
      <c r="AP746" s="951"/>
      <c r="AQ746" s="85" t="str">
        <f>IF(AO746="","","-")</f>
        <v/>
      </c>
      <c r="AR746" s="951"/>
      <c r="AS746" s="951"/>
      <c r="AT746" s="85" t="str">
        <f>IF(AR746="","","-")</f>
        <v/>
      </c>
      <c r="AU746" s="952"/>
      <c r="AV746" s="952"/>
      <c r="AW746" s="85" t="str">
        <f>IF(AX746="","","-")</f>
        <v/>
      </c>
      <c r="AX746" s="88"/>
    </row>
    <row r="747" spans="1:51" ht="24.75" customHeight="1" x14ac:dyDescent="0.15">
      <c r="A747" s="345" t="s">
        <v>421</v>
      </c>
      <c r="B747" s="345"/>
      <c r="C747" s="345"/>
      <c r="D747" s="345"/>
      <c r="E747" s="953" t="s">
        <v>623</v>
      </c>
      <c r="F747" s="951"/>
      <c r="G747" s="951"/>
      <c r="H747" s="85" t="str">
        <f>IF(E747="","","-")</f>
        <v>-</v>
      </c>
      <c r="I747" s="951"/>
      <c r="J747" s="951"/>
      <c r="K747" s="85" t="str">
        <f>IF(I747="","","-")</f>
        <v/>
      </c>
      <c r="L747" s="952">
        <v>72</v>
      </c>
      <c r="M747" s="952"/>
      <c r="N747" s="85" t="str">
        <f>IF(O747="","","-")</f>
        <v/>
      </c>
      <c r="O747" s="954"/>
      <c r="P747" s="955"/>
      <c r="Q747" s="953"/>
      <c r="R747" s="951"/>
      <c r="S747" s="951"/>
      <c r="T747" s="85" t="str">
        <f>IF(Q747="","","-")</f>
        <v/>
      </c>
      <c r="U747" s="951"/>
      <c r="V747" s="951"/>
      <c r="W747" s="85" t="str">
        <f>IF(U747="","","-")</f>
        <v/>
      </c>
      <c r="X747" s="952"/>
      <c r="Y747" s="952"/>
      <c r="Z747" s="85" t="str">
        <f>IF(AA747="","","-")</f>
        <v/>
      </c>
      <c r="AA747" s="954"/>
      <c r="AB747" s="955"/>
      <c r="AC747" s="953"/>
      <c r="AD747" s="951"/>
      <c r="AE747" s="951"/>
      <c r="AF747" s="85" t="str">
        <f>IF(AC747="","","-")</f>
        <v/>
      </c>
      <c r="AG747" s="951"/>
      <c r="AH747" s="951"/>
      <c r="AI747" s="85" t="str">
        <f>IF(AG747="","","-")</f>
        <v/>
      </c>
      <c r="AJ747" s="952"/>
      <c r="AK747" s="952"/>
      <c r="AL747" s="85" t="str">
        <f>IF(AM747="","","-")</f>
        <v/>
      </c>
      <c r="AM747" s="954"/>
      <c r="AN747" s="955"/>
      <c r="AO747" s="953"/>
      <c r="AP747" s="951"/>
      <c r="AQ747" s="85" t="str">
        <f>IF(AO747="","","-")</f>
        <v/>
      </c>
      <c r="AR747" s="951"/>
      <c r="AS747" s="951"/>
      <c r="AT747" s="85" t="str">
        <f>IF(AR747="","","-")</f>
        <v/>
      </c>
      <c r="AU747" s="952"/>
      <c r="AV747" s="952"/>
      <c r="AW747" s="85" t="str">
        <f>IF(AX747="","","-")</f>
        <v/>
      </c>
      <c r="AX747" s="88"/>
    </row>
    <row r="748" spans="1:51" ht="28.35" customHeight="1" x14ac:dyDescent="0.15">
      <c r="A748" s="601" t="s">
        <v>296</v>
      </c>
      <c r="B748" s="602"/>
      <c r="C748" s="602"/>
      <c r="D748" s="602"/>
      <c r="E748" s="602"/>
      <c r="F748" s="603"/>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298</v>
      </c>
      <c r="B787" s="618"/>
      <c r="C787" s="618"/>
      <c r="D787" s="618"/>
      <c r="E787" s="618"/>
      <c r="F787" s="619"/>
      <c r="G787" s="582" t="s">
        <v>661</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673</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2"/>
    </row>
    <row r="788" spans="1:51" ht="24.75" customHeight="1" x14ac:dyDescent="0.15">
      <c r="A788" s="620"/>
      <c r="B788" s="621"/>
      <c r="C788" s="621"/>
      <c r="D788" s="621"/>
      <c r="E788" s="621"/>
      <c r="F788" s="622"/>
      <c r="G788" s="801"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1"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63" customHeight="1" x14ac:dyDescent="0.15">
      <c r="A789" s="620"/>
      <c r="B789" s="621"/>
      <c r="C789" s="621"/>
      <c r="D789" s="621"/>
      <c r="E789" s="621"/>
      <c r="F789" s="622"/>
      <c r="G789" s="659" t="s">
        <v>664</v>
      </c>
      <c r="H789" s="660"/>
      <c r="I789" s="660"/>
      <c r="J789" s="660"/>
      <c r="K789" s="661"/>
      <c r="L789" s="653" t="s">
        <v>668</v>
      </c>
      <c r="M789" s="654"/>
      <c r="N789" s="654"/>
      <c r="O789" s="654"/>
      <c r="P789" s="654"/>
      <c r="Q789" s="654"/>
      <c r="R789" s="654"/>
      <c r="S789" s="654"/>
      <c r="T789" s="654"/>
      <c r="U789" s="654"/>
      <c r="V789" s="654"/>
      <c r="W789" s="654"/>
      <c r="X789" s="655"/>
      <c r="Y789" s="371">
        <v>190</v>
      </c>
      <c r="Z789" s="372"/>
      <c r="AA789" s="372"/>
      <c r="AB789" s="791"/>
      <c r="AC789" s="659" t="s">
        <v>664</v>
      </c>
      <c r="AD789" s="660"/>
      <c r="AE789" s="660"/>
      <c r="AF789" s="660"/>
      <c r="AG789" s="661"/>
      <c r="AH789" s="653" t="s">
        <v>667</v>
      </c>
      <c r="AI789" s="654"/>
      <c r="AJ789" s="654"/>
      <c r="AK789" s="654"/>
      <c r="AL789" s="654"/>
      <c r="AM789" s="654"/>
      <c r="AN789" s="654"/>
      <c r="AO789" s="654"/>
      <c r="AP789" s="654"/>
      <c r="AQ789" s="654"/>
      <c r="AR789" s="654"/>
      <c r="AS789" s="654"/>
      <c r="AT789" s="655"/>
      <c r="AU789" s="371">
        <v>246</v>
      </c>
      <c r="AV789" s="372"/>
      <c r="AW789" s="372"/>
      <c r="AX789" s="373"/>
    </row>
    <row r="790" spans="1:51" ht="24.75" customHeight="1" x14ac:dyDescent="0.15">
      <c r="A790" s="620"/>
      <c r="B790" s="621"/>
      <c r="C790" s="621"/>
      <c r="D790" s="621"/>
      <c r="E790" s="621"/>
      <c r="F790" s="622"/>
      <c r="G790" s="593"/>
      <c r="H790" s="613"/>
      <c r="I790" s="613"/>
      <c r="J790" s="613"/>
      <c r="K790" s="614"/>
      <c r="L790" s="585"/>
      <c r="M790" s="586"/>
      <c r="N790" s="586"/>
      <c r="O790" s="586"/>
      <c r="P790" s="586"/>
      <c r="Q790" s="586"/>
      <c r="R790" s="586"/>
      <c r="S790" s="586"/>
      <c r="T790" s="586"/>
      <c r="U790" s="586"/>
      <c r="V790" s="586"/>
      <c r="W790" s="586"/>
      <c r="X790" s="587"/>
      <c r="Y790" s="588"/>
      <c r="Z790" s="589"/>
      <c r="AA790" s="589"/>
      <c r="AB790" s="599"/>
      <c r="AC790" s="593" t="s">
        <v>665</v>
      </c>
      <c r="AD790" s="594"/>
      <c r="AE790" s="594"/>
      <c r="AF790" s="594"/>
      <c r="AG790" s="595"/>
      <c r="AH790" s="585" t="s">
        <v>666</v>
      </c>
      <c r="AI790" s="586"/>
      <c r="AJ790" s="586"/>
      <c r="AK790" s="586"/>
      <c r="AL790" s="586"/>
      <c r="AM790" s="586"/>
      <c r="AN790" s="586"/>
      <c r="AO790" s="586"/>
      <c r="AP790" s="586"/>
      <c r="AQ790" s="586"/>
      <c r="AR790" s="586"/>
      <c r="AS790" s="586"/>
      <c r="AT790" s="587"/>
      <c r="AU790" s="588">
        <v>10.5</v>
      </c>
      <c r="AV790" s="589"/>
      <c r="AW790" s="589"/>
      <c r="AX790" s="590"/>
    </row>
    <row r="791" spans="1:51" ht="24.75" customHeight="1" x14ac:dyDescent="0.15">
      <c r="A791" s="620"/>
      <c r="B791" s="621"/>
      <c r="C791" s="621"/>
      <c r="D791" s="621"/>
      <c r="E791" s="621"/>
      <c r="F791" s="622"/>
      <c r="G791" s="593"/>
      <c r="H791" s="613"/>
      <c r="I791" s="613"/>
      <c r="J791" s="613"/>
      <c r="K791" s="614"/>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1" ht="24.75" customHeight="1" x14ac:dyDescent="0.15">
      <c r="A792" s="620"/>
      <c r="B792" s="621"/>
      <c r="C792" s="621"/>
      <c r="D792" s="621"/>
      <c r="E792" s="621"/>
      <c r="F792" s="622"/>
      <c r="G792" s="593"/>
      <c r="H792" s="613"/>
      <c r="I792" s="613"/>
      <c r="J792" s="613"/>
      <c r="K792" s="614"/>
      <c r="L792" s="585"/>
      <c r="M792" s="586"/>
      <c r="N792" s="586"/>
      <c r="O792" s="586"/>
      <c r="P792" s="586"/>
      <c r="Q792" s="586"/>
      <c r="R792" s="586"/>
      <c r="S792" s="586"/>
      <c r="T792" s="586"/>
      <c r="U792" s="586"/>
      <c r="V792" s="586"/>
      <c r="W792" s="586"/>
      <c r="X792" s="587"/>
      <c r="Y792" s="588"/>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customHeight="1" x14ac:dyDescent="0.15">
      <c r="A793" s="620"/>
      <c r="B793" s="621"/>
      <c r="C793" s="621"/>
      <c r="D793" s="621"/>
      <c r="E793" s="621"/>
      <c r="F793" s="622"/>
      <c r="G793" s="593"/>
      <c r="H793" s="613"/>
      <c r="I793" s="613"/>
      <c r="J793" s="613"/>
      <c r="K793" s="614"/>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customHeight="1" x14ac:dyDescent="0.15">
      <c r="A794" s="620"/>
      <c r="B794" s="621"/>
      <c r="C794" s="621"/>
      <c r="D794" s="621"/>
      <c r="E794" s="621"/>
      <c r="F794" s="622"/>
      <c r="G794" s="593"/>
      <c r="H794" s="613"/>
      <c r="I794" s="613"/>
      <c r="J794" s="613"/>
      <c r="K794" s="614"/>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customHeight="1" x14ac:dyDescent="0.15">
      <c r="A795" s="620"/>
      <c r="B795" s="621"/>
      <c r="C795" s="621"/>
      <c r="D795" s="621"/>
      <c r="E795" s="621"/>
      <c r="F795" s="622"/>
      <c r="G795" s="593"/>
      <c r="H795" s="613"/>
      <c r="I795" s="613"/>
      <c r="J795" s="613"/>
      <c r="K795" s="614"/>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customHeight="1" x14ac:dyDescent="0.15">
      <c r="A796" s="620"/>
      <c r="B796" s="621"/>
      <c r="C796" s="621"/>
      <c r="D796" s="621"/>
      <c r="E796" s="621"/>
      <c r="F796" s="622"/>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customHeight="1" x14ac:dyDescent="0.15">
      <c r="A797" s="620"/>
      <c r="B797" s="621"/>
      <c r="C797" s="621"/>
      <c r="D797" s="621"/>
      <c r="E797" s="621"/>
      <c r="F797" s="622"/>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customHeight="1" x14ac:dyDescent="0.15">
      <c r="A798" s="620"/>
      <c r="B798" s="621"/>
      <c r="C798" s="621"/>
      <c r="D798" s="621"/>
      <c r="E798" s="621"/>
      <c r="F798" s="622"/>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thickBot="1" x14ac:dyDescent="0.2">
      <c r="A799" s="620"/>
      <c r="B799" s="621"/>
      <c r="C799" s="621"/>
      <c r="D799" s="621"/>
      <c r="E799" s="621"/>
      <c r="F799" s="622"/>
      <c r="G799" s="812" t="s">
        <v>20</v>
      </c>
      <c r="H799" s="813"/>
      <c r="I799" s="813"/>
      <c r="J799" s="813"/>
      <c r="K799" s="813"/>
      <c r="L799" s="814"/>
      <c r="M799" s="815"/>
      <c r="N799" s="815"/>
      <c r="O799" s="815"/>
      <c r="P799" s="815"/>
      <c r="Q799" s="815"/>
      <c r="R799" s="815"/>
      <c r="S799" s="815"/>
      <c r="T799" s="815"/>
      <c r="U799" s="815"/>
      <c r="V799" s="815"/>
      <c r="W799" s="815"/>
      <c r="X799" s="816"/>
      <c r="Y799" s="817">
        <f>SUM(Y789:AB798)</f>
        <v>190</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256.5</v>
      </c>
      <c r="AV799" s="818"/>
      <c r="AW799" s="818"/>
      <c r="AX799" s="820"/>
    </row>
    <row r="800" spans="1:51" ht="24.75" customHeight="1" x14ac:dyDescent="0.15">
      <c r="A800" s="620"/>
      <c r="B800" s="621"/>
      <c r="C800" s="621"/>
      <c r="D800" s="621"/>
      <c r="E800" s="621"/>
      <c r="F800" s="622"/>
      <c r="G800" s="582" t="s">
        <v>687</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662</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82"/>
      <c r="AY800">
        <f>COUNTA($G$802,$AC$802)</f>
        <v>2</v>
      </c>
    </row>
    <row r="801" spans="1:51" ht="24.75" customHeight="1" x14ac:dyDescent="0.15">
      <c r="A801" s="620"/>
      <c r="B801" s="621"/>
      <c r="C801" s="621"/>
      <c r="D801" s="621"/>
      <c r="E801" s="621"/>
      <c r="F801" s="622"/>
      <c r="G801" s="801"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1"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2</v>
      </c>
    </row>
    <row r="802" spans="1:51" ht="52.5" customHeight="1" x14ac:dyDescent="0.15">
      <c r="A802" s="620"/>
      <c r="B802" s="621"/>
      <c r="C802" s="621"/>
      <c r="D802" s="621"/>
      <c r="E802" s="621"/>
      <c r="F802" s="622"/>
      <c r="G802" s="659" t="s">
        <v>664</v>
      </c>
      <c r="H802" s="660"/>
      <c r="I802" s="660"/>
      <c r="J802" s="660"/>
      <c r="K802" s="661"/>
      <c r="L802" s="653" t="s">
        <v>674</v>
      </c>
      <c r="M802" s="654"/>
      <c r="N802" s="654"/>
      <c r="O802" s="654"/>
      <c r="P802" s="654"/>
      <c r="Q802" s="654"/>
      <c r="R802" s="654"/>
      <c r="S802" s="654"/>
      <c r="T802" s="654"/>
      <c r="U802" s="654"/>
      <c r="V802" s="654"/>
      <c r="W802" s="654"/>
      <c r="X802" s="655"/>
      <c r="Y802" s="371">
        <v>233</v>
      </c>
      <c r="Z802" s="372"/>
      <c r="AA802" s="372"/>
      <c r="AB802" s="791"/>
      <c r="AC802" s="659" t="s">
        <v>663</v>
      </c>
      <c r="AD802" s="821"/>
      <c r="AE802" s="821"/>
      <c r="AF802" s="821"/>
      <c r="AG802" s="822"/>
      <c r="AH802" s="653" t="s">
        <v>713</v>
      </c>
      <c r="AI802" s="823"/>
      <c r="AJ802" s="823"/>
      <c r="AK802" s="823"/>
      <c r="AL802" s="823"/>
      <c r="AM802" s="823"/>
      <c r="AN802" s="823"/>
      <c r="AO802" s="823"/>
      <c r="AP802" s="823"/>
      <c r="AQ802" s="823"/>
      <c r="AR802" s="823"/>
      <c r="AS802" s="823"/>
      <c r="AT802" s="824"/>
      <c r="AU802" s="371">
        <v>31.045901000000001</v>
      </c>
      <c r="AV802" s="372"/>
      <c r="AW802" s="372"/>
      <c r="AX802" s="373"/>
      <c r="AY802">
        <f t="shared" ref="AY802:AY812" si="115">$AY$800</f>
        <v>2</v>
      </c>
    </row>
    <row r="803" spans="1:51" ht="24.75" customHeight="1" x14ac:dyDescent="0.15">
      <c r="A803" s="620"/>
      <c r="B803" s="621"/>
      <c r="C803" s="621"/>
      <c r="D803" s="621"/>
      <c r="E803" s="621"/>
      <c r="F803" s="622"/>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t="s">
        <v>712</v>
      </c>
      <c r="AD803" s="613"/>
      <c r="AE803" s="613"/>
      <c r="AF803" s="613"/>
      <c r="AG803" s="614"/>
      <c r="AH803" s="585" t="s">
        <v>711</v>
      </c>
      <c r="AI803" s="829"/>
      <c r="AJ803" s="829"/>
      <c r="AK803" s="829"/>
      <c r="AL803" s="829"/>
      <c r="AM803" s="829"/>
      <c r="AN803" s="829"/>
      <c r="AO803" s="829"/>
      <c r="AP803" s="829"/>
      <c r="AQ803" s="829"/>
      <c r="AR803" s="829"/>
      <c r="AS803" s="829"/>
      <c r="AT803" s="830"/>
      <c r="AU803" s="588">
        <f>SUM(0.400369,3.930783,3.537705)</f>
        <v>7.8688569999999993</v>
      </c>
      <c r="AV803" s="589"/>
      <c r="AW803" s="589"/>
      <c r="AX803" s="590"/>
      <c r="AY803">
        <f t="shared" si="115"/>
        <v>2</v>
      </c>
    </row>
    <row r="804" spans="1:51" ht="24.75" customHeight="1" x14ac:dyDescent="0.15">
      <c r="A804" s="620"/>
      <c r="B804" s="621"/>
      <c r="C804" s="621"/>
      <c r="D804" s="621"/>
      <c r="E804" s="621"/>
      <c r="F804" s="622"/>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613"/>
      <c r="AE804" s="613"/>
      <c r="AF804" s="613"/>
      <c r="AG804" s="614"/>
      <c r="AH804" s="585"/>
      <c r="AI804" s="829"/>
      <c r="AJ804" s="829"/>
      <c r="AK804" s="829"/>
      <c r="AL804" s="829"/>
      <c r="AM804" s="829"/>
      <c r="AN804" s="829"/>
      <c r="AO804" s="829"/>
      <c r="AP804" s="829"/>
      <c r="AQ804" s="829"/>
      <c r="AR804" s="829"/>
      <c r="AS804" s="829"/>
      <c r="AT804" s="830"/>
      <c r="AU804" s="588"/>
      <c r="AV804" s="589"/>
      <c r="AW804" s="589"/>
      <c r="AX804" s="590"/>
      <c r="AY804">
        <f t="shared" si="115"/>
        <v>2</v>
      </c>
    </row>
    <row r="805" spans="1:51" ht="24.75" customHeight="1" x14ac:dyDescent="0.15">
      <c r="A805" s="620"/>
      <c r="B805" s="621"/>
      <c r="C805" s="621"/>
      <c r="D805" s="621"/>
      <c r="E805" s="621"/>
      <c r="F805" s="622"/>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613"/>
      <c r="AE805" s="613"/>
      <c r="AF805" s="613"/>
      <c r="AG805" s="614"/>
      <c r="AH805" s="585"/>
      <c r="AI805" s="829"/>
      <c r="AJ805" s="829"/>
      <c r="AK805" s="829"/>
      <c r="AL805" s="829"/>
      <c r="AM805" s="829"/>
      <c r="AN805" s="829"/>
      <c r="AO805" s="829"/>
      <c r="AP805" s="829"/>
      <c r="AQ805" s="829"/>
      <c r="AR805" s="829"/>
      <c r="AS805" s="829"/>
      <c r="AT805" s="830"/>
      <c r="AU805" s="588"/>
      <c r="AV805" s="589"/>
      <c r="AW805" s="589"/>
      <c r="AX805" s="590"/>
      <c r="AY805">
        <f t="shared" si="115"/>
        <v>2</v>
      </c>
    </row>
    <row r="806" spans="1:51" ht="24.75" customHeight="1" x14ac:dyDescent="0.15">
      <c r="A806" s="620"/>
      <c r="B806" s="621"/>
      <c r="C806" s="621"/>
      <c r="D806" s="621"/>
      <c r="E806" s="621"/>
      <c r="F806" s="622"/>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2</v>
      </c>
    </row>
    <row r="807" spans="1:51" ht="24.75" customHeight="1" x14ac:dyDescent="0.15">
      <c r="A807" s="620"/>
      <c r="B807" s="621"/>
      <c r="C807" s="621"/>
      <c r="D807" s="621"/>
      <c r="E807" s="621"/>
      <c r="F807" s="622"/>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2</v>
      </c>
    </row>
    <row r="808" spans="1:51" ht="24.75" customHeight="1" x14ac:dyDescent="0.15">
      <c r="A808" s="620"/>
      <c r="B808" s="621"/>
      <c r="C808" s="621"/>
      <c r="D808" s="621"/>
      <c r="E808" s="621"/>
      <c r="F808" s="622"/>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2</v>
      </c>
    </row>
    <row r="809" spans="1:51" ht="24.75" customHeight="1" x14ac:dyDescent="0.15">
      <c r="A809" s="620"/>
      <c r="B809" s="621"/>
      <c r="C809" s="621"/>
      <c r="D809" s="621"/>
      <c r="E809" s="621"/>
      <c r="F809" s="622"/>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2</v>
      </c>
    </row>
    <row r="810" spans="1:51" ht="24.75" customHeight="1" x14ac:dyDescent="0.15">
      <c r="A810" s="620"/>
      <c r="B810" s="621"/>
      <c r="C810" s="621"/>
      <c r="D810" s="621"/>
      <c r="E810" s="621"/>
      <c r="F810" s="622"/>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2</v>
      </c>
    </row>
    <row r="811" spans="1:51" ht="24.75" customHeight="1" x14ac:dyDescent="0.15">
      <c r="A811" s="620"/>
      <c r="B811" s="621"/>
      <c r="C811" s="621"/>
      <c r="D811" s="621"/>
      <c r="E811" s="621"/>
      <c r="F811" s="622"/>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2</v>
      </c>
    </row>
    <row r="812" spans="1:51" ht="24.75" customHeight="1" x14ac:dyDescent="0.15">
      <c r="A812" s="620"/>
      <c r="B812" s="621"/>
      <c r="C812" s="621"/>
      <c r="D812" s="621"/>
      <c r="E812" s="621"/>
      <c r="F812" s="622"/>
      <c r="G812" s="812" t="s">
        <v>20</v>
      </c>
      <c r="H812" s="813"/>
      <c r="I812" s="813"/>
      <c r="J812" s="813"/>
      <c r="K812" s="813"/>
      <c r="L812" s="814"/>
      <c r="M812" s="815"/>
      <c r="N812" s="815"/>
      <c r="O812" s="815"/>
      <c r="P812" s="815"/>
      <c r="Q812" s="815"/>
      <c r="R812" s="815"/>
      <c r="S812" s="815"/>
      <c r="T812" s="815"/>
      <c r="U812" s="815"/>
      <c r="V812" s="815"/>
      <c r="W812" s="815"/>
      <c r="X812" s="816"/>
      <c r="Y812" s="817">
        <f>SUM(Y802:AB811)</f>
        <v>233</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38.914757999999999</v>
      </c>
      <c r="AV812" s="818"/>
      <c r="AW812" s="818"/>
      <c r="AX812" s="820"/>
      <c r="AY812">
        <f t="shared" si="115"/>
        <v>2</v>
      </c>
    </row>
    <row r="813" spans="1:51" ht="24.75" hidden="1" customHeight="1" x14ac:dyDescent="0.15">
      <c r="A813" s="620"/>
      <c r="B813" s="621"/>
      <c r="C813" s="621"/>
      <c r="D813" s="621"/>
      <c r="E813" s="621"/>
      <c r="F813" s="622"/>
      <c r="G813" s="582" t="s">
        <v>241</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242</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2"/>
      <c r="AY813">
        <f>COUNTA($G$815,$AC$815)</f>
        <v>0</v>
      </c>
    </row>
    <row r="814" spans="1:51" ht="24.75" hidden="1" customHeight="1" x14ac:dyDescent="0.15">
      <c r="A814" s="620"/>
      <c r="B814" s="621"/>
      <c r="C814" s="621"/>
      <c r="D814" s="621"/>
      <c r="E814" s="621"/>
      <c r="F814" s="622"/>
      <c r="G814" s="801"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1"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15">
      <c r="A815" s="620"/>
      <c r="B815" s="621"/>
      <c r="C815" s="621"/>
      <c r="D815" s="621"/>
      <c r="E815" s="621"/>
      <c r="F815" s="622"/>
      <c r="G815" s="659"/>
      <c r="H815" s="660"/>
      <c r="I815" s="660"/>
      <c r="J815" s="660"/>
      <c r="K815" s="661"/>
      <c r="L815" s="653"/>
      <c r="M815" s="654"/>
      <c r="N815" s="654"/>
      <c r="O815" s="654"/>
      <c r="P815" s="654"/>
      <c r="Q815" s="654"/>
      <c r="R815" s="654"/>
      <c r="S815" s="654"/>
      <c r="T815" s="654"/>
      <c r="U815" s="654"/>
      <c r="V815" s="654"/>
      <c r="W815" s="654"/>
      <c r="X815" s="655"/>
      <c r="Y815" s="371"/>
      <c r="Z815" s="372"/>
      <c r="AA815" s="372"/>
      <c r="AB815" s="791"/>
      <c r="AC815" s="659"/>
      <c r="AD815" s="660"/>
      <c r="AE815" s="660"/>
      <c r="AF815" s="660"/>
      <c r="AG815" s="661"/>
      <c r="AH815" s="653"/>
      <c r="AI815" s="654"/>
      <c r="AJ815" s="654"/>
      <c r="AK815" s="654"/>
      <c r="AL815" s="654"/>
      <c r="AM815" s="654"/>
      <c r="AN815" s="654"/>
      <c r="AO815" s="654"/>
      <c r="AP815" s="654"/>
      <c r="AQ815" s="654"/>
      <c r="AR815" s="654"/>
      <c r="AS815" s="654"/>
      <c r="AT815" s="655"/>
      <c r="AU815" s="371"/>
      <c r="AV815" s="372"/>
      <c r="AW815" s="372"/>
      <c r="AX815" s="373"/>
      <c r="AY815">
        <f t="shared" ref="AY815:AY825" si="116">$AY$813</f>
        <v>0</v>
      </c>
    </row>
    <row r="816" spans="1:51" ht="24.75" hidden="1" customHeight="1" x14ac:dyDescent="0.15">
      <c r="A816" s="620"/>
      <c r="B816" s="621"/>
      <c r="C816" s="621"/>
      <c r="D816" s="621"/>
      <c r="E816" s="621"/>
      <c r="F816" s="622"/>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x14ac:dyDescent="0.15">
      <c r="A817" s="620"/>
      <c r="B817" s="621"/>
      <c r="C817" s="621"/>
      <c r="D817" s="621"/>
      <c r="E817" s="621"/>
      <c r="F817" s="622"/>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x14ac:dyDescent="0.15">
      <c r="A818" s="620"/>
      <c r="B818" s="621"/>
      <c r="C818" s="621"/>
      <c r="D818" s="621"/>
      <c r="E818" s="621"/>
      <c r="F818" s="622"/>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x14ac:dyDescent="0.15">
      <c r="A819" s="620"/>
      <c r="B819" s="621"/>
      <c r="C819" s="621"/>
      <c r="D819" s="621"/>
      <c r="E819" s="621"/>
      <c r="F819" s="622"/>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x14ac:dyDescent="0.15">
      <c r="A820" s="620"/>
      <c r="B820" s="621"/>
      <c r="C820" s="621"/>
      <c r="D820" s="621"/>
      <c r="E820" s="621"/>
      <c r="F820" s="622"/>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x14ac:dyDescent="0.15">
      <c r="A821" s="620"/>
      <c r="B821" s="621"/>
      <c r="C821" s="621"/>
      <c r="D821" s="621"/>
      <c r="E821" s="621"/>
      <c r="F821" s="622"/>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x14ac:dyDescent="0.15">
      <c r="A822" s="620"/>
      <c r="B822" s="621"/>
      <c r="C822" s="621"/>
      <c r="D822" s="621"/>
      <c r="E822" s="621"/>
      <c r="F822" s="622"/>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x14ac:dyDescent="0.15">
      <c r="A823" s="620"/>
      <c r="B823" s="621"/>
      <c r="C823" s="621"/>
      <c r="D823" s="621"/>
      <c r="E823" s="621"/>
      <c r="F823" s="622"/>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x14ac:dyDescent="0.15">
      <c r="A824" s="620"/>
      <c r="B824" s="621"/>
      <c r="C824" s="621"/>
      <c r="D824" s="621"/>
      <c r="E824" s="621"/>
      <c r="F824" s="622"/>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thickBot="1" x14ac:dyDescent="0.2">
      <c r="A825" s="620"/>
      <c r="B825" s="621"/>
      <c r="C825" s="621"/>
      <c r="D825" s="621"/>
      <c r="E825" s="621"/>
      <c r="F825" s="622"/>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20"/>
      <c r="B826" s="621"/>
      <c r="C826" s="621"/>
      <c r="D826" s="621"/>
      <c r="E826" s="621"/>
      <c r="F826" s="622"/>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2"/>
      <c r="AY826">
        <f>COUNTA($G$828,$AC$828)</f>
        <v>0</v>
      </c>
    </row>
    <row r="827" spans="1:51" ht="24.75" hidden="1" customHeight="1" x14ac:dyDescent="0.15">
      <c r="A827" s="620"/>
      <c r="B827" s="621"/>
      <c r="C827" s="621"/>
      <c r="D827" s="621"/>
      <c r="E827" s="621"/>
      <c r="F827" s="622"/>
      <c r="G827" s="801"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1"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20"/>
      <c r="B828" s="621"/>
      <c r="C828" s="621"/>
      <c r="D828" s="621"/>
      <c r="E828" s="621"/>
      <c r="F828" s="622"/>
      <c r="G828" s="659"/>
      <c r="H828" s="660"/>
      <c r="I828" s="660"/>
      <c r="J828" s="660"/>
      <c r="K828" s="661"/>
      <c r="L828" s="653"/>
      <c r="M828" s="654"/>
      <c r="N828" s="654"/>
      <c r="O828" s="654"/>
      <c r="P828" s="654"/>
      <c r="Q828" s="654"/>
      <c r="R828" s="654"/>
      <c r="S828" s="654"/>
      <c r="T828" s="654"/>
      <c r="U828" s="654"/>
      <c r="V828" s="654"/>
      <c r="W828" s="654"/>
      <c r="X828" s="655"/>
      <c r="Y828" s="371"/>
      <c r="Z828" s="372"/>
      <c r="AA828" s="372"/>
      <c r="AB828" s="791"/>
      <c r="AC828" s="659"/>
      <c r="AD828" s="660"/>
      <c r="AE828" s="660"/>
      <c r="AF828" s="660"/>
      <c r="AG828" s="661"/>
      <c r="AH828" s="653"/>
      <c r="AI828" s="654"/>
      <c r="AJ828" s="654"/>
      <c r="AK828" s="654"/>
      <c r="AL828" s="654"/>
      <c r="AM828" s="654"/>
      <c r="AN828" s="654"/>
      <c r="AO828" s="654"/>
      <c r="AP828" s="654"/>
      <c r="AQ828" s="654"/>
      <c r="AR828" s="654"/>
      <c r="AS828" s="654"/>
      <c r="AT828" s="655"/>
      <c r="AU828" s="371"/>
      <c r="AV828" s="372"/>
      <c r="AW828" s="372"/>
      <c r="AX828" s="373"/>
      <c r="AY828">
        <f t="shared" ref="AY828:AY838" si="117">$AY$826</f>
        <v>0</v>
      </c>
    </row>
    <row r="829" spans="1:51" ht="24.75" hidden="1" customHeight="1" x14ac:dyDescent="0.15">
      <c r="A829" s="620"/>
      <c r="B829" s="621"/>
      <c r="C829" s="621"/>
      <c r="D829" s="621"/>
      <c r="E829" s="621"/>
      <c r="F829" s="622"/>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20"/>
      <c r="B830" s="621"/>
      <c r="C830" s="621"/>
      <c r="D830" s="621"/>
      <c r="E830" s="621"/>
      <c r="F830" s="622"/>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20"/>
      <c r="B831" s="621"/>
      <c r="C831" s="621"/>
      <c r="D831" s="621"/>
      <c r="E831" s="621"/>
      <c r="F831" s="622"/>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20"/>
      <c r="B832" s="621"/>
      <c r="C832" s="621"/>
      <c r="D832" s="621"/>
      <c r="E832" s="621"/>
      <c r="F832" s="622"/>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20"/>
      <c r="B833" s="621"/>
      <c r="C833" s="621"/>
      <c r="D833" s="621"/>
      <c r="E833" s="621"/>
      <c r="F833" s="622"/>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20"/>
      <c r="B834" s="621"/>
      <c r="C834" s="621"/>
      <c r="D834" s="621"/>
      <c r="E834" s="621"/>
      <c r="F834" s="622"/>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20"/>
      <c r="B835" s="621"/>
      <c r="C835" s="621"/>
      <c r="D835" s="621"/>
      <c r="E835" s="621"/>
      <c r="F835" s="622"/>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20"/>
      <c r="B836" s="621"/>
      <c r="C836" s="621"/>
      <c r="D836" s="621"/>
      <c r="E836" s="621"/>
      <c r="F836" s="622"/>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20"/>
      <c r="B837" s="621"/>
      <c r="C837" s="621"/>
      <c r="D837" s="621"/>
      <c r="E837" s="621"/>
      <c r="F837" s="622"/>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20"/>
      <c r="B838" s="621"/>
      <c r="C838" s="621"/>
      <c r="D838" s="621"/>
      <c r="E838" s="621"/>
      <c r="F838" s="622"/>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customHeight="1" thickBot="1" x14ac:dyDescent="0.2">
      <c r="A839" s="896" t="s">
        <v>147</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257</v>
      </c>
      <c r="AD844" s="137"/>
      <c r="AE844" s="137"/>
      <c r="AF844" s="137"/>
      <c r="AG844" s="137"/>
      <c r="AH844" s="346" t="s">
        <v>281</v>
      </c>
      <c r="AI844" s="344"/>
      <c r="AJ844" s="344"/>
      <c r="AK844" s="344"/>
      <c r="AL844" s="344" t="s">
        <v>21</v>
      </c>
      <c r="AM844" s="344"/>
      <c r="AN844" s="344"/>
      <c r="AO844" s="348"/>
      <c r="AP844" s="349" t="s">
        <v>222</v>
      </c>
      <c r="AQ844" s="349"/>
      <c r="AR844" s="349"/>
      <c r="AS844" s="349"/>
      <c r="AT844" s="349"/>
      <c r="AU844" s="349"/>
      <c r="AV844" s="349"/>
      <c r="AW844" s="349"/>
      <c r="AX844" s="349"/>
    </row>
    <row r="845" spans="1:51" ht="89.25" customHeight="1" x14ac:dyDescent="0.15">
      <c r="A845" s="359">
        <v>1</v>
      </c>
      <c r="B845" s="359">
        <v>1</v>
      </c>
      <c r="C845" s="342" t="s">
        <v>670</v>
      </c>
      <c r="D845" s="327"/>
      <c r="E845" s="327"/>
      <c r="F845" s="327"/>
      <c r="G845" s="327"/>
      <c r="H845" s="327"/>
      <c r="I845" s="327"/>
      <c r="J845" s="328">
        <v>3120001077601</v>
      </c>
      <c r="K845" s="329"/>
      <c r="L845" s="329"/>
      <c r="M845" s="329"/>
      <c r="N845" s="329"/>
      <c r="O845" s="329"/>
      <c r="P845" s="343" t="s">
        <v>674</v>
      </c>
      <c r="Q845" s="330"/>
      <c r="R845" s="330"/>
      <c r="S845" s="330"/>
      <c r="T845" s="330"/>
      <c r="U845" s="330"/>
      <c r="V845" s="330"/>
      <c r="W845" s="330"/>
      <c r="X845" s="330"/>
      <c r="Y845" s="331">
        <v>190</v>
      </c>
      <c r="Z845" s="332"/>
      <c r="AA845" s="332"/>
      <c r="AB845" s="333"/>
      <c r="AC845" s="352" t="s">
        <v>671</v>
      </c>
      <c r="AD845" s="353"/>
      <c r="AE845" s="353"/>
      <c r="AF845" s="353"/>
      <c r="AG845" s="353"/>
      <c r="AH845" s="350" t="s">
        <v>672</v>
      </c>
      <c r="AI845" s="351"/>
      <c r="AJ845" s="351"/>
      <c r="AK845" s="351"/>
      <c r="AL845" s="338" t="s">
        <v>672</v>
      </c>
      <c r="AM845" s="339"/>
      <c r="AN845" s="339"/>
      <c r="AO845" s="340"/>
      <c r="AP845" s="354" t="s">
        <v>672</v>
      </c>
      <c r="AQ845" s="355"/>
      <c r="AR845" s="355"/>
      <c r="AS845" s="355"/>
      <c r="AT845" s="355"/>
      <c r="AU845" s="355"/>
      <c r="AV845" s="355"/>
      <c r="AW845" s="355"/>
      <c r="AX845" s="356"/>
    </row>
    <row r="846" spans="1:51" ht="30" hidden="1" customHeight="1" x14ac:dyDescent="0.15">
      <c r="A846" s="359">
        <v>2</v>
      </c>
      <c r="B846" s="359">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9">
        <v>3</v>
      </c>
      <c r="B847" s="359">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9">
        <v>4</v>
      </c>
      <c r="B848" s="359">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9">
        <v>5</v>
      </c>
      <c r="B849" s="359">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9">
        <v>6</v>
      </c>
      <c r="B850" s="359">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9">
        <v>7</v>
      </c>
      <c r="B851" s="359">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9">
        <v>8</v>
      </c>
      <c r="B852" s="359">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9">
        <v>9</v>
      </c>
      <c r="B853" s="359">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9">
        <v>10</v>
      </c>
      <c r="B854" s="359">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9">
        <v>11</v>
      </c>
      <c r="B855" s="359">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9">
        <v>12</v>
      </c>
      <c r="B856" s="359">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9">
        <v>13</v>
      </c>
      <c r="B857" s="359">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9">
        <v>14</v>
      </c>
      <c r="B858" s="359">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9">
        <v>15</v>
      </c>
      <c r="B859" s="359">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9">
        <v>16</v>
      </c>
      <c r="B860" s="359">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9">
        <v>17</v>
      </c>
      <c r="B861" s="359">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9">
        <v>18</v>
      </c>
      <c r="B862" s="359">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9">
        <v>19</v>
      </c>
      <c r="B863" s="359">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9">
        <v>20</v>
      </c>
      <c r="B864" s="359">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9">
        <v>21</v>
      </c>
      <c r="B865" s="359">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9">
        <v>22</v>
      </c>
      <c r="B866" s="359">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9">
        <v>23</v>
      </c>
      <c r="B867" s="359">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9">
        <v>24</v>
      </c>
      <c r="B868" s="359">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9">
        <v>25</v>
      </c>
      <c r="B869" s="359">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9">
        <v>26</v>
      </c>
      <c r="B870" s="359">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9">
        <v>27</v>
      </c>
      <c r="B871" s="359">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9">
        <v>28</v>
      </c>
      <c r="B872" s="359">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9">
        <v>29</v>
      </c>
      <c r="B873" s="359">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22.5" hidden="1" customHeight="1" x14ac:dyDescent="0.15">
      <c r="A874" s="359">
        <v>30</v>
      </c>
      <c r="B874" s="359">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257</v>
      </c>
      <c r="AD877" s="137"/>
      <c r="AE877" s="137"/>
      <c r="AF877" s="137"/>
      <c r="AG877" s="137"/>
      <c r="AH877" s="346" t="s">
        <v>281</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84.75" customHeight="1" x14ac:dyDescent="0.15">
      <c r="A878" s="359">
        <v>1</v>
      </c>
      <c r="B878" s="359">
        <v>1</v>
      </c>
      <c r="C878" s="342" t="s">
        <v>675</v>
      </c>
      <c r="D878" s="327"/>
      <c r="E878" s="327"/>
      <c r="F878" s="327"/>
      <c r="G878" s="327"/>
      <c r="H878" s="327"/>
      <c r="I878" s="327"/>
      <c r="J878" s="328">
        <v>8430005010860</v>
      </c>
      <c r="K878" s="329"/>
      <c r="L878" s="329"/>
      <c r="M878" s="329"/>
      <c r="N878" s="329"/>
      <c r="O878" s="329"/>
      <c r="P878" s="343" t="s">
        <v>674</v>
      </c>
      <c r="Q878" s="330"/>
      <c r="R878" s="330"/>
      <c r="S878" s="330"/>
      <c r="T878" s="330"/>
      <c r="U878" s="330"/>
      <c r="V878" s="330"/>
      <c r="W878" s="330"/>
      <c r="X878" s="330"/>
      <c r="Y878" s="331">
        <v>256</v>
      </c>
      <c r="Z878" s="332"/>
      <c r="AA878" s="332"/>
      <c r="AB878" s="333"/>
      <c r="AC878" s="352" t="s">
        <v>671</v>
      </c>
      <c r="AD878" s="353"/>
      <c r="AE878" s="353"/>
      <c r="AF878" s="353"/>
      <c r="AG878" s="353"/>
      <c r="AH878" s="350" t="s">
        <v>672</v>
      </c>
      <c r="AI878" s="351"/>
      <c r="AJ878" s="351"/>
      <c r="AK878" s="351"/>
      <c r="AL878" s="338" t="s">
        <v>672</v>
      </c>
      <c r="AM878" s="339"/>
      <c r="AN878" s="339"/>
      <c r="AO878" s="340"/>
      <c r="AP878" s="354" t="s">
        <v>672</v>
      </c>
      <c r="AQ878" s="355"/>
      <c r="AR878" s="355"/>
      <c r="AS878" s="355"/>
      <c r="AT878" s="355"/>
      <c r="AU878" s="355"/>
      <c r="AV878" s="355"/>
      <c r="AW878" s="355"/>
      <c r="AX878" s="356"/>
      <c r="AY878">
        <f t="shared" si="118"/>
        <v>1</v>
      </c>
    </row>
    <row r="879" spans="1:51" ht="30" hidden="1" customHeight="1" x14ac:dyDescent="0.15">
      <c r="A879" s="359">
        <v>2</v>
      </c>
      <c r="B879" s="359">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9">
        <v>3</v>
      </c>
      <c r="B880" s="359">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9">
        <v>4</v>
      </c>
      <c r="B881" s="359">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9">
        <v>5</v>
      </c>
      <c r="B882" s="359">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9">
        <v>6</v>
      </c>
      <c r="B883" s="359">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9">
        <v>7</v>
      </c>
      <c r="B884" s="359">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9">
        <v>8</v>
      </c>
      <c r="B885" s="359">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9">
        <v>9</v>
      </c>
      <c r="B886" s="359">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9">
        <v>10</v>
      </c>
      <c r="B887" s="359">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9">
        <v>11</v>
      </c>
      <c r="B888" s="359">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9">
        <v>12</v>
      </c>
      <c r="B889" s="359">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9">
        <v>13</v>
      </c>
      <c r="B890" s="359">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9">
        <v>14</v>
      </c>
      <c r="B891" s="359">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9">
        <v>15</v>
      </c>
      <c r="B892" s="359">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9">
        <v>16</v>
      </c>
      <c r="B893" s="359">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9">
        <v>17</v>
      </c>
      <c r="B894" s="359">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9">
        <v>18</v>
      </c>
      <c r="B895" s="359">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9">
        <v>19</v>
      </c>
      <c r="B896" s="359">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9">
        <v>20</v>
      </c>
      <c r="B897" s="359">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9">
        <v>21</v>
      </c>
      <c r="B898" s="359">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9">
        <v>22</v>
      </c>
      <c r="B899" s="359">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9">
        <v>23</v>
      </c>
      <c r="B900" s="359">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9">
        <v>24</v>
      </c>
      <c r="B901" s="359">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9">
        <v>25</v>
      </c>
      <c r="B902" s="359">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9">
        <v>26</v>
      </c>
      <c r="B903" s="359">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9">
        <v>27</v>
      </c>
      <c r="B904" s="359">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9">
        <v>28</v>
      </c>
      <c r="B905" s="359">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9">
        <v>29</v>
      </c>
      <c r="B906" s="359">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9">
        <v>30</v>
      </c>
      <c r="B907" s="359">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257</v>
      </c>
      <c r="AD910" s="137"/>
      <c r="AE910" s="137"/>
      <c r="AF910" s="137"/>
      <c r="AG910" s="137"/>
      <c r="AH910" s="346" t="s">
        <v>281</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1</v>
      </c>
    </row>
    <row r="911" spans="1:51" ht="92.25" customHeight="1" x14ac:dyDescent="0.15">
      <c r="A911" s="359">
        <v>1</v>
      </c>
      <c r="B911" s="359">
        <v>1</v>
      </c>
      <c r="C911" s="342" t="s">
        <v>686</v>
      </c>
      <c r="D911" s="327"/>
      <c r="E911" s="327"/>
      <c r="F911" s="327"/>
      <c r="G911" s="327"/>
      <c r="H911" s="327"/>
      <c r="I911" s="327"/>
      <c r="J911" s="328">
        <v>8360001021720</v>
      </c>
      <c r="K911" s="329"/>
      <c r="L911" s="329"/>
      <c r="M911" s="329"/>
      <c r="N911" s="329"/>
      <c r="O911" s="329"/>
      <c r="P911" s="343" t="s">
        <v>669</v>
      </c>
      <c r="Q911" s="330"/>
      <c r="R911" s="330"/>
      <c r="S911" s="330"/>
      <c r="T911" s="330"/>
      <c r="U911" s="330"/>
      <c r="V911" s="330"/>
      <c r="W911" s="330"/>
      <c r="X911" s="330"/>
      <c r="Y911" s="331">
        <v>233</v>
      </c>
      <c r="Z911" s="332"/>
      <c r="AA911" s="332"/>
      <c r="AB911" s="333"/>
      <c r="AC911" s="334" t="s">
        <v>671</v>
      </c>
      <c r="AD911" s="335"/>
      <c r="AE911" s="335"/>
      <c r="AF911" s="335"/>
      <c r="AG911" s="335"/>
      <c r="AH911" s="350" t="s">
        <v>672</v>
      </c>
      <c r="AI911" s="351"/>
      <c r="AJ911" s="351"/>
      <c r="AK911" s="351"/>
      <c r="AL911" s="338" t="s">
        <v>672</v>
      </c>
      <c r="AM911" s="339"/>
      <c r="AN911" s="339"/>
      <c r="AO911" s="340"/>
      <c r="AP911" s="354" t="s">
        <v>672</v>
      </c>
      <c r="AQ911" s="355"/>
      <c r="AR911" s="355"/>
      <c r="AS911" s="355"/>
      <c r="AT911" s="355"/>
      <c r="AU911" s="355"/>
      <c r="AV911" s="355"/>
      <c r="AW911" s="355"/>
      <c r="AX911" s="356"/>
      <c r="AY911">
        <f t="shared" si="119"/>
        <v>1</v>
      </c>
    </row>
    <row r="912" spans="1:51" ht="92.25" customHeight="1" x14ac:dyDescent="0.15">
      <c r="A912" s="359">
        <v>2</v>
      </c>
      <c r="B912" s="359">
        <v>1</v>
      </c>
      <c r="C912" s="342" t="s">
        <v>676</v>
      </c>
      <c r="D912" s="327"/>
      <c r="E912" s="327"/>
      <c r="F912" s="327"/>
      <c r="G912" s="327"/>
      <c r="H912" s="327"/>
      <c r="I912" s="327"/>
      <c r="J912" s="328">
        <v>5120901024972</v>
      </c>
      <c r="K912" s="329"/>
      <c r="L912" s="329"/>
      <c r="M912" s="329"/>
      <c r="N912" s="329"/>
      <c r="O912" s="329"/>
      <c r="P912" s="343" t="s">
        <v>669</v>
      </c>
      <c r="Q912" s="330"/>
      <c r="R912" s="330"/>
      <c r="S912" s="330"/>
      <c r="T912" s="330"/>
      <c r="U912" s="330"/>
      <c r="V912" s="330"/>
      <c r="W912" s="330"/>
      <c r="X912" s="330"/>
      <c r="Y912" s="331">
        <v>13</v>
      </c>
      <c r="Z912" s="332"/>
      <c r="AA912" s="332"/>
      <c r="AB912" s="333"/>
      <c r="AC912" s="334" t="s">
        <v>671</v>
      </c>
      <c r="AD912" s="335"/>
      <c r="AE912" s="335"/>
      <c r="AF912" s="335"/>
      <c r="AG912" s="335"/>
      <c r="AH912" s="350" t="s">
        <v>672</v>
      </c>
      <c r="AI912" s="351"/>
      <c r="AJ912" s="351"/>
      <c r="AK912" s="351"/>
      <c r="AL912" s="338" t="s">
        <v>672</v>
      </c>
      <c r="AM912" s="339"/>
      <c r="AN912" s="339"/>
      <c r="AO912" s="340"/>
      <c r="AP912" s="354" t="s">
        <v>672</v>
      </c>
      <c r="AQ912" s="355"/>
      <c r="AR912" s="355"/>
      <c r="AS912" s="355"/>
      <c r="AT912" s="355"/>
      <c r="AU912" s="355"/>
      <c r="AV912" s="355"/>
      <c r="AW912" s="355"/>
      <c r="AX912" s="356"/>
      <c r="AY912">
        <f>COUNTA($C$912)</f>
        <v>1</v>
      </c>
    </row>
    <row r="913" spans="1:51" ht="30" hidden="1" customHeight="1" x14ac:dyDescent="0.15">
      <c r="A913" s="359">
        <v>3</v>
      </c>
      <c r="B913" s="359">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9">
        <v>4</v>
      </c>
      <c r="B914" s="359">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9">
        <v>5</v>
      </c>
      <c r="B915" s="359">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9">
        <v>6</v>
      </c>
      <c r="B916" s="359">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9">
        <v>7</v>
      </c>
      <c r="B917" s="359">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9">
        <v>8</v>
      </c>
      <c r="B918" s="359">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9">
        <v>9</v>
      </c>
      <c r="B919" s="359">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9">
        <v>10</v>
      </c>
      <c r="B920" s="359">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9">
        <v>11</v>
      </c>
      <c r="B921" s="359">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9">
        <v>12</v>
      </c>
      <c r="B922" s="359">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9">
        <v>13</v>
      </c>
      <c r="B923" s="359">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9">
        <v>14</v>
      </c>
      <c r="B924" s="359">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9">
        <v>15</v>
      </c>
      <c r="B925" s="359">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9">
        <v>16</v>
      </c>
      <c r="B926" s="359">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9">
        <v>17</v>
      </c>
      <c r="B927" s="359">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9">
        <v>18</v>
      </c>
      <c r="B928" s="359">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9">
        <v>19</v>
      </c>
      <c r="B929" s="359">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9">
        <v>20</v>
      </c>
      <c r="B930" s="359">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9">
        <v>21</v>
      </c>
      <c r="B931" s="359">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9">
        <v>22</v>
      </c>
      <c r="B932" s="359">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9">
        <v>23</v>
      </c>
      <c r="B933" s="359">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9">
        <v>24</v>
      </c>
      <c r="B934" s="359">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9">
        <v>25</v>
      </c>
      <c r="B935" s="359">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9">
        <v>26</v>
      </c>
      <c r="B936" s="359">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9">
        <v>27</v>
      </c>
      <c r="B937" s="359">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9">
        <v>28</v>
      </c>
      <c r="B938" s="359">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9">
        <v>29</v>
      </c>
      <c r="B939" s="359">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9">
        <v>30</v>
      </c>
      <c r="B940" s="359">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257</v>
      </c>
      <c r="AD943" s="137"/>
      <c r="AE943" s="137"/>
      <c r="AF943" s="137"/>
      <c r="AG943" s="137"/>
      <c r="AH943" s="346" t="s">
        <v>281</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1</v>
      </c>
    </row>
    <row r="944" spans="1:51" ht="42" customHeight="1" x14ac:dyDescent="0.15">
      <c r="A944" s="359">
        <v>1</v>
      </c>
      <c r="B944" s="359">
        <v>1</v>
      </c>
      <c r="C944" s="342" t="s">
        <v>660</v>
      </c>
      <c r="D944" s="327"/>
      <c r="E944" s="327"/>
      <c r="F944" s="327"/>
      <c r="G944" s="327"/>
      <c r="H944" s="327"/>
      <c r="I944" s="327"/>
      <c r="J944" s="328">
        <v>9010001027685</v>
      </c>
      <c r="K944" s="329"/>
      <c r="L944" s="329"/>
      <c r="M944" s="329"/>
      <c r="N944" s="329"/>
      <c r="O944" s="329"/>
      <c r="P944" s="343" t="s">
        <v>659</v>
      </c>
      <c r="Q944" s="330"/>
      <c r="R944" s="330"/>
      <c r="S944" s="330"/>
      <c r="T944" s="330"/>
      <c r="U944" s="330"/>
      <c r="V944" s="330"/>
      <c r="W944" s="330"/>
      <c r="X944" s="330"/>
      <c r="Y944" s="331">
        <v>38.914757999999999</v>
      </c>
      <c r="Z944" s="332"/>
      <c r="AA944" s="332"/>
      <c r="AB944" s="333"/>
      <c r="AC944" s="352" t="s">
        <v>286</v>
      </c>
      <c r="AD944" s="353"/>
      <c r="AE944" s="353"/>
      <c r="AF944" s="353"/>
      <c r="AG944" s="353"/>
      <c r="AH944" s="350">
        <v>1</v>
      </c>
      <c r="AI944" s="351"/>
      <c r="AJ944" s="351"/>
      <c r="AK944" s="351"/>
      <c r="AL944" s="338">
        <v>54</v>
      </c>
      <c r="AM944" s="339"/>
      <c r="AN944" s="339"/>
      <c r="AO944" s="340"/>
      <c r="AP944" s="354" t="s">
        <v>634</v>
      </c>
      <c r="AQ944" s="355"/>
      <c r="AR944" s="355"/>
      <c r="AS944" s="355"/>
      <c r="AT944" s="355"/>
      <c r="AU944" s="355"/>
      <c r="AV944" s="355"/>
      <c r="AW944" s="355"/>
      <c r="AX944" s="356"/>
      <c r="AY944">
        <f t="shared" si="120"/>
        <v>1</v>
      </c>
    </row>
    <row r="945" spans="1:51" ht="30" hidden="1" customHeight="1" x14ac:dyDescent="0.15">
      <c r="A945" s="359">
        <v>2</v>
      </c>
      <c r="B945" s="359">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9">
        <v>3</v>
      </c>
      <c r="B946" s="359">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9">
        <v>4</v>
      </c>
      <c r="B947" s="359">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9">
        <v>5</v>
      </c>
      <c r="B948" s="359">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9">
        <v>6</v>
      </c>
      <c r="B949" s="359">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9">
        <v>7</v>
      </c>
      <c r="B950" s="359">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9">
        <v>8</v>
      </c>
      <c r="B951" s="359">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9">
        <v>9</v>
      </c>
      <c r="B952" s="359">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9">
        <v>10</v>
      </c>
      <c r="B953" s="359">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9">
        <v>11</v>
      </c>
      <c r="B954" s="359">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9">
        <v>12</v>
      </c>
      <c r="B955" s="359">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9">
        <v>13</v>
      </c>
      <c r="B956" s="359">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9">
        <v>14</v>
      </c>
      <c r="B957" s="359">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9">
        <v>15</v>
      </c>
      <c r="B958" s="359">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9">
        <v>16</v>
      </c>
      <c r="B959" s="359">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9">
        <v>17</v>
      </c>
      <c r="B960" s="359">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9">
        <v>18</v>
      </c>
      <c r="B961" s="359">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9">
        <v>19</v>
      </c>
      <c r="B962" s="359">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9">
        <v>20</v>
      </c>
      <c r="B963" s="359">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9">
        <v>21</v>
      </c>
      <c r="B964" s="359">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9">
        <v>22</v>
      </c>
      <c r="B965" s="359">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9">
        <v>23</v>
      </c>
      <c r="B966" s="359">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9">
        <v>24</v>
      </c>
      <c r="B967" s="359">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9">
        <v>25</v>
      </c>
      <c r="B968" s="359">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9">
        <v>26</v>
      </c>
      <c r="B969" s="359">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9">
        <v>27</v>
      </c>
      <c r="B970" s="359">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9">
        <v>28</v>
      </c>
      <c r="B971" s="359">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9">
        <v>29</v>
      </c>
      <c r="B972" s="359">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9">
        <v>30</v>
      </c>
      <c r="B973" s="359">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257</v>
      </c>
      <c r="AD976" s="137"/>
      <c r="AE976" s="137"/>
      <c r="AF976" s="137"/>
      <c r="AG976" s="137"/>
      <c r="AH976" s="346" t="s">
        <v>281</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9">
        <v>1</v>
      </c>
      <c r="B977" s="359">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9">
        <v>2</v>
      </c>
      <c r="B978" s="359">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9">
        <v>3</v>
      </c>
      <c r="B979" s="359">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9">
        <v>4</v>
      </c>
      <c r="B980" s="359">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9">
        <v>5</v>
      </c>
      <c r="B981" s="359">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9">
        <v>6</v>
      </c>
      <c r="B982" s="359">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9">
        <v>7</v>
      </c>
      <c r="B983" s="359">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9">
        <v>8</v>
      </c>
      <c r="B984" s="359">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9">
        <v>9</v>
      </c>
      <c r="B985" s="359">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9">
        <v>10</v>
      </c>
      <c r="B986" s="359">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9">
        <v>11</v>
      </c>
      <c r="B987" s="359">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9">
        <v>12</v>
      </c>
      <c r="B988" s="359">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9">
        <v>13</v>
      </c>
      <c r="B989" s="359">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9">
        <v>14</v>
      </c>
      <c r="B990" s="359">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9">
        <v>15</v>
      </c>
      <c r="B991" s="359">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9">
        <v>16</v>
      </c>
      <c r="B992" s="359">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9">
        <v>17</v>
      </c>
      <c r="B993" s="359">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9">
        <v>18</v>
      </c>
      <c r="B994" s="359">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9">
        <v>19</v>
      </c>
      <c r="B995" s="359">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9">
        <v>20</v>
      </c>
      <c r="B996" s="359">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9">
        <v>21</v>
      </c>
      <c r="B997" s="359">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9">
        <v>22</v>
      </c>
      <c r="B998" s="359">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9">
        <v>23</v>
      </c>
      <c r="B999" s="359">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9">
        <v>24</v>
      </c>
      <c r="B1000" s="359">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9">
        <v>25</v>
      </c>
      <c r="B1001" s="359">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9">
        <v>26</v>
      </c>
      <c r="B1002" s="359">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9">
        <v>27</v>
      </c>
      <c r="B1003" s="359">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9">
        <v>28</v>
      </c>
      <c r="B1004" s="359">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9">
        <v>29</v>
      </c>
      <c r="B1005" s="359">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9">
        <v>30</v>
      </c>
      <c r="B1006" s="359">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257</v>
      </c>
      <c r="AD1009" s="137"/>
      <c r="AE1009" s="137"/>
      <c r="AF1009" s="137"/>
      <c r="AG1009" s="137"/>
      <c r="AH1009" s="346" t="s">
        <v>281</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9">
        <v>1</v>
      </c>
      <c r="B1010" s="359">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9">
        <v>2</v>
      </c>
      <c r="B1011" s="359">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9">
        <v>3</v>
      </c>
      <c r="B1012" s="359">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9">
        <v>4</v>
      </c>
      <c r="B1013" s="359">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9">
        <v>5</v>
      </c>
      <c r="B1014" s="359">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9">
        <v>6</v>
      </c>
      <c r="B1015" s="359">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9">
        <v>7</v>
      </c>
      <c r="B1016" s="359">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9">
        <v>8</v>
      </c>
      <c r="B1017" s="359">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9">
        <v>9</v>
      </c>
      <c r="B1018" s="359">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9">
        <v>10</v>
      </c>
      <c r="B1019" s="359">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9">
        <v>11</v>
      </c>
      <c r="B1020" s="359">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9">
        <v>12</v>
      </c>
      <c r="B1021" s="359">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9">
        <v>13</v>
      </c>
      <c r="B1022" s="359">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9">
        <v>14</v>
      </c>
      <c r="B1023" s="359">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9">
        <v>15</v>
      </c>
      <c r="B1024" s="359">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9">
        <v>16</v>
      </c>
      <c r="B1025" s="359">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9">
        <v>17</v>
      </c>
      <c r="B1026" s="359">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9">
        <v>18</v>
      </c>
      <c r="B1027" s="359">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9">
        <v>19</v>
      </c>
      <c r="B1028" s="359">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9">
        <v>20</v>
      </c>
      <c r="B1029" s="359">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9">
        <v>21</v>
      </c>
      <c r="B1030" s="359">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9">
        <v>22</v>
      </c>
      <c r="B1031" s="359">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9">
        <v>23</v>
      </c>
      <c r="B1032" s="359">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9">
        <v>24</v>
      </c>
      <c r="B1033" s="359">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9">
        <v>25</v>
      </c>
      <c r="B1034" s="359">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9">
        <v>26</v>
      </c>
      <c r="B1035" s="359">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9">
        <v>27</v>
      </c>
      <c r="B1036" s="359">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9">
        <v>28</v>
      </c>
      <c r="B1037" s="359">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9">
        <v>29</v>
      </c>
      <c r="B1038" s="359">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9">
        <v>30</v>
      </c>
      <c r="B1039" s="359">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257</v>
      </c>
      <c r="AD1042" s="137"/>
      <c r="AE1042" s="137"/>
      <c r="AF1042" s="137"/>
      <c r="AG1042" s="137"/>
      <c r="AH1042" s="346" t="s">
        <v>281</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9">
        <v>1</v>
      </c>
      <c r="B1043" s="359">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9">
        <v>2</v>
      </c>
      <c r="B1044" s="359">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9">
        <v>3</v>
      </c>
      <c r="B1045" s="359">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9">
        <v>4</v>
      </c>
      <c r="B1046" s="359">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9">
        <v>5</v>
      </c>
      <c r="B1047" s="359">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9">
        <v>6</v>
      </c>
      <c r="B1048" s="359">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9">
        <v>7</v>
      </c>
      <c r="B1049" s="359">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9">
        <v>8</v>
      </c>
      <c r="B1050" s="359">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9">
        <v>9</v>
      </c>
      <c r="B1051" s="359">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9">
        <v>10</v>
      </c>
      <c r="B1052" s="359">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9">
        <v>11</v>
      </c>
      <c r="B1053" s="359">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9">
        <v>12</v>
      </c>
      <c r="B1054" s="359">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9">
        <v>13</v>
      </c>
      <c r="B1055" s="359">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9">
        <v>14</v>
      </c>
      <c r="B1056" s="359">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9">
        <v>15</v>
      </c>
      <c r="B1057" s="359">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9">
        <v>16</v>
      </c>
      <c r="B1058" s="359">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9">
        <v>17</v>
      </c>
      <c r="B1059" s="359">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9">
        <v>18</v>
      </c>
      <c r="B1060" s="359">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9">
        <v>19</v>
      </c>
      <c r="B1061" s="359">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9">
        <v>20</v>
      </c>
      <c r="B1062" s="359">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9">
        <v>21</v>
      </c>
      <c r="B1063" s="359">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9">
        <v>22</v>
      </c>
      <c r="B1064" s="359">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9">
        <v>23</v>
      </c>
      <c r="B1065" s="359">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9">
        <v>24</v>
      </c>
      <c r="B1066" s="359">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9">
        <v>25</v>
      </c>
      <c r="B1067" s="359">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9">
        <v>26</v>
      </c>
      <c r="B1068" s="359">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9">
        <v>27</v>
      </c>
      <c r="B1069" s="359">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9">
        <v>28</v>
      </c>
      <c r="B1070" s="359">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9">
        <v>29</v>
      </c>
      <c r="B1071" s="359">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9">
        <v>30</v>
      </c>
      <c r="B1072" s="359">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257</v>
      </c>
      <c r="AD1075" s="137"/>
      <c r="AE1075" s="137"/>
      <c r="AF1075" s="137"/>
      <c r="AG1075" s="137"/>
      <c r="AH1075" s="346" t="s">
        <v>281</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9">
        <v>1</v>
      </c>
      <c r="B1076" s="359">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9">
        <v>2</v>
      </c>
      <c r="B1077" s="359">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9">
        <v>3</v>
      </c>
      <c r="B1078" s="359">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9">
        <v>4</v>
      </c>
      <c r="B1079" s="359">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9">
        <v>5</v>
      </c>
      <c r="B1080" s="359">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9">
        <v>6</v>
      </c>
      <c r="B1081" s="359">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9">
        <v>7</v>
      </c>
      <c r="B1082" s="359">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9">
        <v>8</v>
      </c>
      <c r="B1083" s="359">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9">
        <v>9</v>
      </c>
      <c r="B1084" s="359">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9">
        <v>10</v>
      </c>
      <c r="B1085" s="359">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9">
        <v>11</v>
      </c>
      <c r="B1086" s="359">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9">
        <v>12</v>
      </c>
      <c r="B1087" s="359">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9">
        <v>13</v>
      </c>
      <c r="B1088" s="359">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9">
        <v>14</v>
      </c>
      <c r="B1089" s="359">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9">
        <v>15</v>
      </c>
      <c r="B1090" s="359">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9">
        <v>16</v>
      </c>
      <c r="B1091" s="359">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9">
        <v>17</v>
      </c>
      <c r="B1092" s="359">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9">
        <v>18</v>
      </c>
      <c r="B1093" s="359">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9">
        <v>19</v>
      </c>
      <c r="B1094" s="359">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9">
        <v>20</v>
      </c>
      <c r="B1095" s="359">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9">
        <v>21</v>
      </c>
      <c r="B1096" s="359">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9">
        <v>22</v>
      </c>
      <c r="B1097" s="359">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9">
        <v>23</v>
      </c>
      <c r="B1098" s="359">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9">
        <v>24</v>
      </c>
      <c r="B1099" s="359">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9">
        <v>25</v>
      </c>
      <c r="B1100" s="359">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9">
        <v>26</v>
      </c>
      <c r="B1101" s="359">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9">
        <v>27</v>
      </c>
      <c r="B1102" s="359">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9">
        <v>28</v>
      </c>
      <c r="B1103" s="359">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9">
        <v>29</v>
      </c>
      <c r="B1104" s="359">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9">
        <v>30</v>
      </c>
      <c r="B1105" s="359">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customHeight="1" x14ac:dyDescent="0.15">
      <c r="A1106" s="360" t="s">
        <v>248</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2" t="s">
        <v>263</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9"/>
      <c r="B1109" s="359"/>
      <c r="C1109" s="137" t="s">
        <v>215</v>
      </c>
      <c r="D1109" s="363"/>
      <c r="E1109" s="137" t="s">
        <v>214</v>
      </c>
      <c r="F1109" s="363"/>
      <c r="G1109" s="363"/>
      <c r="H1109" s="363"/>
      <c r="I1109" s="363"/>
      <c r="J1109" s="137" t="s">
        <v>221</v>
      </c>
      <c r="K1109" s="137"/>
      <c r="L1109" s="137"/>
      <c r="M1109" s="137"/>
      <c r="N1109" s="137"/>
      <c r="O1109" s="137"/>
      <c r="P1109" s="346" t="s">
        <v>27</v>
      </c>
      <c r="Q1109" s="346"/>
      <c r="R1109" s="346"/>
      <c r="S1109" s="346"/>
      <c r="T1109" s="346"/>
      <c r="U1109" s="346"/>
      <c r="V1109" s="346"/>
      <c r="W1109" s="346"/>
      <c r="X1109" s="346"/>
      <c r="Y1109" s="137" t="s">
        <v>223</v>
      </c>
      <c r="Z1109" s="363"/>
      <c r="AA1109" s="363"/>
      <c r="AB1109" s="363"/>
      <c r="AC1109" s="137" t="s">
        <v>197</v>
      </c>
      <c r="AD1109" s="137"/>
      <c r="AE1109" s="137"/>
      <c r="AF1109" s="137"/>
      <c r="AG1109" s="137"/>
      <c r="AH1109" s="346" t="s">
        <v>210</v>
      </c>
      <c r="AI1109" s="347"/>
      <c r="AJ1109" s="347"/>
      <c r="AK1109" s="347"/>
      <c r="AL1109" s="347" t="s">
        <v>21</v>
      </c>
      <c r="AM1109" s="347"/>
      <c r="AN1109" s="347"/>
      <c r="AO1109" s="364"/>
      <c r="AP1109" s="349" t="s">
        <v>249</v>
      </c>
      <c r="AQ1109" s="349"/>
      <c r="AR1109" s="349"/>
      <c r="AS1109" s="349"/>
      <c r="AT1109" s="349"/>
      <c r="AU1109" s="349"/>
      <c r="AV1109" s="349"/>
      <c r="AW1109" s="349"/>
      <c r="AX1109" s="349"/>
    </row>
    <row r="1110" spans="1:51" ht="30" hidden="1" customHeight="1" x14ac:dyDescent="0.15">
      <c r="A1110" s="359">
        <v>1</v>
      </c>
      <c r="B1110" s="359">
        <v>1</v>
      </c>
      <c r="C1110" s="357"/>
      <c r="D1110" s="357"/>
      <c r="E1110" s="358"/>
      <c r="F1110" s="358"/>
      <c r="G1110" s="358"/>
      <c r="H1110" s="358"/>
      <c r="I1110" s="358"/>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9">
        <v>2</v>
      </c>
      <c r="B1111" s="359">
        <v>1</v>
      </c>
      <c r="C1111" s="357"/>
      <c r="D1111" s="357"/>
      <c r="E1111" s="358"/>
      <c r="F1111" s="358"/>
      <c r="G1111" s="358"/>
      <c r="H1111" s="358"/>
      <c r="I1111" s="358"/>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9">
        <v>3</v>
      </c>
      <c r="B1112" s="359">
        <v>1</v>
      </c>
      <c r="C1112" s="357"/>
      <c r="D1112" s="357"/>
      <c r="E1112" s="358"/>
      <c r="F1112" s="358"/>
      <c r="G1112" s="358"/>
      <c r="H1112" s="358"/>
      <c r="I1112" s="358"/>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9">
        <v>4</v>
      </c>
      <c r="B1113" s="359">
        <v>1</v>
      </c>
      <c r="C1113" s="357"/>
      <c r="D1113" s="357"/>
      <c r="E1113" s="358"/>
      <c r="F1113" s="358"/>
      <c r="G1113" s="358"/>
      <c r="H1113" s="358"/>
      <c r="I1113" s="358"/>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9">
        <v>5</v>
      </c>
      <c r="B1114" s="359">
        <v>1</v>
      </c>
      <c r="C1114" s="357"/>
      <c r="D1114" s="357"/>
      <c r="E1114" s="358"/>
      <c r="F1114" s="358"/>
      <c r="G1114" s="358"/>
      <c r="H1114" s="358"/>
      <c r="I1114" s="358"/>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9">
        <v>6</v>
      </c>
      <c r="B1115" s="359">
        <v>1</v>
      </c>
      <c r="C1115" s="357"/>
      <c r="D1115" s="357"/>
      <c r="E1115" s="358"/>
      <c r="F1115" s="358"/>
      <c r="G1115" s="358"/>
      <c r="H1115" s="358"/>
      <c r="I1115" s="358"/>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9">
        <v>7</v>
      </c>
      <c r="B1116" s="359">
        <v>1</v>
      </c>
      <c r="C1116" s="357"/>
      <c r="D1116" s="357"/>
      <c r="E1116" s="358"/>
      <c r="F1116" s="358"/>
      <c r="G1116" s="358"/>
      <c r="H1116" s="358"/>
      <c r="I1116" s="358"/>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9">
        <v>8</v>
      </c>
      <c r="B1117" s="359">
        <v>1</v>
      </c>
      <c r="C1117" s="357"/>
      <c r="D1117" s="357"/>
      <c r="E1117" s="358"/>
      <c r="F1117" s="358"/>
      <c r="G1117" s="358"/>
      <c r="H1117" s="358"/>
      <c r="I1117" s="358"/>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9">
        <v>9</v>
      </c>
      <c r="B1118" s="359">
        <v>1</v>
      </c>
      <c r="C1118" s="357"/>
      <c r="D1118" s="357"/>
      <c r="E1118" s="358"/>
      <c r="F1118" s="358"/>
      <c r="G1118" s="358"/>
      <c r="H1118" s="358"/>
      <c r="I1118" s="358"/>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9">
        <v>10</v>
      </c>
      <c r="B1119" s="359">
        <v>1</v>
      </c>
      <c r="C1119" s="357"/>
      <c r="D1119" s="357"/>
      <c r="E1119" s="358"/>
      <c r="F1119" s="358"/>
      <c r="G1119" s="358"/>
      <c r="H1119" s="358"/>
      <c r="I1119" s="358"/>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9">
        <v>11</v>
      </c>
      <c r="B1120" s="359">
        <v>1</v>
      </c>
      <c r="C1120" s="357"/>
      <c r="D1120" s="357"/>
      <c r="E1120" s="358"/>
      <c r="F1120" s="358"/>
      <c r="G1120" s="358"/>
      <c r="H1120" s="358"/>
      <c r="I1120" s="358"/>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9">
        <v>12</v>
      </c>
      <c r="B1121" s="359">
        <v>1</v>
      </c>
      <c r="C1121" s="357"/>
      <c r="D1121" s="357"/>
      <c r="E1121" s="358"/>
      <c r="F1121" s="358"/>
      <c r="G1121" s="358"/>
      <c r="H1121" s="358"/>
      <c r="I1121" s="358"/>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9">
        <v>13</v>
      </c>
      <c r="B1122" s="359">
        <v>1</v>
      </c>
      <c r="C1122" s="357"/>
      <c r="D1122" s="357"/>
      <c r="E1122" s="358"/>
      <c r="F1122" s="358"/>
      <c r="G1122" s="358"/>
      <c r="H1122" s="358"/>
      <c r="I1122" s="358"/>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9">
        <v>14</v>
      </c>
      <c r="B1123" s="359">
        <v>1</v>
      </c>
      <c r="C1123" s="357"/>
      <c r="D1123" s="357"/>
      <c r="E1123" s="358"/>
      <c r="F1123" s="358"/>
      <c r="G1123" s="358"/>
      <c r="H1123" s="358"/>
      <c r="I1123" s="358"/>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9">
        <v>15</v>
      </c>
      <c r="B1124" s="359">
        <v>1</v>
      </c>
      <c r="C1124" s="357"/>
      <c r="D1124" s="357"/>
      <c r="E1124" s="358"/>
      <c r="F1124" s="358"/>
      <c r="G1124" s="358"/>
      <c r="H1124" s="358"/>
      <c r="I1124" s="358"/>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9">
        <v>16</v>
      </c>
      <c r="B1125" s="359">
        <v>1</v>
      </c>
      <c r="C1125" s="357"/>
      <c r="D1125" s="357"/>
      <c r="E1125" s="358"/>
      <c r="F1125" s="358"/>
      <c r="G1125" s="358"/>
      <c r="H1125" s="358"/>
      <c r="I1125" s="358"/>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9">
        <v>17</v>
      </c>
      <c r="B1126" s="359">
        <v>1</v>
      </c>
      <c r="C1126" s="357"/>
      <c r="D1126" s="357"/>
      <c r="E1126" s="358"/>
      <c r="F1126" s="358"/>
      <c r="G1126" s="358"/>
      <c r="H1126" s="358"/>
      <c r="I1126" s="358"/>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9">
        <v>18</v>
      </c>
      <c r="B1127" s="359">
        <v>1</v>
      </c>
      <c r="C1127" s="357"/>
      <c r="D1127" s="357"/>
      <c r="E1127" s="135"/>
      <c r="F1127" s="358"/>
      <c r="G1127" s="358"/>
      <c r="H1127" s="358"/>
      <c r="I1127" s="358"/>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9">
        <v>19</v>
      </c>
      <c r="B1128" s="359">
        <v>1</v>
      </c>
      <c r="C1128" s="357"/>
      <c r="D1128" s="357"/>
      <c r="E1128" s="358"/>
      <c r="F1128" s="358"/>
      <c r="G1128" s="358"/>
      <c r="H1128" s="358"/>
      <c r="I1128" s="358"/>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9">
        <v>20</v>
      </c>
      <c r="B1129" s="359">
        <v>1</v>
      </c>
      <c r="C1129" s="357"/>
      <c r="D1129" s="357"/>
      <c r="E1129" s="358"/>
      <c r="F1129" s="358"/>
      <c r="G1129" s="358"/>
      <c r="H1129" s="358"/>
      <c r="I1129" s="358"/>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9">
        <v>21</v>
      </c>
      <c r="B1130" s="359">
        <v>1</v>
      </c>
      <c r="C1130" s="357"/>
      <c r="D1130" s="357"/>
      <c r="E1130" s="358"/>
      <c r="F1130" s="358"/>
      <c r="G1130" s="358"/>
      <c r="H1130" s="358"/>
      <c r="I1130" s="358"/>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9">
        <v>22</v>
      </c>
      <c r="B1131" s="359">
        <v>1</v>
      </c>
      <c r="C1131" s="357"/>
      <c r="D1131" s="357"/>
      <c r="E1131" s="358"/>
      <c r="F1131" s="358"/>
      <c r="G1131" s="358"/>
      <c r="H1131" s="358"/>
      <c r="I1131" s="358"/>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9">
        <v>23</v>
      </c>
      <c r="B1132" s="359">
        <v>1</v>
      </c>
      <c r="C1132" s="357"/>
      <c r="D1132" s="357"/>
      <c r="E1132" s="358"/>
      <c r="F1132" s="358"/>
      <c r="G1132" s="358"/>
      <c r="H1132" s="358"/>
      <c r="I1132" s="358"/>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9">
        <v>24</v>
      </c>
      <c r="B1133" s="359">
        <v>1</v>
      </c>
      <c r="C1133" s="357"/>
      <c r="D1133" s="357"/>
      <c r="E1133" s="358"/>
      <c r="F1133" s="358"/>
      <c r="G1133" s="358"/>
      <c r="H1133" s="358"/>
      <c r="I1133" s="358"/>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9">
        <v>25</v>
      </c>
      <c r="B1134" s="359">
        <v>1</v>
      </c>
      <c r="C1134" s="357"/>
      <c r="D1134" s="357"/>
      <c r="E1134" s="358"/>
      <c r="F1134" s="358"/>
      <c r="G1134" s="358"/>
      <c r="H1134" s="358"/>
      <c r="I1134" s="358"/>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9">
        <v>26</v>
      </c>
      <c r="B1135" s="359">
        <v>1</v>
      </c>
      <c r="C1135" s="357"/>
      <c r="D1135" s="357"/>
      <c r="E1135" s="358"/>
      <c r="F1135" s="358"/>
      <c r="G1135" s="358"/>
      <c r="H1135" s="358"/>
      <c r="I1135" s="358"/>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9">
        <v>27</v>
      </c>
      <c r="B1136" s="359">
        <v>1</v>
      </c>
      <c r="C1136" s="357"/>
      <c r="D1136" s="357"/>
      <c r="E1136" s="358"/>
      <c r="F1136" s="358"/>
      <c r="G1136" s="358"/>
      <c r="H1136" s="358"/>
      <c r="I1136" s="358"/>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9">
        <v>28</v>
      </c>
      <c r="B1137" s="359">
        <v>1</v>
      </c>
      <c r="C1137" s="357"/>
      <c r="D1137" s="357"/>
      <c r="E1137" s="358"/>
      <c r="F1137" s="358"/>
      <c r="G1137" s="358"/>
      <c r="H1137" s="358"/>
      <c r="I1137" s="358"/>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9">
        <v>29</v>
      </c>
      <c r="B1138" s="359">
        <v>1</v>
      </c>
      <c r="C1138" s="357"/>
      <c r="D1138" s="357"/>
      <c r="E1138" s="358"/>
      <c r="F1138" s="358"/>
      <c r="G1138" s="358"/>
      <c r="H1138" s="358"/>
      <c r="I1138" s="358"/>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9">
        <v>30</v>
      </c>
      <c r="B1139" s="359">
        <v>1</v>
      </c>
      <c r="C1139" s="357"/>
      <c r="D1139" s="357"/>
      <c r="E1139" s="358"/>
      <c r="F1139" s="358"/>
      <c r="G1139" s="358"/>
      <c r="H1139" s="358"/>
      <c r="I1139" s="358"/>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9" priority="14047">
      <formula>IF(RIGHT(TEXT(P14,"0.#"),1)=".",FALSE,TRUE)</formula>
    </cfRule>
    <cfRule type="expression" dxfId="2118" priority="14048">
      <formula>IF(RIGHT(TEXT(P14,"0.#"),1)=".",TRUE,FALSE)</formula>
    </cfRule>
  </conditionalFormatting>
  <conditionalFormatting sqref="AE32">
    <cfRule type="expression" dxfId="2117" priority="14037">
      <formula>IF(RIGHT(TEXT(AE32,"0.#"),1)=".",FALSE,TRUE)</formula>
    </cfRule>
    <cfRule type="expression" dxfId="2116" priority="14038">
      <formula>IF(RIGHT(TEXT(AE32,"0.#"),1)=".",TRUE,FALSE)</formula>
    </cfRule>
  </conditionalFormatting>
  <conditionalFormatting sqref="P18:AX18">
    <cfRule type="expression" dxfId="2115" priority="13923">
      <formula>IF(RIGHT(TEXT(P18,"0.#"),1)=".",FALSE,TRUE)</formula>
    </cfRule>
    <cfRule type="expression" dxfId="2114" priority="13924">
      <formula>IF(RIGHT(TEXT(P18,"0.#"),1)=".",TRUE,FALSE)</formula>
    </cfRule>
  </conditionalFormatting>
  <conditionalFormatting sqref="Y790">
    <cfRule type="expression" dxfId="2113" priority="13919">
      <formula>IF(RIGHT(TEXT(Y790,"0.#"),1)=".",FALSE,TRUE)</formula>
    </cfRule>
    <cfRule type="expression" dxfId="2112" priority="13920">
      <formula>IF(RIGHT(TEXT(Y790,"0.#"),1)=".",TRUE,FALSE)</formula>
    </cfRule>
  </conditionalFormatting>
  <conditionalFormatting sqref="Y799">
    <cfRule type="expression" dxfId="2111" priority="13915">
      <formula>IF(RIGHT(TEXT(Y799,"0.#"),1)=".",FALSE,TRUE)</formula>
    </cfRule>
    <cfRule type="expression" dxfId="2110" priority="13916">
      <formula>IF(RIGHT(TEXT(Y799,"0.#"),1)=".",TRUE,FALSE)</formula>
    </cfRule>
  </conditionalFormatting>
  <conditionalFormatting sqref="Y830:Y837 Y828 Y817:Y824 Y815 Y804:Y811 Y802">
    <cfRule type="expression" dxfId="2109" priority="13697">
      <formula>IF(RIGHT(TEXT(Y802,"0.#"),1)=".",FALSE,TRUE)</formula>
    </cfRule>
    <cfRule type="expression" dxfId="2108" priority="13698">
      <formula>IF(RIGHT(TEXT(Y802,"0.#"),1)=".",TRUE,FALSE)</formula>
    </cfRule>
  </conditionalFormatting>
  <conditionalFormatting sqref="P16:AQ17 P15:AX15 P13:AX13">
    <cfRule type="expression" dxfId="2107" priority="13745">
      <formula>IF(RIGHT(TEXT(P13,"0.#"),1)=".",FALSE,TRUE)</formula>
    </cfRule>
    <cfRule type="expression" dxfId="2106" priority="13746">
      <formula>IF(RIGHT(TEXT(P13,"0.#"),1)=".",TRUE,FALSE)</formula>
    </cfRule>
  </conditionalFormatting>
  <conditionalFormatting sqref="P19:AJ19">
    <cfRule type="expression" dxfId="2105" priority="13743">
      <formula>IF(RIGHT(TEXT(P19,"0.#"),1)=".",FALSE,TRUE)</formula>
    </cfRule>
    <cfRule type="expression" dxfId="2104" priority="13744">
      <formula>IF(RIGHT(TEXT(P19,"0.#"),1)=".",TRUE,FALSE)</formula>
    </cfRule>
  </conditionalFormatting>
  <conditionalFormatting sqref="AE101 AQ101">
    <cfRule type="expression" dxfId="2103" priority="13735">
      <formula>IF(RIGHT(TEXT(AE101,"0.#"),1)=".",FALSE,TRUE)</formula>
    </cfRule>
    <cfRule type="expression" dxfId="2102" priority="13736">
      <formula>IF(RIGHT(TEXT(AE101,"0.#"),1)=".",TRUE,FALSE)</formula>
    </cfRule>
  </conditionalFormatting>
  <conditionalFormatting sqref="Y791:Y798 Y789">
    <cfRule type="expression" dxfId="2101" priority="13721">
      <formula>IF(RIGHT(TEXT(Y789,"0.#"),1)=".",FALSE,TRUE)</formula>
    </cfRule>
    <cfRule type="expression" dxfId="2100" priority="13722">
      <formula>IF(RIGHT(TEXT(Y789,"0.#"),1)=".",TRUE,FALSE)</formula>
    </cfRule>
  </conditionalFormatting>
  <conditionalFormatting sqref="AU790">
    <cfRule type="expression" dxfId="2099" priority="13719">
      <formula>IF(RIGHT(TEXT(AU790,"0.#"),1)=".",FALSE,TRUE)</formula>
    </cfRule>
    <cfRule type="expression" dxfId="2098" priority="13720">
      <formula>IF(RIGHT(TEXT(AU790,"0.#"),1)=".",TRUE,FALSE)</formula>
    </cfRule>
  </conditionalFormatting>
  <conditionalFormatting sqref="AU799">
    <cfRule type="expression" dxfId="2097" priority="13717">
      <formula>IF(RIGHT(TEXT(AU799,"0.#"),1)=".",FALSE,TRUE)</formula>
    </cfRule>
    <cfRule type="expression" dxfId="2096" priority="13718">
      <formula>IF(RIGHT(TEXT(AU799,"0.#"),1)=".",TRUE,FALSE)</formula>
    </cfRule>
  </conditionalFormatting>
  <conditionalFormatting sqref="AU791:AU798 AU789">
    <cfRule type="expression" dxfId="2095" priority="13715">
      <formula>IF(RIGHT(TEXT(AU789,"0.#"),1)=".",FALSE,TRUE)</formula>
    </cfRule>
    <cfRule type="expression" dxfId="2094" priority="13716">
      <formula>IF(RIGHT(TEXT(AU789,"0.#"),1)=".",TRUE,FALSE)</formula>
    </cfRule>
  </conditionalFormatting>
  <conditionalFormatting sqref="Y829 Y816 Y803">
    <cfRule type="expression" dxfId="2093" priority="13701">
      <formula>IF(RIGHT(TEXT(Y803,"0.#"),1)=".",FALSE,TRUE)</formula>
    </cfRule>
    <cfRule type="expression" dxfId="2092" priority="13702">
      <formula>IF(RIGHT(TEXT(Y803,"0.#"),1)=".",TRUE,FALSE)</formula>
    </cfRule>
  </conditionalFormatting>
  <conditionalFormatting sqref="Y838 Y825 Y812">
    <cfRule type="expression" dxfId="2091" priority="13699">
      <formula>IF(RIGHT(TEXT(Y812,"0.#"),1)=".",FALSE,TRUE)</formula>
    </cfRule>
    <cfRule type="expression" dxfId="2090" priority="13700">
      <formula>IF(RIGHT(TEXT(Y812,"0.#"),1)=".",TRUE,FALSE)</formula>
    </cfRule>
  </conditionalFormatting>
  <conditionalFormatting sqref="AU829 AU816 AU803">
    <cfRule type="expression" dxfId="2089" priority="13695">
      <formula>IF(RIGHT(TEXT(AU803,"0.#"),1)=".",FALSE,TRUE)</formula>
    </cfRule>
    <cfRule type="expression" dxfId="2088" priority="13696">
      <formula>IF(RIGHT(TEXT(AU803,"0.#"),1)=".",TRUE,FALSE)</formula>
    </cfRule>
  </conditionalFormatting>
  <conditionalFormatting sqref="AU838 AU825 AU812">
    <cfRule type="expression" dxfId="2087" priority="13693">
      <formula>IF(RIGHT(TEXT(AU812,"0.#"),1)=".",FALSE,TRUE)</formula>
    </cfRule>
    <cfRule type="expression" dxfId="2086" priority="13694">
      <formula>IF(RIGHT(TEXT(AU812,"0.#"),1)=".",TRUE,FALSE)</formula>
    </cfRule>
  </conditionalFormatting>
  <conditionalFormatting sqref="AU830:AU837 AU828 AU817:AU824 AU815 AU802 AU804 AU806:AU811">
    <cfRule type="expression" dxfId="2085" priority="13691">
      <formula>IF(RIGHT(TEXT(AU802,"0.#"),1)=".",FALSE,TRUE)</formula>
    </cfRule>
    <cfRule type="expression" dxfId="2084" priority="13692">
      <formula>IF(RIGHT(TEXT(AU802,"0.#"),1)=".",TRUE,FALSE)</formula>
    </cfRule>
  </conditionalFormatting>
  <conditionalFormatting sqref="AM87">
    <cfRule type="expression" dxfId="2083" priority="13345">
      <formula>IF(RIGHT(TEXT(AM87,"0.#"),1)=".",FALSE,TRUE)</formula>
    </cfRule>
    <cfRule type="expression" dxfId="2082" priority="13346">
      <formula>IF(RIGHT(TEXT(AM87,"0.#"),1)=".",TRUE,FALSE)</formula>
    </cfRule>
  </conditionalFormatting>
  <conditionalFormatting sqref="AE55">
    <cfRule type="expression" dxfId="2081" priority="13413">
      <formula>IF(RIGHT(TEXT(AE55,"0.#"),1)=".",FALSE,TRUE)</formula>
    </cfRule>
    <cfRule type="expression" dxfId="2080" priority="13414">
      <formula>IF(RIGHT(TEXT(AE55,"0.#"),1)=".",TRUE,FALSE)</formula>
    </cfRule>
  </conditionalFormatting>
  <conditionalFormatting sqref="AI55">
    <cfRule type="expression" dxfId="2079" priority="13411">
      <formula>IF(RIGHT(TEXT(AI55,"0.#"),1)=".",FALSE,TRUE)</formula>
    </cfRule>
    <cfRule type="expression" dxfId="2078" priority="13412">
      <formula>IF(RIGHT(TEXT(AI55,"0.#"),1)=".",TRUE,FALSE)</formula>
    </cfRule>
  </conditionalFormatting>
  <conditionalFormatting sqref="AM34">
    <cfRule type="expression" dxfId="2077" priority="13491">
      <formula>IF(RIGHT(TEXT(AM34,"0.#"),1)=".",FALSE,TRUE)</formula>
    </cfRule>
    <cfRule type="expression" dxfId="2076" priority="13492">
      <formula>IF(RIGHT(TEXT(AM34,"0.#"),1)=".",TRUE,FALSE)</formula>
    </cfRule>
  </conditionalFormatting>
  <conditionalFormatting sqref="AE33">
    <cfRule type="expression" dxfId="2075" priority="13505">
      <formula>IF(RIGHT(TEXT(AE33,"0.#"),1)=".",FALSE,TRUE)</formula>
    </cfRule>
    <cfRule type="expression" dxfId="2074" priority="13506">
      <formula>IF(RIGHT(TEXT(AE33,"0.#"),1)=".",TRUE,FALSE)</formula>
    </cfRule>
  </conditionalFormatting>
  <conditionalFormatting sqref="AE34">
    <cfRule type="expression" dxfId="2073" priority="13503">
      <formula>IF(RIGHT(TEXT(AE34,"0.#"),1)=".",FALSE,TRUE)</formula>
    </cfRule>
    <cfRule type="expression" dxfId="2072" priority="13504">
      <formula>IF(RIGHT(TEXT(AE34,"0.#"),1)=".",TRUE,FALSE)</formula>
    </cfRule>
  </conditionalFormatting>
  <conditionalFormatting sqref="AI34">
    <cfRule type="expression" dxfId="2071" priority="13501">
      <formula>IF(RIGHT(TEXT(AI34,"0.#"),1)=".",FALSE,TRUE)</formula>
    </cfRule>
    <cfRule type="expression" dxfId="2070" priority="13502">
      <formula>IF(RIGHT(TEXT(AI34,"0.#"),1)=".",TRUE,FALSE)</formula>
    </cfRule>
  </conditionalFormatting>
  <conditionalFormatting sqref="AI33">
    <cfRule type="expression" dxfId="2069" priority="13499">
      <formula>IF(RIGHT(TEXT(AI33,"0.#"),1)=".",FALSE,TRUE)</formula>
    </cfRule>
    <cfRule type="expression" dxfId="2068" priority="13500">
      <formula>IF(RIGHT(TEXT(AI33,"0.#"),1)=".",TRUE,FALSE)</formula>
    </cfRule>
  </conditionalFormatting>
  <conditionalFormatting sqref="AI32">
    <cfRule type="expression" dxfId="2067" priority="13497">
      <formula>IF(RIGHT(TEXT(AI32,"0.#"),1)=".",FALSE,TRUE)</formula>
    </cfRule>
    <cfRule type="expression" dxfId="2066" priority="13498">
      <formula>IF(RIGHT(TEXT(AI32,"0.#"),1)=".",TRUE,FALSE)</formula>
    </cfRule>
  </conditionalFormatting>
  <conditionalFormatting sqref="AM32">
    <cfRule type="expression" dxfId="2065" priority="13495">
      <formula>IF(RIGHT(TEXT(AM32,"0.#"),1)=".",FALSE,TRUE)</formula>
    </cfRule>
    <cfRule type="expression" dxfId="2064" priority="13496">
      <formula>IF(RIGHT(TEXT(AM32,"0.#"),1)=".",TRUE,FALSE)</formula>
    </cfRule>
  </conditionalFormatting>
  <conditionalFormatting sqref="AM33">
    <cfRule type="expression" dxfId="2063" priority="13493">
      <formula>IF(RIGHT(TEXT(AM33,"0.#"),1)=".",FALSE,TRUE)</formula>
    </cfRule>
    <cfRule type="expression" dxfId="2062" priority="13494">
      <formula>IF(RIGHT(TEXT(AM33,"0.#"),1)=".",TRUE,FALSE)</formula>
    </cfRule>
  </conditionalFormatting>
  <conditionalFormatting sqref="AQ32:AQ34">
    <cfRule type="expression" dxfId="2061" priority="13485">
      <formula>IF(RIGHT(TEXT(AQ32,"0.#"),1)=".",FALSE,TRUE)</formula>
    </cfRule>
    <cfRule type="expression" dxfId="2060" priority="13486">
      <formula>IF(RIGHT(TEXT(AQ32,"0.#"),1)=".",TRUE,FALSE)</formula>
    </cfRule>
  </conditionalFormatting>
  <conditionalFormatting sqref="AU32:AU34">
    <cfRule type="expression" dxfId="2059" priority="13483">
      <formula>IF(RIGHT(TEXT(AU32,"0.#"),1)=".",FALSE,TRUE)</formula>
    </cfRule>
    <cfRule type="expression" dxfId="2058" priority="13484">
      <formula>IF(RIGHT(TEXT(AU32,"0.#"),1)=".",TRUE,FALSE)</formula>
    </cfRule>
  </conditionalFormatting>
  <conditionalFormatting sqref="AE53">
    <cfRule type="expression" dxfId="2057" priority="13417">
      <formula>IF(RIGHT(TEXT(AE53,"0.#"),1)=".",FALSE,TRUE)</formula>
    </cfRule>
    <cfRule type="expression" dxfId="2056" priority="13418">
      <formula>IF(RIGHT(TEXT(AE53,"0.#"),1)=".",TRUE,FALSE)</formula>
    </cfRule>
  </conditionalFormatting>
  <conditionalFormatting sqref="AE54">
    <cfRule type="expression" dxfId="2055" priority="13415">
      <formula>IF(RIGHT(TEXT(AE54,"0.#"),1)=".",FALSE,TRUE)</formula>
    </cfRule>
    <cfRule type="expression" dxfId="2054" priority="13416">
      <formula>IF(RIGHT(TEXT(AE54,"0.#"),1)=".",TRUE,FALSE)</formula>
    </cfRule>
  </conditionalFormatting>
  <conditionalFormatting sqref="AI54">
    <cfRule type="expression" dxfId="2053" priority="13409">
      <formula>IF(RIGHT(TEXT(AI54,"0.#"),1)=".",FALSE,TRUE)</formula>
    </cfRule>
    <cfRule type="expression" dxfId="2052" priority="13410">
      <formula>IF(RIGHT(TEXT(AI54,"0.#"),1)=".",TRUE,FALSE)</formula>
    </cfRule>
  </conditionalFormatting>
  <conditionalFormatting sqref="AI53">
    <cfRule type="expression" dxfId="2051" priority="13407">
      <formula>IF(RIGHT(TEXT(AI53,"0.#"),1)=".",FALSE,TRUE)</formula>
    </cfRule>
    <cfRule type="expression" dxfId="2050" priority="13408">
      <formula>IF(RIGHT(TEXT(AI53,"0.#"),1)=".",TRUE,FALSE)</formula>
    </cfRule>
  </conditionalFormatting>
  <conditionalFormatting sqref="AM53">
    <cfRule type="expression" dxfId="2049" priority="13405">
      <formula>IF(RIGHT(TEXT(AM53,"0.#"),1)=".",FALSE,TRUE)</formula>
    </cfRule>
    <cfRule type="expression" dxfId="2048" priority="13406">
      <formula>IF(RIGHT(TEXT(AM53,"0.#"),1)=".",TRUE,FALSE)</formula>
    </cfRule>
  </conditionalFormatting>
  <conditionalFormatting sqref="AM54">
    <cfRule type="expression" dxfId="2047" priority="13403">
      <formula>IF(RIGHT(TEXT(AM54,"0.#"),1)=".",FALSE,TRUE)</formula>
    </cfRule>
    <cfRule type="expression" dxfId="2046" priority="13404">
      <formula>IF(RIGHT(TEXT(AM54,"0.#"),1)=".",TRUE,FALSE)</formula>
    </cfRule>
  </conditionalFormatting>
  <conditionalFormatting sqref="AM55">
    <cfRule type="expression" dxfId="2045" priority="13401">
      <formula>IF(RIGHT(TEXT(AM55,"0.#"),1)=".",FALSE,TRUE)</formula>
    </cfRule>
    <cfRule type="expression" dxfId="2044" priority="13402">
      <formula>IF(RIGHT(TEXT(AM55,"0.#"),1)=".",TRUE,FALSE)</formula>
    </cfRule>
  </conditionalFormatting>
  <conditionalFormatting sqref="AE60">
    <cfRule type="expression" dxfId="2043" priority="13387">
      <formula>IF(RIGHT(TEXT(AE60,"0.#"),1)=".",FALSE,TRUE)</formula>
    </cfRule>
    <cfRule type="expression" dxfId="2042" priority="13388">
      <formula>IF(RIGHT(TEXT(AE60,"0.#"),1)=".",TRUE,FALSE)</formula>
    </cfRule>
  </conditionalFormatting>
  <conditionalFormatting sqref="AE61">
    <cfRule type="expression" dxfId="2041" priority="13385">
      <formula>IF(RIGHT(TEXT(AE61,"0.#"),1)=".",FALSE,TRUE)</formula>
    </cfRule>
    <cfRule type="expression" dxfId="2040" priority="13386">
      <formula>IF(RIGHT(TEXT(AE61,"0.#"),1)=".",TRUE,FALSE)</formula>
    </cfRule>
  </conditionalFormatting>
  <conditionalFormatting sqref="AE62">
    <cfRule type="expression" dxfId="2039" priority="13383">
      <formula>IF(RIGHT(TEXT(AE62,"0.#"),1)=".",FALSE,TRUE)</formula>
    </cfRule>
    <cfRule type="expression" dxfId="2038" priority="13384">
      <formula>IF(RIGHT(TEXT(AE62,"0.#"),1)=".",TRUE,FALSE)</formula>
    </cfRule>
  </conditionalFormatting>
  <conditionalFormatting sqref="AI62">
    <cfRule type="expression" dxfId="2037" priority="13381">
      <formula>IF(RIGHT(TEXT(AI62,"0.#"),1)=".",FALSE,TRUE)</formula>
    </cfRule>
    <cfRule type="expression" dxfId="2036" priority="13382">
      <formula>IF(RIGHT(TEXT(AI62,"0.#"),1)=".",TRUE,FALSE)</formula>
    </cfRule>
  </conditionalFormatting>
  <conditionalFormatting sqref="AI61">
    <cfRule type="expression" dxfId="2035" priority="13379">
      <formula>IF(RIGHT(TEXT(AI61,"0.#"),1)=".",FALSE,TRUE)</formula>
    </cfRule>
    <cfRule type="expression" dxfId="2034" priority="13380">
      <formula>IF(RIGHT(TEXT(AI61,"0.#"),1)=".",TRUE,FALSE)</formula>
    </cfRule>
  </conditionalFormatting>
  <conditionalFormatting sqref="AI60">
    <cfRule type="expression" dxfId="2033" priority="13377">
      <formula>IF(RIGHT(TEXT(AI60,"0.#"),1)=".",FALSE,TRUE)</formula>
    </cfRule>
    <cfRule type="expression" dxfId="2032" priority="13378">
      <formula>IF(RIGHT(TEXT(AI60,"0.#"),1)=".",TRUE,FALSE)</formula>
    </cfRule>
  </conditionalFormatting>
  <conditionalFormatting sqref="AM60">
    <cfRule type="expression" dxfId="2031" priority="13375">
      <formula>IF(RIGHT(TEXT(AM60,"0.#"),1)=".",FALSE,TRUE)</formula>
    </cfRule>
    <cfRule type="expression" dxfId="2030" priority="13376">
      <formula>IF(RIGHT(TEXT(AM60,"0.#"),1)=".",TRUE,FALSE)</formula>
    </cfRule>
  </conditionalFormatting>
  <conditionalFormatting sqref="AM61">
    <cfRule type="expression" dxfId="2029" priority="13373">
      <formula>IF(RIGHT(TEXT(AM61,"0.#"),1)=".",FALSE,TRUE)</formula>
    </cfRule>
    <cfRule type="expression" dxfId="2028" priority="13374">
      <formula>IF(RIGHT(TEXT(AM61,"0.#"),1)=".",TRUE,FALSE)</formula>
    </cfRule>
  </conditionalFormatting>
  <conditionalFormatting sqref="AM62">
    <cfRule type="expression" dxfId="2027" priority="13371">
      <formula>IF(RIGHT(TEXT(AM62,"0.#"),1)=".",FALSE,TRUE)</formula>
    </cfRule>
    <cfRule type="expression" dxfId="2026" priority="13372">
      <formula>IF(RIGHT(TEXT(AM62,"0.#"),1)=".",TRUE,FALSE)</formula>
    </cfRule>
  </conditionalFormatting>
  <conditionalFormatting sqref="AE87">
    <cfRule type="expression" dxfId="2025" priority="13357">
      <formula>IF(RIGHT(TEXT(AE87,"0.#"),1)=".",FALSE,TRUE)</formula>
    </cfRule>
    <cfRule type="expression" dxfId="2024" priority="13358">
      <formula>IF(RIGHT(TEXT(AE87,"0.#"),1)=".",TRUE,FALSE)</formula>
    </cfRule>
  </conditionalFormatting>
  <conditionalFormatting sqref="AE88">
    <cfRule type="expression" dxfId="2023" priority="13355">
      <formula>IF(RIGHT(TEXT(AE88,"0.#"),1)=".",FALSE,TRUE)</formula>
    </cfRule>
    <cfRule type="expression" dxfId="2022" priority="13356">
      <formula>IF(RIGHT(TEXT(AE88,"0.#"),1)=".",TRUE,FALSE)</formula>
    </cfRule>
  </conditionalFormatting>
  <conditionalFormatting sqref="AE89">
    <cfRule type="expression" dxfId="2021" priority="13353">
      <formula>IF(RIGHT(TEXT(AE89,"0.#"),1)=".",FALSE,TRUE)</formula>
    </cfRule>
    <cfRule type="expression" dxfId="2020" priority="13354">
      <formula>IF(RIGHT(TEXT(AE89,"0.#"),1)=".",TRUE,FALSE)</formula>
    </cfRule>
  </conditionalFormatting>
  <conditionalFormatting sqref="AI89">
    <cfRule type="expression" dxfId="2019" priority="13351">
      <formula>IF(RIGHT(TEXT(AI89,"0.#"),1)=".",FALSE,TRUE)</formula>
    </cfRule>
    <cfRule type="expression" dxfId="2018" priority="13352">
      <formula>IF(RIGHT(TEXT(AI89,"0.#"),1)=".",TRUE,FALSE)</formula>
    </cfRule>
  </conditionalFormatting>
  <conditionalFormatting sqref="AI88">
    <cfRule type="expression" dxfId="2017" priority="13349">
      <formula>IF(RIGHT(TEXT(AI88,"0.#"),1)=".",FALSE,TRUE)</formula>
    </cfRule>
    <cfRule type="expression" dxfId="2016" priority="13350">
      <formula>IF(RIGHT(TEXT(AI88,"0.#"),1)=".",TRUE,FALSE)</formula>
    </cfRule>
  </conditionalFormatting>
  <conditionalFormatting sqref="AI87">
    <cfRule type="expression" dxfId="2015" priority="13347">
      <formula>IF(RIGHT(TEXT(AI87,"0.#"),1)=".",FALSE,TRUE)</formula>
    </cfRule>
    <cfRule type="expression" dxfId="2014" priority="13348">
      <formula>IF(RIGHT(TEXT(AI87,"0.#"),1)=".",TRUE,FALSE)</formula>
    </cfRule>
  </conditionalFormatting>
  <conditionalFormatting sqref="AM88">
    <cfRule type="expression" dxfId="2013" priority="13343">
      <formula>IF(RIGHT(TEXT(AM88,"0.#"),1)=".",FALSE,TRUE)</formula>
    </cfRule>
    <cfRule type="expression" dxfId="2012" priority="13344">
      <formula>IF(RIGHT(TEXT(AM88,"0.#"),1)=".",TRUE,FALSE)</formula>
    </cfRule>
  </conditionalFormatting>
  <conditionalFormatting sqref="AM89">
    <cfRule type="expression" dxfId="2011" priority="13341">
      <formula>IF(RIGHT(TEXT(AM89,"0.#"),1)=".",FALSE,TRUE)</formula>
    </cfRule>
    <cfRule type="expression" dxfId="2010" priority="13342">
      <formula>IF(RIGHT(TEXT(AM89,"0.#"),1)=".",TRUE,FALSE)</formula>
    </cfRule>
  </conditionalFormatting>
  <conditionalFormatting sqref="AE92">
    <cfRule type="expression" dxfId="2009" priority="13327">
      <formula>IF(RIGHT(TEXT(AE92,"0.#"),1)=".",FALSE,TRUE)</formula>
    </cfRule>
    <cfRule type="expression" dxfId="2008" priority="13328">
      <formula>IF(RIGHT(TEXT(AE92,"0.#"),1)=".",TRUE,FALSE)</formula>
    </cfRule>
  </conditionalFormatting>
  <conditionalFormatting sqref="AE93">
    <cfRule type="expression" dxfId="2007" priority="13325">
      <formula>IF(RIGHT(TEXT(AE93,"0.#"),1)=".",FALSE,TRUE)</formula>
    </cfRule>
    <cfRule type="expression" dxfId="2006" priority="13326">
      <formula>IF(RIGHT(TEXT(AE93,"0.#"),1)=".",TRUE,FALSE)</formula>
    </cfRule>
  </conditionalFormatting>
  <conditionalFormatting sqref="AE94">
    <cfRule type="expression" dxfId="2005" priority="13323">
      <formula>IF(RIGHT(TEXT(AE94,"0.#"),1)=".",FALSE,TRUE)</formula>
    </cfRule>
    <cfRule type="expression" dxfId="2004" priority="13324">
      <formula>IF(RIGHT(TEXT(AE94,"0.#"),1)=".",TRUE,FALSE)</formula>
    </cfRule>
  </conditionalFormatting>
  <conditionalFormatting sqref="AI94">
    <cfRule type="expression" dxfId="2003" priority="13321">
      <formula>IF(RIGHT(TEXT(AI94,"0.#"),1)=".",FALSE,TRUE)</formula>
    </cfRule>
    <cfRule type="expression" dxfId="2002" priority="13322">
      <formula>IF(RIGHT(TEXT(AI94,"0.#"),1)=".",TRUE,FALSE)</formula>
    </cfRule>
  </conditionalFormatting>
  <conditionalFormatting sqref="AI93">
    <cfRule type="expression" dxfId="2001" priority="13319">
      <formula>IF(RIGHT(TEXT(AI93,"0.#"),1)=".",FALSE,TRUE)</formula>
    </cfRule>
    <cfRule type="expression" dxfId="2000" priority="13320">
      <formula>IF(RIGHT(TEXT(AI93,"0.#"),1)=".",TRUE,FALSE)</formula>
    </cfRule>
  </conditionalFormatting>
  <conditionalFormatting sqref="AI92">
    <cfRule type="expression" dxfId="1999" priority="13317">
      <formula>IF(RIGHT(TEXT(AI92,"0.#"),1)=".",FALSE,TRUE)</formula>
    </cfRule>
    <cfRule type="expression" dxfId="1998" priority="13318">
      <formula>IF(RIGHT(TEXT(AI92,"0.#"),1)=".",TRUE,FALSE)</formula>
    </cfRule>
  </conditionalFormatting>
  <conditionalFormatting sqref="AM92">
    <cfRule type="expression" dxfId="1997" priority="13315">
      <formula>IF(RIGHT(TEXT(AM92,"0.#"),1)=".",FALSE,TRUE)</formula>
    </cfRule>
    <cfRule type="expression" dxfId="1996" priority="13316">
      <formula>IF(RIGHT(TEXT(AM92,"0.#"),1)=".",TRUE,FALSE)</formula>
    </cfRule>
  </conditionalFormatting>
  <conditionalFormatting sqref="AM93">
    <cfRule type="expression" dxfId="1995" priority="13313">
      <formula>IF(RIGHT(TEXT(AM93,"0.#"),1)=".",FALSE,TRUE)</formula>
    </cfRule>
    <cfRule type="expression" dxfId="1994" priority="13314">
      <formula>IF(RIGHT(TEXT(AM93,"0.#"),1)=".",TRUE,FALSE)</formula>
    </cfRule>
  </conditionalFormatting>
  <conditionalFormatting sqref="AM94">
    <cfRule type="expression" dxfId="1993" priority="13311">
      <formula>IF(RIGHT(TEXT(AM94,"0.#"),1)=".",FALSE,TRUE)</formula>
    </cfRule>
    <cfRule type="expression" dxfId="1992" priority="13312">
      <formula>IF(RIGHT(TEXT(AM94,"0.#"),1)=".",TRUE,FALSE)</formula>
    </cfRule>
  </conditionalFormatting>
  <conditionalFormatting sqref="AE97">
    <cfRule type="expression" dxfId="1991" priority="13297">
      <formula>IF(RIGHT(TEXT(AE97,"0.#"),1)=".",FALSE,TRUE)</formula>
    </cfRule>
    <cfRule type="expression" dxfId="1990" priority="13298">
      <formula>IF(RIGHT(TEXT(AE97,"0.#"),1)=".",TRUE,FALSE)</formula>
    </cfRule>
  </conditionalFormatting>
  <conditionalFormatting sqref="AE98">
    <cfRule type="expression" dxfId="1989" priority="13295">
      <formula>IF(RIGHT(TEXT(AE98,"0.#"),1)=".",FALSE,TRUE)</formula>
    </cfRule>
    <cfRule type="expression" dxfId="1988" priority="13296">
      <formula>IF(RIGHT(TEXT(AE98,"0.#"),1)=".",TRUE,FALSE)</formula>
    </cfRule>
  </conditionalFormatting>
  <conditionalFormatting sqref="AE99">
    <cfRule type="expression" dxfId="1987" priority="13293">
      <formula>IF(RIGHT(TEXT(AE99,"0.#"),1)=".",FALSE,TRUE)</formula>
    </cfRule>
    <cfRule type="expression" dxfId="1986" priority="13294">
      <formula>IF(RIGHT(TEXT(AE99,"0.#"),1)=".",TRUE,FALSE)</formula>
    </cfRule>
  </conditionalFormatting>
  <conditionalFormatting sqref="AI99">
    <cfRule type="expression" dxfId="1985" priority="13291">
      <formula>IF(RIGHT(TEXT(AI99,"0.#"),1)=".",FALSE,TRUE)</formula>
    </cfRule>
    <cfRule type="expression" dxfId="1984" priority="13292">
      <formula>IF(RIGHT(TEXT(AI99,"0.#"),1)=".",TRUE,FALSE)</formula>
    </cfRule>
  </conditionalFormatting>
  <conditionalFormatting sqref="AI98">
    <cfRule type="expression" dxfId="1983" priority="13289">
      <formula>IF(RIGHT(TEXT(AI98,"0.#"),1)=".",FALSE,TRUE)</formula>
    </cfRule>
    <cfRule type="expression" dxfId="1982" priority="13290">
      <formula>IF(RIGHT(TEXT(AI98,"0.#"),1)=".",TRUE,FALSE)</formula>
    </cfRule>
  </conditionalFormatting>
  <conditionalFormatting sqref="AI97">
    <cfRule type="expression" dxfId="1981" priority="13287">
      <formula>IF(RIGHT(TEXT(AI97,"0.#"),1)=".",FALSE,TRUE)</formula>
    </cfRule>
    <cfRule type="expression" dxfId="1980" priority="13288">
      <formula>IF(RIGHT(TEXT(AI97,"0.#"),1)=".",TRUE,FALSE)</formula>
    </cfRule>
  </conditionalFormatting>
  <conditionalFormatting sqref="AM97">
    <cfRule type="expression" dxfId="1979" priority="13285">
      <formula>IF(RIGHT(TEXT(AM97,"0.#"),1)=".",FALSE,TRUE)</formula>
    </cfRule>
    <cfRule type="expression" dxfId="1978" priority="13286">
      <formula>IF(RIGHT(TEXT(AM97,"0.#"),1)=".",TRUE,FALSE)</formula>
    </cfRule>
  </conditionalFormatting>
  <conditionalFormatting sqref="AM98">
    <cfRule type="expression" dxfId="1977" priority="13283">
      <formula>IF(RIGHT(TEXT(AM98,"0.#"),1)=".",FALSE,TRUE)</formula>
    </cfRule>
    <cfRule type="expression" dxfId="1976" priority="13284">
      <formula>IF(RIGHT(TEXT(AM98,"0.#"),1)=".",TRUE,FALSE)</formula>
    </cfRule>
  </conditionalFormatting>
  <conditionalFormatting sqref="AM99">
    <cfRule type="expression" dxfId="1975" priority="13281">
      <formula>IF(RIGHT(TEXT(AM99,"0.#"),1)=".",FALSE,TRUE)</formula>
    </cfRule>
    <cfRule type="expression" dxfId="1974" priority="13282">
      <formula>IF(RIGHT(TEXT(AM99,"0.#"),1)=".",TRUE,FALSE)</formula>
    </cfRule>
  </conditionalFormatting>
  <conditionalFormatting sqref="AI101">
    <cfRule type="expression" dxfId="1973" priority="13267">
      <formula>IF(RIGHT(TEXT(AI101,"0.#"),1)=".",FALSE,TRUE)</formula>
    </cfRule>
    <cfRule type="expression" dxfId="1972" priority="13268">
      <formula>IF(RIGHT(TEXT(AI101,"0.#"),1)=".",TRUE,FALSE)</formula>
    </cfRule>
  </conditionalFormatting>
  <conditionalFormatting sqref="AM101">
    <cfRule type="expression" dxfId="1971" priority="13265">
      <formula>IF(RIGHT(TEXT(AM101,"0.#"),1)=".",FALSE,TRUE)</formula>
    </cfRule>
    <cfRule type="expression" dxfId="1970" priority="13266">
      <formula>IF(RIGHT(TEXT(AM101,"0.#"),1)=".",TRUE,FALSE)</formula>
    </cfRule>
  </conditionalFormatting>
  <conditionalFormatting sqref="AE102">
    <cfRule type="expression" dxfId="1969" priority="13263">
      <formula>IF(RIGHT(TEXT(AE102,"0.#"),1)=".",FALSE,TRUE)</formula>
    </cfRule>
    <cfRule type="expression" dxfId="1968" priority="13264">
      <formula>IF(RIGHT(TEXT(AE102,"0.#"),1)=".",TRUE,FALSE)</formula>
    </cfRule>
  </conditionalFormatting>
  <conditionalFormatting sqref="AI102">
    <cfRule type="expression" dxfId="1967" priority="13261">
      <formula>IF(RIGHT(TEXT(AI102,"0.#"),1)=".",FALSE,TRUE)</formula>
    </cfRule>
    <cfRule type="expression" dxfId="1966" priority="13262">
      <formula>IF(RIGHT(TEXT(AI102,"0.#"),1)=".",TRUE,FALSE)</formula>
    </cfRule>
  </conditionalFormatting>
  <conditionalFormatting sqref="AM102">
    <cfRule type="expression" dxfId="1965" priority="13259">
      <formula>IF(RIGHT(TEXT(AM102,"0.#"),1)=".",FALSE,TRUE)</formula>
    </cfRule>
    <cfRule type="expression" dxfId="1964" priority="13260">
      <formula>IF(RIGHT(TEXT(AM102,"0.#"),1)=".",TRUE,FALSE)</formula>
    </cfRule>
  </conditionalFormatting>
  <conditionalFormatting sqref="AQ102">
    <cfRule type="expression" dxfId="1963" priority="13257">
      <formula>IF(RIGHT(TEXT(AQ102,"0.#"),1)=".",FALSE,TRUE)</formula>
    </cfRule>
    <cfRule type="expression" dxfId="1962" priority="13258">
      <formula>IF(RIGHT(TEXT(AQ102,"0.#"),1)=".",TRUE,FALSE)</formula>
    </cfRule>
  </conditionalFormatting>
  <conditionalFormatting sqref="AE104">
    <cfRule type="expression" dxfId="1961" priority="13255">
      <formula>IF(RIGHT(TEXT(AE104,"0.#"),1)=".",FALSE,TRUE)</formula>
    </cfRule>
    <cfRule type="expression" dxfId="1960" priority="13256">
      <formula>IF(RIGHT(TEXT(AE104,"0.#"),1)=".",TRUE,FALSE)</formula>
    </cfRule>
  </conditionalFormatting>
  <conditionalFormatting sqref="AI104">
    <cfRule type="expression" dxfId="1959" priority="13253">
      <formula>IF(RIGHT(TEXT(AI104,"0.#"),1)=".",FALSE,TRUE)</formula>
    </cfRule>
    <cfRule type="expression" dxfId="1958" priority="13254">
      <formula>IF(RIGHT(TEXT(AI104,"0.#"),1)=".",TRUE,FALSE)</formula>
    </cfRule>
  </conditionalFormatting>
  <conditionalFormatting sqref="AM104">
    <cfRule type="expression" dxfId="1957" priority="13251">
      <formula>IF(RIGHT(TEXT(AM104,"0.#"),1)=".",FALSE,TRUE)</formula>
    </cfRule>
    <cfRule type="expression" dxfId="1956" priority="13252">
      <formula>IF(RIGHT(TEXT(AM104,"0.#"),1)=".",TRUE,FALSE)</formula>
    </cfRule>
  </conditionalFormatting>
  <conditionalFormatting sqref="AE105">
    <cfRule type="expression" dxfId="1955" priority="13249">
      <formula>IF(RIGHT(TEXT(AE105,"0.#"),1)=".",FALSE,TRUE)</formula>
    </cfRule>
    <cfRule type="expression" dxfId="1954" priority="13250">
      <formula>IF(RIGHT(TEXT(AE105,"0.#"),1)=".",TRUE,FALSE)</formula>
    </cfRule>
  </conditionalFormatting>
  <conditionalFormatting sqref="AI105">
    <cfRule type="expression" dxfId="1953" priority="13247">
      <formula>IF(RIGHT(TEXT(AI105,"0.#"),1)=".",FALSE,TRUE)</formula>
    </cfRule>
    <cfRule type="expression" dxfId="1952" priority="13248">
      <formula>IF(RIGHT(TEXT(AI105,"0.#"),1)=".",TRUE,FALSE)</formula>
    </cfRule>
  </conditionalFormatting>
  <conditionalFormatting sqref="AM105">
    <cfRule type="expression" dxfId="1951" priority="13245">
      <formula>IF(RIGHT(TEXT(AM105,"0.#"),1)=".",FALSE,TRUE)</formula>
    </cfRule>
    <cfRule type="expression" dxfId="1950" priority="13246">
      <formula>IF(RIGHT(TEXT(AM105,"0.#"),1)=".",TRUE,FALSE)</formula>
    </cfRule>
  </conditionalFormatting>
  <conditionalFormatting sqref="AE107">
    <cfRule type="expression" dxfId="1949" priority="13241">
      <formula>IF(RIGHT(TEXT(AE107,"0.#"),1)=".",FALSE,TRUE)</formula>
    </cfRule>
    <cfRule type="expression" dxfId="1948" priority="13242">
      <formula>IF(RIGHT(TEXT(AE107,"0.#"),1)=".",TRUE,FALSE)</formula>
    </cfRule>
  </conditionalFormatting>
  <conditionalFormatting sqref="AI107">
    <cfRule type="expression" dxfId="1947" priority="13239">
      <formula>IF(RIGHT(TEXT(AI107,"0.#"),1)=".",FALSE,TRUE)</formula>
    </cfRule>
    <cfRule type="expression" dxfId="1946" priority="13240">
      <formula>IF(RIGHT(TEXT(AI107,"0.#"),1)=".",TRUE,FALSE)</formula>
    </cfRule>
  </conditionalFormatting>
  <conditionalFormatting sqref="AM107">
    <cfRule type="expression" dxfId="1945" priority="13237">
      <formula>IF(RIGHT(TEXT(AM107,"0.#"),1)=".",FALSE,TRUE)</formula>
    </cfRule>
    <cfRule type="expression" dxfId="1944" priority="13238">
      <formula>IF(RIGHT(TEXT(AM107,"0.#"),1)=".",TRUE,FALSE)</formula>
    </cfRule>
  </conditionalFormatting>
  <conditionalFormatting sqref="AE108">
    <cfRule type="expression" dxfId="1943" priority="13235">
      <formula>IF(RIGHT(TEXT(AE108,"0.#"),1)=".",FALSE,TRUE)</formula>
    </cfRule>
    <cfRule type="expression" dxfId="1942" priority="13236">
      <formula>IF(RIGHT(TEXT(AE108,"0.#"),1)=".",TRUE,FALSE)</formula>
    </cfRule>
  </conditionalFormatting>
  <conditionalFormatting sqref="AI108">
    <cfRule type="expression" dxfId="1941" priority="13233">
      <formula>IF(RIGHT(TEXT(AI108,"0.#"),1)=".",FALSE,TRUE)</formula>
    </cfRule>
    <cfRule type="expression" dxfId="1940" priority="13234">
      <formula>IF(RIGHT(TEXT(AI108,"0.#"),1)=".",TRUE,FALSE)</formula>
    </cfRule>
  </conditionalFormatting>
  <conditionalFormatting sqref="AM108">
    <cfRule type="expression" dxfId="1939" priority="13231">
      <formula>IF(RIGHT(TEXT(AM108,"0.#"),1)=".",FALSE,TRUE)</formula>
    </cfRule>
    <cfRule type="expression" dxfId="1938" priority="13232">
      <formula>IF(RIGHT(TEXT(AM108,"0.#"),1)=".",TRUE,FALSE)</formula>
    </cfRule>
  </conditionalFormatting>
  <conditionalFormatting sqref="AE110">
    <cfRule type="expression" dxfId="1937" priority="13227">
      <formula>IF(RIGHT(TEXT(AE110,"0.#"),1)=".",FALSE,TRUE)</formula>
    </cfRule>
    <cfRule type="expression" dxfId="1936" priority="13228">
      <formula>IF(RIGHT(TEXT(AE110,"0.#"),1)=".",TRUE,FALSE)</formula>
    </cfRule>
  </conditionalFormatting>
  <conditionalFormatting sqref="AI110">
    <cfRule type="expression" dxfId="1935" priority="13225">
      <formula>IF(RIGHT(TEXT(AI110,"0.#"),1)=".",FALSE,TRUE)</formula>
    </cfRule>
    <cfRule type="expression" dxfId="1934" priority="13226">
      <formula>IF(RIGHT(TEXT(AI110,"0.#"),1)=".",TRUE,FALSE)</formula>
    </cfRule>
  </conditionalFormatting>
  <conditionalFormatting sqref="AM110">
    <cfRule type="expression" dxfId="1933" priority="13223">
      <formula>IF(RIGHT(TEXT(AM110,"0.#"),1)=".",FALSE,TRUE)</formula>
    </cfRule>
    <cfRule type="expression" dxfId="1932" priority="13224">
      <formula>IF(RIGHT(TEXT(AM110,"0.#"),1)=".",TRUE,FALSE)</formula>
    </cfRule>
  </conditionalFormatting>
  <conditionalFormatting sqref="AE111">
    <cfRule type="expression" dxfId="1931" priority="13221">
      <formula>IF(RIGHT(TEXT(AE111,"0.#"),1)=".",FALSE,TRUE)</formula>
    </cfRule>
    <cfRule type="expression" dxfId="1930" priority="13222">
      <formula>IF(RIGHT(TEXT(AE111,"0.#"),1)=".",TRUE,FALSE)</formula>
    </cfRule>
  </conditionalFormatting>
  <conditionalFormatting sqref="AI111">
    <cfRule type="expression" dxfId="1929" priority="13219">
      <formula>IF(RIGHT(TEXT(AI111,"0.#"),1)=".",FALSE,TRUE)</formula>
    </cfRule>
    <cfRule type="expression" dxfId="1928" priority="13220">
      <formula>IF(RIGHT(TEXT(AI111,"0.#"),1)=".",TRUE,FALSE)</formula>
    </cfRule>
  </conditionalFormatting>
  <conditionalFormatting sqref="AM111">
    <cfRule type="expression" dxfId="1927" priority="13217">
      <formula>IF(RIGHT(TEXT(AM111,"0.#"),1)=".",FALSE,TRUE)</formula>
    </cfRule>
    <cfRule type="expression" dxfId="1926" priority="13218">
      <formula>IF(RIGHT(TEXT(AM111,"0.#"),1)=".",TRUE,FALSE)</formula>
    </cfRule>
  </conditionalFormatting>
  <conditionalFormatting sqref="AE113">
    <cfRule type="expression" dxfId="1925" priority="13213">
      <formula>IF(RIGHT(TEXT(AE113,"0.#"),1)=".",FALSE,TRUE)</formula>
    </cfRule>
    <cfRule type="expression" dxfId="1924" priority="13214">
      <formula>IF(RIGHT(TEXT(AE113,"0.#"),1)=".",TRUE,FALSE)</formula>
    </cfRule>
  </conditionalFormatting>
  <conditionalFormatting sqref="AI113">
    <cfRule type="expression" dxfId="1923" priority="13211">
      <formula>IF(RIGHT(TEXT(AI113,"0.#"),1)=".",FALSE,TRUE)</formula>
    </cfRule>
    <cfRule type="expression" dxfId="1922" priority="13212">
      <formula>IF(RIGHT(TEXT(AI113,"0.#"),1)=".",TRUE,FALSE)</formula>
    </cfRule>
  </conditionalFormatting>
  <conditionalFormatting sqref="AM113">
    <cfRule type="expression" dxfId="1921" priority="13209">
      <formula>IF(RIGHT(TEXT(AM113,"0.#"),1)=".",FALSE,TRUE)</formula>
    </cfRule>
    <cfRule type="expression" dxfId="1920" priority="13210">
      <formula>IF(RIGHT(TEXT(AM113,"0.#"),1)=".",TRUE,FALSE)</formula>
    </cfRule>
  </conditionalFormatting>
  <conditionalFormatting sqref="AE114">
    <cfRule type="expression" dxfId="1919" priority="13207">
      <formula>IF(RIGHT(TEXT(AE114,"0.#"),1)=".",FALSE,TRUE)</formula>
    </cfRule>
    <cfRule type="expression" dxfId="1918" priority="13208">
      <formula>IF(RIGHT(TEXT(AE114,"0.#"),1)=".",TRUE,FALSE)</formula>
    </cfRule>
  </conditionalFormatting>
  <conditionalFormatting sqref="AI114">
    <cfRule type="expression" dxfId="1917" priority="13205">
      <formula>IF(RIGHT(TEXT(AI114,"0.#"),1)=".",FALSE,TRUE)</formula>
    </cfRule>
    <cfRule type="expression" dxfId="1916" priority="13206">
      <formula>IF(RIGHT(TEXT(AI114,"0.#"),1)=".",TRUE,FALSE)</formula>
    </cfRule>
  </conditionalFormatting>
  <conditionalFormatting sqref="AM114">
    <cfRule type="expression" dxfId="1915" priority="13203">
      <formula>IF(RIGHT(TEXT(AM114,"0.#"),1)=".",FALSE,TRUE)</formula>
    </cfRule>
    <cfRule type="expression" dxfId="1914" priority="13204">
      <formula>IF(RIGHT(TEXT(AM114,"0.#"),1)=".",TRUE,FALSE)</formula>
    </cfRule>
  </conditionalFormatting>
  <conditionalFormatting sqref="AE116 AQ116">
    <cfRule type="expression" dxfId="1913" priority="13199">
      <formula>IF(RIGHT(TEXT(AE116,"0.#"),1)=".",FALSE,TRUE)</formula>
    </cfRule>
    <cfRule type="expression" dxfId="1912" priority="13200">
      <formula>IF(RIGHT(TEXT(AE116,"0.#"),1)=".",TRUE,FALSE)</formula>
    </cfRule>
  </conditionalFormatting>
  <conditionalFormatting sqref="AI116">
    <cfRule type="expression" dxfId="1911" priority="13197">
      <formula>IF(RIGHT(TEXT(AI116,"0.#"),1)=".",FALSE,TRUE)</formula>
    </cfRule>
    <cfRule type="expression" dxfId="1910" priority="13198">
      <formula>IF(RIGHT(TEXT(AI116,"0.#"),1)=".",TRUE,FALSE)</formula>
    </cfRule>
  </conditionalFormatting>
  <conditionalFormatting sqref="AM116">
    <cfRule type="expression" dxfId="1909" priority="13195">
      <formula>IF(RIGHT(TEXT(AM116,"0.#"),1)=".",FALSE,TRUE)</formula>
    </cfRule>
    <cfRule type="expression" dxfId="1908" priority="13196">
      <formula>IF(RIGHT(TEXT(AM116,"0.#"),1)=".",TRUE,FALSE)</formula>
    </cfRule>
  </conditionalFormatting>
  <conditionalFormatting sqref="AE117 AM117">
    <cfRule type="expression" dxfId="1907" priority="13193">
      <formula>IF(RIGHT(TEXT(AE117,"0.#"),1)=".",FALSE,TRUE)</formula>
    </cfRule>
    <cfRule type="expression" dxfId="1906" priority="13194">
      <formula>IF(RIGHT(TEXT(AE117,"0.#"),1)=".",TRUE,FALSE)</formula>
    </cfRule>
  </conditionalFormatting>
  <conditionalFormatting sqref="AI117">
    <cfRule type="expression" dxfId="1905" priority="13191">
      <formula>IF(RIGHT(TEXT(AI117,"0.#"),1)=".",FALSE,TRUE)</formula>
    </cfRule>
    <cfRule type="expression" dxfId="1904" priority="13192">
      <formula>IF(RIGHT(TEXT(AI117,"0.#"),1)=".",TRUE,FALSE)</formula>
    </cfRule>
  </conditionalFormatting>
  <conditionalFormatting sqref="AQ117">
    <cfRule type="expression" dxfId="1903" priority="13187">
      <formula>IF(RIGHT(TEXT(AQ117,"0.#"),1)=".",FALSE,TRUE)</formula>
    </cfRule>
    <cfRule type="expression" dxfId="1902" priority="13188">
      <formula>IF(RIGHT(TEXT(AQ117,"0.#"),1)=".",TRUE,FALSE)</formula>
    </cfRule>
  </conditionalFormatting>
  <conditionalFormatting sqref="AE119 AQ119">
    <cfRule type="expression" dxfId="1901" priority="13185">
      <formula>IF(RIGHT(TEXT(AE119,"0.#"),1)=".",FALSE,TRUE)</formula>
    </cfRule>
    <cfRule type="expression" dxfId="1900" priority="13186">
      <formula>IF(RIGHT(TEXT(AE119,"0.#"),1)=".",TRUE,FALSE)</formula>
    </cfRule>
  </conditionalFormatting>
  <conditionalFormatting sqref="AI119">
    <cfRule type="expression" dxfId="1899" priority="13183">
      <formula>IF(RIGHT(TEXT(AI119,"0.#"),1)=".",FALSE,TRUE)</formula>
    </cfRule>
    <cfRule type="expression" dxfId="1898" priority="13184">
      <formula>IF(RIGHT(TEXT(AI119,"0.#"),1)=".",TRUE,FALSE)</formula>
    </cfRule>
  </conditionalFormatting>
  <conditionalFormatting sqref="AM119">
    <cfRule type="expression" dxfId="1897" priority="13181">
      <formula>IF(RIGHT(TEXT(AM119,"0.#"),1)=".",FALSE,TRUE)</formula>
    </cfRule>
    <cfRule type="expression" dxfId="1896" priority="13182">
      <formula>IF(RIGHT(TEXT(AM119,"0.#"),1)=".",TRUE,FALSE)</formula>
    </cfRule>
  </conditionalFormatting>
  <conditionalFormatting sqref="AQ120">
    <cfRule type="expression" dxfId="1895" priority="13173">
      <formula>IF(RIGHT(TEXT(AQ120,"0.#"),1)=".",FALSE,TRUE)</formula>
    </cfRule>
    <cfRule type="expression" dxfId="1894" priority="13174">
      <formula>IF(RIGHT(TEXT(AQ120,"0.#"),1)=".",TRUE,FALSE)</formula>
    </cfRule>
  </conditionalFormatting>
  <conditionalFormatting sqref="AE122 AQ122">
    <cfRule type="expression" dxfId="1893" priority="13171">
      <formula>IF(RIGHT(TEXT(AE122,"0.#"),1)=".",FALSE,TRUE)</formula>
    </cfRule>
    <cfRule type="expression" dxfId="1892" priority="13172">
      <formula>IF(RIGHT(TEXT(AE122,"0.#"),1)=".",TRUE,FALSE)</formula>
    </cfRule>
  </conditionalFormatting>
  <conditionalFormatting sqref="AI122">
    <cfRule type="expression" dxfId="1891" priority="13169">
      <formula>IF(RIGHT(TEXT(AI122,"0.#"),1)=".",FALSE,TRUE)</formula>
    </cfRule>
    <cfRule type="expression" dxfId="1890" priority="13170">
      <formula>IF(RIGHT(TEXT(AI122,"0.#"),1)=".",TRUE,FALSE)</formula>
    </cfRule>
  </conditionalFormatting>
  <conditionalFormatting sqref="AM122">
    <cfRule type="expression" dxfId="1889" priority="13167">
      <formula>IF(RIGHT(TEXT(AM122,"0.#"),1)=".",FALSE,TRUE)</formula>
    </cfRule>
    <cfRule type="expression" dxfId="1888" priority="13168">
      <formula>IF(RIGHT(TEXT(AM122,"0.#"),1)=".",TRUE,FALSE)</formula>
    </cfRule>
  </conditionalFormatting>
  <conditionalFormatting sqref="AQ123">
    <cfRule type="expression" dxfId="1887" priority="13159">
      <formula>IF(RIGHT(TEXT(AQ123,"0.#"),1)=".",FALSE,TRUE)</formula>
    </cfRule>
    <cfRule type="expression" dxfId="1886" priority="13160">
      <formula>IF(RIGHT(TEXT(AQ123,"0.#"),1)=".",TRUE,FALSE)</formula>
    </cfRule>
  </conditionalFormatting>
  <conditionalFormatting sqref="AE125 AQ125">
    <cfRule type="expression" dxfId="1885" priority="13157">
      <formula>IF(RIGHT(TEXT(AE125,"0.#"),1)=".",FALSE,TRUE)</formula>
    </cfRule>
    <cfRule type="expression" dxfId="1884" priority="13158">
      <formula>IF(RIGHT(TEXT(AE125,"0.#"),1)=".",TRUE,FALSE)</formula>
    </cfRule>
  </conditionalFormatting>
  <conditionalFormatting sqref="AI125">
    <cfRule type="expression" dxfId="1883" priority="13155">
      <formula>IF(RIGHT(TEXT(AI125,"0.#"),1)=".",FALSE,TRUE)</formula>
    </cfRule>
    <cfRule type="expression" dxfId="1882" priority="13156">
      <formula>IF(RIGHT(TEXT(AI125,"0.#"),1)=".",TRUE,FALSE)</formula>
    </cfRule>
  </conditionalFormatting>
  <conditionalFormatting sqref="AM125">
    <cfRule type="expression" dxfId="1881" priority="13153">
      <formula>IF(RIGHT(TEXT(AM125,"0.#"),1)=".",FALSE,TRUE)</formula>
    </cfRule>
    <cfRule type="expression" dxfId="1880" priority="13154">
      <formula>IF(RIGHT(TEXT(AM125,"0.#"),1)=".",TRUE,FALSE)</formula>
    </cfRule>
  </conditionalFormatting>
  <conditionalFormatting sqref="AQ126">
    <cfRule type="expression" dxfId="1879" priority="13145">
      <formula>IF(RIGHT(TEXT(AQ126,"0.#"),1)=".",FALSE,TRUE)</formula>
    </cfRule>
    <cfRule type="expression" dxfId="1878" priority="13146">
      <formula>IF(RIGHT(TEXT(AQ126,"0.#"),1)=".",TRUE,FALSE)</formula>
    </cfRule>
  </conditionalFormatting>
  <conditionalFormatting sqref="AE128 AQ128">
    <cfRule type="expression" dxfId="1877" priority="13143">
      <formula>IF(RIGHT(TEXT(AE128,"0.#"),1)=".",FALSE,TRUE)</formula>
    </cfRule>
    <cfRule type="expression" dxfId="1876" priority="13144">
      <formula>IF(RIGHT(TEXT(AE128,"0.#"),1)=".",TRUE,FALSE)</formula>
    </cfRule>
  </conditionalFormatting>
  <conditionalFormatting sqref="AI128">
    <cfRule type="expression" dxfId="1875" priority="13141">
      <formula>IF(RIGHT(TEXT(AI128,"0.#"),1)=".",FALSE,TRUE)</formula>
    </cfRule>
    <cfRule type="expression" dxfId="1874" priority="13142">
      <formula>IF(RIGHT(TEXT(AI128,"0.#"),1)=".",TRUE,FALSE)</formula>
    </cfRule>
  </conditionalFormatting>
  <conditionalFormatting sqref="AM128">
    <cfRule type="expression" dxfId="1873" priority="13139">
      <formula>IF(RIGHT(TEXT(AM128,"0.#"),1)=".",FALSE,TRUE)</formula>
    </cfRule>
    <cfRule type="expression" dxfId="1872" priority="13140">
      <formula>IF(RIGHT(TEXT(AM128,"0.#"),1)=".",TRUE,FALSE)</formula>
    </cfRule>
  </conditionalFormatting>
  <conditionalFormatting sqref="AQ129">
    <cfRule type="expression" dxfId="1871" priority="13131">
      <formula>IF(RIGHT(TEXT(AQ129,"0.#"),1)=".",FALSE,TRUE)</formula>
    </cfRule>
    <cfRule type="expression" dxfId="1870" priority="13132">
      <formula>IF(RIGHT(TEXT(AQ129,"0.#"),1)=".",TRUE,FALSE)</formula>
    </cfRule>
  </conditionalFormatting>
  <conditionalFormatting sqref="AE75">
    <cfRule type="expression" dxfId="1869" priority="13129">
      <formula>IF(RIGHT(TEXT(AE75,"0.#"),1)=".",FALSE,TRUE)</formula>
    </cfRule>
    <cfRule type="expression" dxfId="1868" priority="13130">
      <formula>IF(RIGHT(TEXT(AE75,"0.#"),1)=".",TRUE,FALSE)</formula>
    </cfRule>
  </conditionalFormatting>
  <conditionalFormatting sqref="AE76">
    <cfRule type="expression" dxfId="1867" priority="13127">
      <formula>IF(RIGHT(TEXT(AE76,"0.#"),1)=".",FALSE,TRUE)</formula>
    </cfRule>
    <cfRule type="expression" dxfId="1866" priority="13128">
      <formula>IF(RIGHT(TEXT(AE76,"0.#"),1)=".",TRUE,FALSE)</formula>
    </cfRule>
  </conditionalFormatting>
  <conditionalFormatting sqref="AE77">
    <cfRule type="expression" dxfId="1865" priority="13125">
      <formula>IF(RIGHT(TEXT(AE77,"0.#"),1)=".",FALSE,TRUE)</formula>
    </cfRule>
    <cfRule type="expression" dxfId="1864" priority="13126">
      <formula>IF(RIGHT(TEXT(AE77,"0.#"),1)=".",TRUE,FALSE)</formula>
    </cfRule>
  </conditionalFormatting>
  <conditionalFormatting sqref="AI77">
    <cfRule type="expression" dxfId="1863" priority="13123">
      <formula>IF(RIGHT(TEXT(AI77,"0.#"),1)=".",FALSE,TRUE)</formula>
    </cfRule>
    <cfRule type="expression" dxfId="1862" priority="13124">
      <formula>IF(RIGHT(TEXT(AI77,"0.#"),1)=".",TRUE,FALSE)</formula>
    </cfRule>
  </conditionalFormatting>
  <conditionalFormatting sqref="AI76">
    <cfRule type="expression" dxfId="1861" priority="13121">
      <formula>IF(RIGHT(TEXT(AI76,"0.#"),1)=".",FALSE,TRUE)</formula>
    </cfRule>
    <cfRule type="expression" dxfId="1860" priority="13122">
      <formula>IF(RIGHT(TEXT(AI76,"0.#"),1)=".",TRUE,FALSE)</formula>
    </cfRule>
  </conditionalFormatting>
  <conditionalFormatting sqref="AI75">
    <cfRule type="expression" dxfId="1859" priority="13119">
      <formula>IF(RIGHT(TEXT(AI75,"0.#"),1)=".",FALSE,TRUE)</formula>
    </cfRule>
    <cfRule type="expression" dxfId="1858" priority="13120">
      <formula>IF(RIGHT(TEXT(AI75,"0.#"),1)=".",TRUE,FALSE)</formula>
    </cfRule>
  </conditionalFormatting>
  <conditionalFormatting sqref="AM75">
    <cfRule type="expression" dxfId="1857" priority="13117">
      <formula>IF(RIGHT(TEXT(AM75,"0.#"),1)=".",FALSE,TRUE)</formula>
    </cfRule>
    <cfRule type="expression" dxfId="1856" priority="13118">
      <formula>IF(RIGHT(TEXT(AM75,"0.#"),1)=".",TRUE,FALSE)</formula>
    </cfRule>
  </conditionalFormatting>
  <conditionalFormatting sqref="AM76">
    <cfRule type="expression" dxfId="1855" priority="13115">
      <formula>IF(RIGHT(TEXT(AM76,"0.#"),1)=".",FALSE,TRUE)</formula>
    </cfRule>
    <cfRule type="expression" dxfId="1854" priority="13116">
      <formula>IF(RIGHT(TEXT(AM76,"0.#"),1)=".",TRUE,FALSE)</formula>
    </cfRule>
  </conditionalFormatting>
  <conditionalFormatting sqref="AM77">
    <cfRule type="expression" dxfId="1853" priority="13113">
      <formula>IF(RIGHT(TEXT(AM77,"0.#"),1)=".",FALSE,TRUE)</formula>
    </cfRule>
    <cfRule type="expression" dxfId="1852" priority="13114">
      <formula>IF(RIGHT(TEXT(AM77,"0.#"),1)=".",TRUE,FALSE)</formula>
    </cfRule>
  </conditionalFormatting>
  <conditionalFormatting sqref="AE134:AE135 AI135 AM134:AM135 AQ134:AQ135 AU134:AU135">
    <cfRule type="expression" dxfId="1851" priority="13099">
      <formula>IF(RIGHT(TEXT(AE134,"0.#"),1)=".",FALSE,TRUE)</formula>
    </cfRule>
    <cfRule type="expression" dxfId="1850" priority="13100">
      <formula>IF(RIGHT(TEXT(AE134,"0.#"),1)=".",TRUE,FALSE)</formula>
    </cfRule>
  </conditionalFormatting>
  <conditionalFormatting sqref="AE433">
    <cfRule type="expression" dxfId="1849" priority="13069">
      <formula>IF(RIGHT(TEXT(AE433,"0.#"),1)=".",FALSE,TRUE)</formula>
    </cfRule>
    <cfRule type="expression" dxfId="1848" priority="13070">
      <formula>IF(RIGHT(TEXT(AE433,"0.#"),1)=".",TRUE,FALSE)</formula>
    </cfRule>
  </conditionalFormatting>
  <conditionalFormatting sqref="AE434">
    <cfRule type="expression" dxfId="1847" priority="13067">
      <formula>IF(RIGHT(TEXT(AE434,"0.#"),1)=".",FALSE,TRUE)</formula>
    </cfRule>
    <cfRule type="expression" dxfId="1846" priority="13068">
      <formula>IF(RIGHT(TEXT(AE434,"0.#"),1)=".",TRUE,FALSE)</formula>
    </cfRule>
  </conditionalFormatting>
  <conditionalFormatting sqref="AE435">
    <cfRule type="expression" dxfId="1845" priority="13065">
      <formula>IF(RIGHT(TEXT(AE435,"0.#"),1)=".",FALSE,TRUE)</formula>
    </cfRule>
    <cfRule type="expression" dxfId="1844" priority="13066">
      <formula>IF(RIGHT(TEXT(AE435,"0.#"),1)=".",TRUE,FALSE)</formula>
    </cfRule>
  </conditionalFormatting>
  <conditionalFormatting sqref="AU433">
    <cfRule type="expression" dxfId="1843" priority="13045">
      <formula>IF(RIGHT(TEXT(AU433,"0.#"),1)=".",FALSE,TRUE)</formula>
    </cfRule>
    <cfRule type="expression" dxfId="1842" priority="13046">
      <formula>IF(RIGHT(TEXT(AU433,"0.#"),1)=".",TRUE,FALSE)</formula>
    </cfRule>
  </conditionalFormatting>
  <conditionalFormatting sqref="AU434">
    <cfRule type="expression" dxfId="1841" priority="13043">
      <formula>IF(RIGHT(TEXT(AU434,"0.#"),1)=".",FALSE,TRUE)</formula>
    </cfRule>
    <cfRule type="expression" dxfId="1840" priority="13044">
      <formula>IF(RIGHT(TEXT(AU434,"0.#"),1)=".",TRUE,FALSE)</formula>
    </cfRule>
  </conditionalFormatting>
  <conditionalFormatting sqref="AU435">
    <cfRule type="expression" dxfId="1839" priority="13041">
      <formula>IF(RIGHT(TEXT(AU435,"0.#"),1)=".",FALSE,TRUE)</formula>
    </cfRule>
    <cfRule type="expression" dxfId="1838" priority="13042">
      <formula>IF(RIGHT(TEXT(AU435,"0.#"),1)=".",TRUE,FALSE)</formula>
    </cfRule>
  </conditionalFormatting>
  <conditionalFormatting sqref="AI435">
    <cfRule type="expression" dxfId="1837" priority="12975">
      <formula>IF(RIGHT(TEXT(AI435,"0.#"),1)=".",FALSE,TRUE)</formula>
    </cfRule>
    <cfRule type="expression" dxfId="1836" priority="12976">
      <formula>IF(RIGHT(TEXT(AI435,"0.#"),1)=".",TRUE,FALSE)</formula>
    </cfRule>
  </conditionalFormatting>
  <conditionalFormatting sqref="AI433">
    <cfRule type="expression" dxfId="1835" priority="12979">
      <formula>IF(RIGHT(TEXT(AI433,"0.#"),1)=".",FALSE,TRUE)</formula>
    </cfRule>
    <cfRule type="expression" dxfId="1834" priority="12980">
      <formula>IF(RIGHT(TEXT(AI433,"0.#"),1)=".",TRUE,FALSE)</formula>
    </cfRule>
  </conditionalFormatting>
  <conditionalFormatting sqref="AI434">
    <cfRule type="expression" dxfId="1833" priority="12977">
      <formula>IF(RIGHT(TEXT(AI434,"0.#"),1)=".",FALSE,TRUE)</formula>
    </cfRule>
    <cfRule type="expression" dxfId="1832" priority="12978">
      <formula>IF(RIGHT(TEXT(AI434,"0.#"),1)=".",TRUE,FALSE)</formula>
    </cfRule>
  </conditionalFormatting>
  <conditionalFormatting sqref="AQ434">
    <cfRule type="expression" dxfId="1831" priority="12961">
      <formula>IF(RIGHT(TEXT(AQ434,"0.#"),1)=".",FALSE,TRUE)</formula>
    </cfRule>
    <cfRule type="expression" dxfId="1830" priority="12962">
      <formula>IF(RIGHT(TEXT(AQ434,"0.#"),1)=".",TRUE,FALSE)</formula>
    </cfRule>
  </conditionalFormatting>
  <conditionalFormatting sqref="AQ435">
    <cfRule type="expression" dxfId="1829" priority="12947">
      <formula>IF(RIGHT(TEXT(AQ435,"0.#"),1)=".",FALSE,TRUE)</formula>
    </cfRule>
    <cfRule type="expression" dxfId="1828" priority="12948">
      <formula>IF(RIGHT(TEXT(AQ435,"0.#"),1)=".",TRUE,FALSE)</formula>
    </cfRule>
  </conditionalFormatting>
  <conditionalFormatting sqref="AQ433">
    <cfRule type="expression" dxfId="1827" priority="12945">
      <formula>IF(RIGHT(TEXT(AQ433,"0.#"),1)=".",FALSE,TRUE)</formula>
    </cfRule>
    <cfRule type="expression" dxfId="1826" priority="12946">
      <formula>IF(RIGHT(TEXT(AQ433,"0.#"),1)=".",TRUE,FALSE)</formula>
    </cfRule>
  </conditionalFormatting>
  <conditionalFormatting sqref="AL847:AO874">
    <cfRule type="expression" dxfId="1825" priority="6669">
      <formula>IF(AND(AL847&gt;=0, RIGHT(TEXT(AL847,"0.#"),1)&lt;&gt;"."),TRUE,FALSE)</formula>
    </cfRule>
    <cfRule type="expression" dxfId="1824" priority="6670">
      <formula>IF(AND(AL847&gt;=0, RIGHT(TEXT(AL847,"0.#"),1)="."),TRUE,FALSE)</formula>
    </cfRule>
    <cfRule type="expression" dxfId="1823" priority="6671">
      <formula>IF(AND(AL847&lt;0, RIGHT(TEXT(AL847,"0.#"),1)&lt;&gt;"."),TRUE,FALSE)</formula>
    </cfRule>
    <cfRule type="expression" dxfId="1822" priority="6672">
      <formula>IF(AND(AL847&lt;0, RIGHT(TEXT(AL847,"0.#"),1)="."),TRUE,FALSE)</formula>
    </cfRule>
  </conditionalFormatting>
  <conditionalFormatting sqref="AQ53:AQ55">
    <cfRule type="expression" dxfId="1821" priority="4691">
      <formula>IF(RIGHT(TEXT(AQ53,"0.#"),1)=".",FALSE,TRUE)</formula>
    </cfRule>
    <cfRule type="expression" dxfId="1820" priority="4692">
      <formula>IF(RIGHT(TEXT(AQ53,"0.#"),1)=".",TRUE,FALSE)</formula>
    </cfRule>
  </conditionalFormatting>
  <conditionalFormatting sqref="AU53:AU55">
    <cfRule type="expression" dxfId="1819" priority="4689">
      <formula>IF(RIGHT(TEXT(AU53,"0.#"),1)=".",FALSE,TRUE)</formula>
    </cfRule>
    <cfRule type="expression" dxfId="1818" priority="4690">
      <formula>IF(RIGHT(TEXT(AU53,"0.#"),1)=".",TRUE,FALSE)</formula>
    </cfRule>
  </conditionalFormatting>
  <conditionalFormatting sqref="AQ60:AQ62">
    <cfRule type="expression" dxfId="1817" priority="4687">
      <formula>IF(RIGHT(TEXT(AQ60,"0.#"),1)=".",FALSE,TRUE)</formula>
    </cfRule>
    <cfRule type="expression" dxfId="1816" priority="4688">
      <formula>IF(RIGHT(TEXT(AQ60,"0.#"),1)=".",TRUE,FALSE)</formula>
    </cfRule>
  </conditionalFormatting>
  <conditionalFormatting sqref="AU60:AU62">
    <cfRule type="expression" dxfId="1815" priority="4685">
      <formula>IF(RIGHT(TEXT(AU60,"0.#"),1)=".",FALSE,TRUE)</formula>
    </cfRule>
    <cfRule type="expression" dxfId="1814" priority="4686">
      <formula>IF(RIGHT(TEXT(AU60,"0.#"),1)=".",TRUE,FALSE)</formula>
    </cfRule>
  </conditionalFormatting>
  <conditionalFormatting sqref="AQ75:AQ77">
    <cfRule type="expression" dxfId="1813" priority="4683">
      <formula>IF(RIGHT(TEXT(AQ75,"0.#"),1)=".",FALSE,TRUE)</formula>
    </cfRule>
    <cfRule type="expression" dxfId="1812" priority="4684">
      <formula>IF(RIGHT(TEXT(AQ75,"0.#"),1)=".",TRUE,FALSE)</formula>
    </cfRule>
  </conditionalFormatting>
  <conditionalFormatting sqref="AU75:AU77">
    <cfRule type="expression" dxfId="1811" priority="4681">
      <formula>IF(RIGHT(TEXT(AU75,"0.#"),1)=".",FALSE,TRUE)</formula>
    </cfRule>
    <cfRule type="expression" dxfId="1810" priority="4682">
      <formula>IF(RIGHT(TEXT(AU75,"0.#"),1)=".",TRUE,FALSE)</formula>
    </cfRule>
  </conditionalFormatting>
  <conditionalFormatting sqref="AQ87:AQ89">
    <cfRule type="expression" dxfId="1809" priority="4679">
      <formula>IF(RIGHT(TEXT(AQ87,"0.#"),1)=".",FALSE,TRUE)</formula>
    </cfRule>
    <cfRule type="expression" dxfId="1808" priority="4680">
      <formula>IF(RIGHT(TEXT(AQ87,"0.#"),1)=".",TRUE,FALSE)</formula>
    </cfRule>
  </conditionalFormatting>
  <conditionalFormatting sqref="AU87:AU89">
    <cfRule type="expression" dxfId="1807" priority="4677">
      <formula>IF(RIGHT(TEXT(AU87,"0.#"),1)=".",FALSE,TRUE)</formula>
    </cfRule>
    <cfRule type="expression" dxfId="1806" priority="4678">
      <formula>IF(RIGHT(TEXT(AU87,"0.#"),1)=".",TRUE,FALSE)</formula>
    </cfRule>
  </conditionalFormatting>
  <conditionalFormatting sqref="AQ92:AQ94">
    <cfRule type="expression" dxfId="1805" priority="4675">
      <formula>IF(RIGHT(TEXT(AQ92,"0.#"),1)=".",FALSE,TRUE)</formula>
    </cfRule>
    <cfRule type="expression" dxfId="1804" priority="4676">
      <formula>IF(RIGHT(TEXT(AQ92,"0.#"),1)=".",TRUE,FALSE)</formula>
    </cfRule>
  </conditionalFormatting>
  <conditionalFormatting sqref="AU92:AU94">
    <cfRule type="expression" dxfId="1803" priority="4673">
      <formula>IF(RIGHT(TEXT(AU92,"0.#"),1)=".",FALSE,TRUE)</formula>
    </cfRule>
    <cfRule type="expression" dxfId="1802" priority="4674">
      <formula>IF(RIGHT(TEXT(AU92,"0.#"),1)=".",TRUE,FALSE)</formula>
    </cfRule>
  </conditionalFormatting>
  <conditionalFormatting sqref="AQ97:AQ99">
    <cfRule type="expression" dxfId="1801" priority="4671">
      <formula>IF(RIGHT(TEXT(AQ97,"0.#"),1)=".",FALSE,TRUE)</formula>
    </cfRule>
    <cfRule type="expression" dxfId="1800" priority="4672">
      <formula>IF(RIGHT(TEXT(AQ97,"0.#"),1)=".",TRUE,FALSE)</formula>
    </cfRule>
  </conditionalFormatting>
  <conditionalFormatting sqref="AU97:AU99">
    <cfRule type="expression" dxfId="1799" priority="4669">
      <formula>IF(RIGHT(TEXT(AU97,"0.#"),1)=".",FALSE,TRUE)</formula>
    </cfRule>
    <cfRule type="expression" dxfId="1798" priority="4670">
      <formula>IF(RIGHT(TEXT(AU97,"0.#"),1)=".",TRUE,FALSE)</formula>
    </cfRule>
  </conditionalFormatting>
  <conditionalFormatting sqref="AE458">
    <cfRule type="expression" dxfId="1797" priority="4363">
      <formula>IF(RIGHT(TEXT(AE458,"0.#"),1)=".",FALSE,TRUE)</formula>
    </cfRule>
    <cfRule type="expression" dxfId="1796" priority="4364">
      <formula>IF(RIGHT(TEXT(AE458,"0.#"),1)=".",TRUE,FALSE)</formula>
    </cfRule>
  </conditionalFormatting>
  <conditionalFormatting sqref="AM460">
    <cfRule type="expression" dxfId="1795" priority="4353">
      <formula>IF(RIGHT(TEXT(AM460,"0.#"),1)=".",FALSE,TRUE)</formula>
    </cfRule>
    <cfRule type="expression" dxfId="1794" priority="4354">
      <formula>IF(RIGHT(TEXT(AM460,"0.#"),1)=".",TRUE,FALSE)</formula>
    </cfRule>
  </conditionalFormatting>
  <conditionalFormatting sqref="AE459">
    <cfRule type="expression" dxfId="1793" priority="4361">
      <formula>IF(RIGHT(TEXT(AE459,"0.#"),1)=".",FALSE,TRUE)</formula>
    </cfRule>
    <cfRule type="expression" dxfId="1792" priority="4362">
      <formula>IF(RIGHT(TEXT(AE459,"0.#"),1)=".",TRUE,FALSE)</formula>
    </cfRule>
  </conditionalFormatting>
  <conditionalFormatting sqref="AE460">
    <cfRule type="expression" dxfId="1791" priority="4359">
      <formula>IF(RIGHT(TEXT(AE460,"0.#"),1)=".",FALSE,TRUE)</formula>
    </cfRule>
    <cfRule type="expression" dxfId="1790" priority="4360">
      <formula>IF(RIGHT(TEXT(AE460,"0.#"),1)=".",TRUE,FALSE)</formula>
    </cfRule>
  </conditionalFormatting>
  <conditionalFormatting sqref="AM458">
    <cfRule type="expression" dxfId="1789" priority="4357">
      <formula>IF(RIGHT(TEXT(AM458,"0.#"),1)=".",FALSE,TRUE)</formula>
    </cfRule>
    <cfRule type="expression" dxfId="1788" priority="4358">
      <formula>IF(RIGHT(TEXT(AM458,"0.#"),1)=".",TRUE,FALSE)</formula>
    </cfRule>
  </conditionalFormatting>
  <conditionalFormatting sqref="AM459">
    <cfRule type="expression" dxfId="1787" priority="4355">
      <formula>IF(RIGHT(TEXT(AM459,"0.#"),1)=".",FALSE,TRUE)</formula>
    </cfRule>
    <cfRule type="expression" dxfId="1786" priority="4356">
      <formula>IF(RIGHT(TEXT(AM459,"0.#"),1)=".",TRUE,FALSE)</formula>
    </cfRule>
  </conditionalFormatting>
  <conditionalFormatting sqref="AU458">
    <cfRule type="expression" dxfId="1785" priority="4351">
      <formula>IF(RIGHT(TEXT(AU458,"0.#"),1)=".",FALSE,TRUE)</formula>
    </cfRule>
    <cfRule type="expression" dxfId="1784" priority="4352">
      <formula>IF(RIGHT(TEXT(AU458,"0.#"),1)=".",TRUE,FALSE)</formula>
    </cfRule>
  </conditionalFormatting>
  <conditionalFormatting sqref="AU459">
    <cfRule type="expression" dxfId="1783" priority="4349">
      <formula>IF(RIGHT(TEXT(AU459,"0.#"),1)=".",FALSE,TRUE)</formula>
    </cfRule>
    <cfRule type="expression" dxfId="1782" priority="4350">
      <formula>IF(RIGHT(TEXT(AU459,"0.#"),1)=".",TRUE,FALSE)</formula>
    </cfRule>
  </conditionalFormatting>
  <conditionalFormatting sqref="AU460">
    <cfRule type="expression" dxfId="1781" priority="4347">
      <formula>IF(RIGHT(TEXT(AU460,"0.#"),1)=".",FALSE,TRUE)</formula>
    </cfRule>
    <cfRule type="expression" dxfId="1780" priority="4348">
      <formula>IF(RIGHT(TEXT(AU460,"0.#"),1)=".",TRUE,FALSE)</formula>
    </cfRule>
  </conditionalFormatting>
  <conditionalFormatting sqref="AI460">
    <cfRule type="expression" dxfId="1779" priority="4341">
      <formula>IF(RIGHT(TEXT(AI460,"0.#"),1)=".",FALSE,TRUE)</formula>
    </cfRule>
    <cfRule type="expression" dxfId="1778" priority="4342">
      <formula>IF(RIGHT(TEXT(AI460,"0.#"),1)=".",TRUE,FALSE)</formula>
    </cfRule>
  </conditionalFormatting>
  <conditionalFormatting sqref="AI458">
    <cfRule type="expression" dxfId="1777" priority="4345">
      <formula>IF(RIGHT(TEXT(AI458,"0.#"),1)=".",FALSE,TRUE)</formula>
    </cfRule>
    <cfRule type="expression" dxfId="1776" priority="4346">
      <formula>IF(RIGHT(TEXT(AI458,"0.#"),1)=".",TRUE,FALSE)</formula>
    </cfRule>
  </conditionalFormatting>
  <conditionalFormatting sqref="AI459">
    <cfRule type="expression" dxfId="1775" priority="4343">
      <formula>IF(RIGHT(TEXT(AI459,"0.#"),1)=".",FALSE,TRUE)</formula>
    </cfRule>
    <cfRule type="expression" dxfId="1774" priority="4344">
      <formula>IF(RIGHT(TEXT(AI459,"0.#"),1)=".",TRUE,FALSE)</formula>
    </cfRule>
  </conditionalFormatting>
  <conditionalFormatting sqref="AQ459">
    <cfRule type="expression" dxfId="1773" priority="4339">
      <formula>IF(RIGHT(TEXT(AQ459,"0.#"),1)=".",FALSE,TRUE)</formula>
    </cfRule>
    <cfRule type="expression" dxfId="1772" priority="4340">
      <formula>IF(RIGHT(TEXT(AQ459,"0.#"),1)=".",TRUE,FALSE)</formula>
    </cfRule>
  </conditionalFormatting>
  <conditionalFormatting sqref="AQ460">
    <cfRule type="expression" dxfId="1771" priority="4337">
      <formula>IF(RIGHT(TEXT(AQ460,"0.#"),1)=".",FALSE,TRUE)</formula>
    </cfRule>
    <cfRule type="expression" dxfId="1770" priority="4338">
      <formula>IF(RIGHT(TEXT(AQ460,"0.#"),1)=".",TRUE,FALSE)</formula>
    </cfRule>
  </conditionalFormatting>
  <conditionalFormatting sqref="AQ458">
    <cfRule type="expression" dxfId="1769" priority="4335">
      <formula>IF(RIGHT(TEXT(AQ458,"0.#"),1)=".",FALSE,TRUE)</formula>
    </cfRule>
    <cfRule type="expression" dxfId="1768" priority="4336">
      <formula>IF(RIGHT(TEXT(AQ458,"0.#"),1)=".",TRUE,FALSE)</formula>
    </cfRule>
  </conditionalFormatting>
  <conditionalFormatting sqref="AE120 AM120">
    <cfRule type="expression" dxfId="1767" priority="3013">
      <formula>IF(RIGHT(TEXT(AE120,"0.#"),1)=".",FALSE,TRUE)</formula>
    </cfRule>
    <cfRule type="expression" dxfId="1766" priority="3014">
      <formula>IF(RIGHT(TEXT(AE120,"0.#"),1)=".",TRUE,FALSE)</formula>
    </cfRule>
  </conditionalFormatting>
  <conditionalFormatting sqref="AI126">
    <cfRule type="expression" dxfId="1765" priority="3003">
      <formula>IF(RIGHT(TEXT(AI126,"0.#"),1)=".",FALSE,TRUE)</formula>
    </cfRule>
    <cfRule type="expression" dxfId="1764" priority="3004">
      <formula>IF(RIGHT(TEXT(AI126,"0.#"),1)=".",TRUE,FALSE)</formula>
    </cfRule>
  </conditionalFormatting>
  <conditionalFormatting sqref="AI120">
    <cfRule type="expression" dxfId="1763" priority="3011">
      <formula>IF(RIGHT(TEXT(AI120,"0.#"),1)=".",FALSE,TRUE)</formula>
    </cfRule>
    <cfRule type="expression" dxfId="1762" priority="3012">
      <formula>IF(RIGHT(TEXT(AI120,"0.#"),1)=".",TRUE,FALSE)</formula>
    </cfRule>
  </conditionalFormatting>
  <conditionalFormatting sqref="AE123 AM123">
    <cfRule type="expression" dxfId="1761" priority="3009">
      <formula>IF(RIGHT(TEXT(AE123,"0.#"),1)=".",FALSE,TRUE)</formula>
    </cfRule>
    <cfRule type="expression" dxfId="1760" priority="3010">
      <formula>IF(RIGHT(TEXT(AE123,"0.#"),1)=".",TRUE,FALSE)</formula>
    </cfRule>
  </conditionalFormatting>
  <conditionalFormatting sqref="AI123">
    <cfRule type="expression" dxfId="1759" priority="3007">
      <formula>IF(RIGHT(TEXT(AI123,"0.#"),1)=".",FALSE,TRUE)</formula>
    </cfRule>
    <cfRule type="expression" dxfId="1758" priority="3008">
      <formula>IF(RIGHT(TEXT(AI123,"0.#"),1)=".",TRUE,FALSE)</formula>
    </cfRule>
  </conditionalFormatting>
  <conditionalFormatting sqref="AE126 AM126">
    <cfRule type="expression" dxfId="1757" priority="3005">
      <formula>IF(RIGHT(TEXT(AE126,"0.#"),1)=".",FALSE,TRUE)</formula>
    </cfRule>
    <cfRule type="expression" dxfId="1756" priority="3006">
      <formula>IF(RIGHT(TEXT(AE126,"0.#"),1)=".",TRUE,FALSE)</formula>
    </cfRule>
  </conditionalFormatting>
  <conditionalFormatting sqref="AE129 AM129">
    <cfRule type="expression" dxfId="1755" priority="3001">
      <formula>IF(RIGHT(TEXT(AE129,"0.#"),1)=".",FALSE,TRUE)</formula>
    </cfRule>
    <cfRule type="expression" dxfId="1754" priority="3002">
      <formula>IF(RIGHT(TEXT(AE129,"0.#"),1)=".",TRUE,FALSE)</formula>
    </cfRule>
  </conditionalFormatting>
  <conditionalFormatting sqref="AI129">
    <cfRule type="expression" dxfId="1753" priority="2999">
      <formula>IF(RIGHT(TEXT(AI129,"0.#"),1)=".",FALSE,TRUE)</formula>
    </cfRule>
    <cfRule type="expression" dxfId="1752" priority="3000">
      <formula>IF(RIGHT(TEXT(AI129,"0.#"),1)=".",TRUE,FALSE)</formula>
    </cfRule>
  </conditionalFormatting>
  <conditionalFormatting sqref="Y847:Y874">
    <cfRule type="expression" dxfId="1751" priority="2997">
      <formula>IF(RIGHT(TEXT(Y847,"0.#"),1)=".",FALSE,TRUE)</formula>
    </cfRule>
    <cfRule type="expression" dxfId="1750" priority="2998">
      <formula>IF(RIGHT(TEXT(Y847,"0.#"),1)=".",TRUE,FALSE)</formula>
    </cfRule>
  </conditionalFormatting>
  <conditionalFormatting sqref="AU518">
    <cfRule type="expression" dxfId="1749" priority="1507">
      <formula>IF(RIGHT(TEXT(AU518,"0.#"),1)=".",FALSE,TRUE)</formula>
    </cfRule>
    <cfRule type="expression" dxfId="1748" priority="1508">
      <formula>IF(RIGHT(TEXT(AU518,"0.#"),1)=".",TRUE,FALSE)</formula>
    </cfRule>
  </conditionalFormatting>
  <conditionalFormatting sqref="AQ551">
    <cfRule type="expression" dxfId="1747" priority="1283">
      <formula>IF(RIGHT(TEXT(AQ551,"0.#"),1)=".",FALSE,TRUE)</formula>
    </cfRule>
    <cfRule type="expression" dxfId="1746" priority="1284">
      <formula>IF(RIGHT(TEXT(AQ551,"0.#"),1)=".",TRUE,FALSE)</formula>
    </cfRule>
  </conditionalFormatting>
  <conditionalFormatting sqref="AE556">
    <cfRule type="expression" dxfId="1745" priority="1281">
      <formula>IF(RIGHT(TEXT(AE556,"0.#"),1)=".",FALSE,TRUE)</formula>
    </cfRule>
    <cfRule type="expression" dxfId="1744" priority="1282">
      <formula>IF(RIGHT(TEXT(AE556,"0.#"),1)=".",TRUE,FALSE)</formula>
    </cfRule>
  </conditionalFormatting>
  <conditionalFormatting sqref="AE557">
    <cfRule type="expression" dxfId="1743" priority="1279">
      <formula>IF(RIGHT(TEXT(AE557,"0.#"),1)=".",FALSE,TRUE)</formula>
    </cfRule>
    <cfRule type="expression" dxfId="1742" priority="1280">
      <formula>IF(RIGHT(TEXT(AE557,"0.#"),1)=".",TRUE,FALSE)</formula>
    </cfRule>
  </conditionalFormatting>
  <conditionalFormatting sqref="AE558">
    <cfRule type="expression" dxfId="1741" priority="1277">
      <formula>IF(RIGHT(TEXT(AE558,"0.#"),1)=".",FALSE,TRUE)</formula>
    </cfRule>
    <cfRule type="expression" dxfId="1740" priority="1278">
      <formula>IF(RIGHT(TEXT(AE558,"0.#"),1)=".",TRUE,FALSE)</formula>
    </cfRule>
  </conditionalFormatting>
  <conditionalFormatting sqref="AU556">
    <cfRule type="expression" dxfId="1739" priority="1269">
      <formula>IF(RIGHT(TEXT(AU556,"0.#"),1)=".",FALSE,TRUE)</formula>
    </cfRule>
    <cfRule type="expression" dxfId="1738" priority="1270">
      <formula>IF(RIGHT(TEXT(AU556,"0.#"),1)=".",TRUE,FALSE)</formula>
    </cfRule>
  </conditionalFormatting>
  <conditionalFormatting sqref="AU557">
    <cfRule type="expression" dxfId="1737" priority="1267">
      <formula>IF(RIGHT(TEXT(AU557,"0.#"),1)=".",FALSE,TRUE)</formula>
    </cfRule>
    <cfRule type="expression" dxfId="1736" priority="1268">
      <formula>IF(RIGHT(TEXT(AU557,"0.#"),1)=".",TRUE,FALSE)</formula>
    </cfRule>
  </conditionalFormatting>
  <conditionalFormatting sqref="AU558">
    <cfRule type="expression" dxfId="1735" priority="1265">
      <formula>IF(RIGHT(TEXT(AU558,"0.#"),1)=".",FALSE,TRUE)</formula>
    </cfRule>
    <cfRule type="expression" dxfId="1734" priority="1266">
      <formula>IF(RIGHT(TEXT(AU558,"0.#"),1)=".",TRUE,FALSE)</formula>
    </cfRule>
  </conditionalFormatting>
  <conditionalFormatting sqref="AQ557">
    <cfRule type="expression" dxfId="1733" priority="1257">
      <formula>IF(RIGHT(TEXT(AQ557,"0.#"),1)=".",FALSE,TRUE)</formula>
    </cfRule>
    <cfRule type="expression" dxfId="1732" priority="1258">
      <formula>IF(RIGHT(TEXT(AQ557,"0.#"),1)=".",TRUE,FALSE)</formula>
    </cfRule>
  </conditionalFormatting>
  <conditionalFormatting sqref="AQ558">
    <cfRule type="expression" dxfId="1731" priority="1255">
      <formula>IF(RIGHT(TEXT(AQ558,"0.#"),1)=".",FALSE,TRUE)</formula>
    </cfRule>
    <cfRule type="expression" dxfId="1730" priority="1256">
      <formula>IF(RIGHT(TEXT(AQ558,"0.#"),1)=".",TRUE,FALSE)</formula>
    </cfRule>
  </conditionalFormatting>
  <conditionalFormatting sqref="AQ556">
    <cfRule type="expression" dxfId="1729" priority="1253">
      <formula>IF(RIGHT(TEXT(AQ556,"0.#"),1)=".",FALSE,TRUE)</formula>
    </cfRule>
    <cfRule type="expression" dxfId="1728" priority="1254">
      <formula>IF(RIGHT(TEXT(AQ556,"0.#"),1)=".",TRUE,FALSE)</formula>
    </cfRule>
  </conditionalFormatting>
  <conditionalFormatting sqref="AE561">
    <cfRule type="expression" dxfId="1727" priority="1251">
      <formula>IF(RIGHT(TEXT(AE561,"0.#"),1)=".",FALSE,TRUE)</formula>
    </cfRule>
    <cfRule type="expression" dxfId="1726" priority="1252">
      <formula>IF(RIGHT(TEXT(AE561,"0.#"),1)=".",TRUE,FALSE)</formula>
    </cfRule>
  </conditionalFormatting>
  <conditionalFormatting sqref="AE562">
    <cfRule type="expression" dxfId="1725" priority="1249">
      <formula>IF(RIGHT(TEXT(AE562,"0.#"),1)=".",FALSE,TRUE)</formula>
    </cfRule>
    <cfRule type="expression" dxfId="1724" priority="1250">
      <formula>IF(RIGHT(TEXT(AE562,"0.#"),1)=".",TRUE,FALSE)</formula>
    </cfRule>
  </conditionalFormatting>
  <conditionalFormatting sqref="AE563">
    <cfRule type="expression" dxfId="1723" priority="1247">
      <formula>IF(RIGHT(TEXT(AE563,"0.#"),1)=".",FALSE,TRUE)</formula>
    </cfRule>
    <cfRule type="expression" dxfId="1722" priority="1248">
      <formula>IF(RIGHT(TEXT(AE563,"0.#"),1)=".",TRUE,FALSE)</formula>
    </cfRule>
  </conditionalFormatting>
  <conditionalFormatting sqref="AL1110:AO1139">
    <cfRule type="expression" dxfId="1721" priority="2903">
      <formula>IF(AND(AL1110&gt;=0, RIGHT(TEXT(AL1110,"0.#"),1)&lt;&gt;"."),TRUE,FALSE)</formula>
    </cfRule>
    <cfRule type="expression" dxfId="1720" priority="2904">
      <formula>IF(AND(AL1110&gt;=0, RIGHT(TEXT(AL1110,"0.#"),1)="."),TRUE,FALSE)</formula>
    </cfRule>
    <cfRule type="expression" dxfId="1719" priority="2905">
      <formula>IF(AND(AL1110&lt;0, RIGHT(TEXT(AL1110,"0.#"),1)&lt;&gt;"."),TRUE,FALSE)</formula>
    </cfRule>
    <cfRule type="expression" dxfId="1718" priority="2906">
      <formula>IF(AND(AL1110&lt;0, RIGHT(TEXT(AL1110,"0.#"),1)="."),TRUE,FALSE)</formula>
    </cfRule>
  </conditionalFormatting>
  <conditionalFormatting sqref="Y1110:Y1139">
    <cfRule type="expression" dxfId="1717" priority="2901">
      <formula>IF(RIGHT(TEXT(Y1110,"0.#"),1)=".",FALSE,TRUE)</formula>
    </cfRule>
    <cfRule type="expression" dxfId="1716" priority="2902">
      <formula>IF(RIGHT(TEXT(Y1110,"0.#"),1)=".",TRUE,FALSE)</formula>
    </cfRule>
  </conditionalFormatting>
  <conditionalFormatting sqref="AQ553">
    <cfRule type="expression" dxfId="1715" priority="1285">
      <formula>IF(RIGHT(TEXT(AQ553,"0.#"),1)=".",FALSE,TRUE)</formula>
    </cfRule>
    <cfRule type="expression" dxfId="1714" priority="1286">
      <formula>IF(RIGHT(TEXT(AQ553,"0.#"),1)=".",TRUE,FALSE)</formula>
    </cfRule>
  </conditionalFormatting>
  <conditionalFormatting sqref="AU552">
    <cfRule type="expression" dxfId="1713" priority="1297">
      <formula>IF(RIGHT(TEXT(AU552,"0.#"),1)=".",FALSE,TRUE)</formula>
    </cfRule>
    <cfRule type="expression" dxfId="1712" priority="1298">
      <formula>IF(RIGHT(TEXT(AU552,"0.#"),1)=".",TRUE,FALSE)</formula>
    </cfRule>
  </conditionalFormatting>
  <conditionalFormatting sqref="AE552">
    <cfRule type="expression" dxfId="1711" priority="1309">
      <formula>IF(RIGHT(TEXT(AE552,"0.#"),1)=".",FALSE,TRUE)</formula>
    </cfRule>
    <cfRule type="expression" dxfId="1710" priority="1310">
      <formula>IF(RIGHT(TEXT(AE552,"0.#"),1)=".",TRUE,FALSE)</formula>
    </cfRule>
  </conditionalFormatting>
  <conditionalFormatting sqref="AQ548">
    <cfRule type="expression" dxfId="1709" priority="1315">
      <formula>IF(RIGHT(TEXT(AQ548,"0.#"),1)=".",FALSE,TRUE)</formula>
    </cfRule>
    <cfRule type="expression" dxfId="1708" priority="1316">
      <formula>IF(RIGHT(TEXT(AQ548,"0.#"),1)=".",TRUE,FALSE)</formula>
    </cfRule>
  </conditionalFormatting>
  <conditionalFormatting sqref="AL846:AO846">
    <cfRule type="expression" dxfId="1707" priority="2855">
      <formula>IF(AND(AL846&gt;=0, RIGHT(TEXT(AL846,"0.#"),1)&lt;&gt;"."),TRUE,FALSE)</formula>
    </cfRule>
    <cfRule type="expression" dxfId="1706" priority="2856">
      <formula>IF(AND(AL846&gt;=0, RIGHT(TEXT(AL846,"0.#"),1)="."),TRUE,FALSE)</formula>
    </cfRule>
    <cfRule type="expression" dxfId="1705" priority="2857">
      <formula>IF(AND(AL846&lt;0, RIGHT(TEXT(AL846,"0.#"),1)&lt;&gt;"."),TRUE,FALSE)</formula>
    </cfRule>
    <cfRule type="expression" dxfId="1704" priority="2858">
      <formula>IF(AND(AL846&lt;0, RIGHT(TEXT(AL846,"0.#"),1)="."),TRUE,FALSE)</formula>
    </cfRule>
  </conditionalFormatting>
  <conditionalFormatting sqref="Y845:Y846">
    <cfRule type="expression" dxfId="1703" priority="2853">
      <formula>IF(RIGHT(TEXT(Y845,"0.#"),1)=".",FALSE,TRUE)</formula>
    </cfRule>
    <cfRule type="expression" dxfId="1702" priority="2854">
      <formula>IF(RIGHT(TEXT(Y845,"0.#"),1)=".",TRUE,FALSE)</formula>
    </cfRule>
  </conditionalFormatting>
  <conditionalFormatting sqref="AE492">
    <cfRule type="expression" dxfId="1701" priority="1641">
      <formula>IF(RIGHT(TEXT(AE492,"0.#"),1)=".",FALSE,TRUE)</formula>
    </cfRule>
    <cfRule type="expression" dxfId="1700" priority="1642">
      <formula>IF(RIGHT(TEXT(AE492,"0.#"),1)=".",TRUE,FALSE)</formula>
    </cfRule>
  </conditionalFormatting>
  <conditionalFormatting sqref="AE493">
    <cfRule type="expression" dxfId="1699" priority="1639">
      <formula>IF(RIGHT(TEXT(AE493,"0.#"),1)=".",FALSE,TRUE)</formula>
    </cfRule>
    <cfRule type="expression" dxfId="1698" priority="1640">
      <formula>IF(RIGHT(TEXT(AE493,"0.#"),1)=".",TRUE,FALSE)</formula>
    </cfRule>
  </conditionalFormatting>
  <conditionalFormatting sqref="AE494">
    <cfRule type="expression" dxfId="1697" priority="1637">
      <formula>IF(RIGHT(TEXT(AE494,"0.#"),1)=".",FALSE,TRUE)</formula>
    </cfRule>
    <cfRule type="expression" dxfId="1696" priority="1638">
      <formula>IF(RIGHT(TEXT(AE494,"0.#"),1)=".",TRUE,FALSE)</formula>
    </cfRule>
  </conditionalFormatting>
  <conditionalFormatting sqref="AQ493">
    <cfRule type="expression" dxfId="1695" priority="1617">
      <formula>IF(RIGHT(TEXT(AQ493,"0.#"),1)=".",FALSE,TRUE)</formula>
    </cfRule>
    <cfRule type="expression" dxfId="1694" priority="1618">
      <formula>IF(RIGHT(TEXT(AQ493,"0.#"),1)=".",TRUE,FALSE)</formula>
    </cfRule>
  </conditionalFormatting>
  <conditionalFormatting sqref="AQ494">
    <cfRule type="expression" dxfId="1693" priority="1615">
      <formula>IF(RIGHT(TEXT(AQ494,"0.#"),1)=".",FALSE,TRUE)</formula>
    </cfRule>
    <cfRule type="expression" dxfId="1692" priority="1616">
      <formula>IF(RIGHT(TEXT(AQ494,"0.#"),1)=".",TRUE,FALSE)</formula>
    </cfRule>
  </conditionalFormatting>
  <conditionalFormatting sqref="AQ492">
    <cfRule type="expression" dxfId="1691" priority="1613">
      <formula>IF(RIGHT(TEXT(AQ492,"0.#"),1)=".",FALSE,TRUE)</formula>
    </cfRule>
    <cfRule type="expression" dxfId="1690" priority="1614">
      <formula>IF(RIGHT(TEXT(AQ492,"0.#"),1)=".",TRUE,FALSE)</formula>
    </cfRule>
  </conditionalFormatting>
  <conditionalFormatting sqref="AU494">
    <cfRule type="expression" dxfId="1689" priority="1625">
      <formula>IF(RIGHT(TEXT(AU494,"0.#"),1)=".",FALSE,TRUE)</formula>
    </cfRule>
    <cfRule type="expression" dxfId="1688" priority="1626">
      <formula>IF(RIGHT(TEXT(AU494,"0.#"),1)=".",TRUE,FALSE)</formula>
    </cfRule>
  </conditionalFormatting>
  <conditionalFormatting sqref="AU492">
    <cfRule type="expression" dxfId="1687" priority="1629">
      <formula>IF(RIGHT(TEXT(AU492,"0.#"),1)=".",FALSE,TRUE)</formula>
    </cfRule>
    <cfRule type="expression" dxfId="1686" priority="1630">
      <formula>IF(RIGHT(TEXT(AU492,"0.#"),1)=".",TRUE,FALSE)</formula>
    </cfRule>
  </conditionalFormatting>
  <conditionalFormatting sqref="AU493">
    <cfRule type="expression" dxfId="1685" priority="1627">
      <formula>IF(RIGHT(TEXT(AU493,"0.#"),1)=".",FALSE,TRUE)</formula>
    </cfRule>
    <cfRule type="expression" dxfId="1684" priority="1628">
      <formula>IF(RIGHT(TEXT(AU493,"0.#"),1)=".",TRUE,FALSE)</formula>
    </cfRule>
  </conditionalFormatting>
  <conditionalFormatting sqref="AU583">
    <cfRule type="expression" dxfId="1683" priority="1145">
      <formula>IF(RIGHT(TEXT(AU583,"0.#"),1)=".",FALSE,TRUE)</formula>
    </cfRule>
    <cfRule type="expression" dxfId="1682" priority="1146">
      <formula>IF(RIGHT(TEXT(AU583,"0.#"),1)=".",TRUE,FALSE)</formula>
    </cfRule>
  </conditionalFormatting>
  <conditionalFormatting sqref="AU582">
    <cfRule type="expression" dxfId="1681" priority="1147">
      <formula>IF(RIGHT(TEXT(AU582,"0.#"),1)=".",FALSE,TRUE)</formula>
    </cfRule>
    <cfRule type="expression" dxfId="1680" priority="1148">
      <formula>IF(RIGHT(TEXT(AU582,"0.#"),1)=".",TRUE,FALSE)</formula>
    </cfRule>
  </conditionalFormatting>
  <conditionalFormatting sqref="AE499">
    <cfRule type="expression" dxfId="1679" priority="1607">
      <formula>IF(RIGHT(TEXT(AE499,"0.#"),1)=".",FALSE,TRUE)</formula>
    </cfRule>
    <cfRule type="expression" dxfId="1678" priority="1608">
      <formula>IF(RIGHT(TEXT(AE499,"0.#"),1)=".",TRUE,FALSE)</formula>
    </cfRule>
  </conditionalFormatting>
  <conditionalFormatting sqref="AE497">
    <cfRule type="expression" dxfId="1677" priority="1611">
      <formula>IF(RIGHT(TEXT(AE497,"0.#"),1)=".",FALSE,TRUE)</formula>
    </cfRule>
    <cfRule type="expression" dxfId="1676" priority="1612">
      <formula>IF(RIGHT(TEXT(AE497,"0.#"),1)=".",TRUE,FALSE)</formula>
    </cfRule>
  </conditionalFormatting>
  <conditionalFormatting sqref="AE498">
    <cfRule type="expression" dxfId="1675" priority="1609">
      <formula>IF(RIGHT(TEXT(AE498,"0.#"),1)=".",FALSE,TRUE)</formula>
    </cfRule>
    <cfRule type="expression" dxfId="1674" priority="1610">
      <formula>IF(RIGHT(TEXT(AE498,"0.#"),1)=".",TRUE,FALSE)</formula>
    </cfRule>
  </conditionalFormatting>
  <conditionalFormatting sqref="AU499">
    <cfRule type="expression" dxfId="1673" priority="1595">
      <formula>IF(RIGHT(TEXT(AU499,"0.#"),1)=".",FALSE,TRUE)</formula>
    </cfRule>
    <cfRule type="expression" dxfId="1672" priority="1596">
      <formula>IF(RIGHT(TEXT(AU499,"0.#"),1)=".",TRUE,FALSE)</formula>
    </cfRule>
  </conditionalFormatting>
  <conditionalFormatting sqref="AU497">
    <cfRule type="expression" dxfId="1671" priority="1599">
      <formula>IF(RIGHT(TEXT(AU497,"0.#"),1)=".",FALSE,TRUE)</formula>
    </cfRule>
    <cfRule type="expression" dxfId="1670" priority="1600">
      <formula>IF(RIGHT(TEXT(AU497,"0.#"),1)=".",TRUE,FALSE)</formula>
    </cfRule>
  </conditionalFormatting>
  <conditionalFormatting sqref="AU498">
    <cfRule type="expression" dxfId="1669" priority="1597">
      <formula>IF(RIGHT(TEXT(AU498,"0.#"),1)=".",FALSE,TRUE)</formula>
    </cfRule>
    <cfRule type="expression" dxfId="1668" priority="1598">
      <formula>IF(RIGHT(TEXT(AU498,"0.#"),1)=".",TRUE,FALSE)</formula>
    </cfRule>
  </conditionalFormatting>
  <conditionalFormatting sqref="AQ497">
    <cfRule type="expression" dxfId="1667" priority="1583">
      <formula>IF(RIGHT(TEXT(AQ497,"0.#"),1)=".",FALSE,TRUE)</formula>
    </cfRule>
    <cfRule type="expression" dxfId="1666" priority="1584">
      <formula>IF(RIGHT(TEXT(AQ497,"0.#"),1)=".",TRUE,FALSE)</formula>
    </cfRule>
  </conditionalFormatting>
  <conditionalFormatting sqref="AQ498">
    <cfRule type="expression" dxfId="1665" priority="1587">
      <formula>IF(RIGHT(TEXT(AQ498,"0.#"),1)=".",FALSE,TRUE)</formula>
    </cfRule>
    <cfRule type="expression" dxfId="1664" priority="1588">
      <formula>IF(RIGHT(TEXT(AQ498,"0.#"),1)=".",TRUE,FALSE)</formula>
    </cfRule>
  </conditionalFormatting>
  <conditionalFormatting sqref="AQ499">
    <cfRule type="expression" dxfId="1663" priority="1585">
      <formula>IF(RIGHT(TEXT(AQ499,"0.#"),1)=".",FALSE,TRUE)</formula>
    </cfRule>
    <cfRule type="expression" dxfId="1662" priority="1586">
      <formula>IF(RIGHT(TEXT(AQ499,"0.#"),1)=".",TRUE,FALSE)</formula>
    </cfRule>
  </conditionalFormatting>
  <conditionalFormatting sqref="AE504">
    <cfRule type="expression" dxfId="1661" priority="1577">
      <formula>IF(RIGHT(TEXT(AE504,"0.#"),1)=".",FALSE,TRUE)</formula>
    </cfRule>
    <cfRule type="expression" dxfId="1660" priority="1578">
      <formula>IF(RIGHT(TEXT(AE504,"0.#"),1)=".",TRUE,FALSE)</formula>
    </cfRule>
  </conditionalFormatting>
  <conditionalFormatting sqref="AE502">
    <cfRule type="expression" dxfId="1659" priority="1581">
      <formula>IF(RIGHT(TEXT(AE502,"0.#"),1)=".",FALSE,TRUE)</formula>
    </cfRule>
    <cfRule type="expression" dxfId="1658" priority="1582">
      <formula>IF(RIGHT(TEXT(AE502,"0.#"),1)=".",TRUE,FALSE)</formula>
    </cfRule>
  </conditionalFormatting>
  <conditionalFormatting sqref="AE503">
    <cfRule type="expression" dxfId="1657" priority="1579">
      <formula>IF(RIGHT(TEXT(AE503,"0.#"),1)=".",FALSE,TRUE)</formula>
    </cfRule>
    <cfRule type="expression" dxfId="1656" priority="1580">
      <formula>IF(RIGHT(TEXT(AE503,"0.#"),1)=".",TRUE,FALSE)</formula>
    </cfRule>
  </conditionalFormatting>
  <conditionalFormatting sqref="AU504">
    <cfRule type="expression" dxfId="1655" priority="1565">
      <formula>IF(RIGHT(TEXT(AU504,"0.#"),1)=".",FALSE,TRUE)</formula>
    </cfRule>
    <cfRule type="expression" dxfId="1654" priority="1566">
      <formula>IF(RIGHT(TEXT(AU504,"0.#"),1)=".",TRUE,FALSE)</formula>
    </cfRule>
  </conditionalFormatting>
  <conditionalFormatting sqref="AU502">
    <cfRule type="expression" dxfId="1653" priority="1569">
      <formula>IF(RIGHT(TEXT(AU502,"0.#"),1)=".",FALSE,TRUE)</formula>
    </cfRule>
    <cfRule type="expression" dxfId="1652" priority="1570">
      <formula>IF(RIGHT(TEXT(AU502,"0.#"),1)=".",TRUE,FALSE)</formula>
    </cfRule>
  </conditionalFormatting>
  <conditionalFormatting sqref="AU503">
    <cfRule type="expression" dxfId="1651" priority="1567">
      <formula>IF(RIGHT(TEXT(AU503,"0.#"),1)=".",FALSE,TRUE)</formula>
    </cfRule>
    <cfRule type="expression" dxfId="1650" priority="1568">
      <formula>IF(RIGHT(TEXT(AU503,"0.#"),1)=".",TRUE,FALSE)</formula>
    </cfRule>
  </conditionalFormatting>
  <conditionalFormatting sqref="AQ502">
    <cfRule type="expression" dxfId="1649" priority="1553">
      <formula>IF(RIGHT(TEXT(AQ502,"0.#"),1)=".",FALSE,TRUE)</formula>
    </cfRule>
    <cfRule type="expression" dxfId="1648" priority="1554">
      <formula>IF(RIGHT(TEXT(AQ502,"0.#"),1)=".",TRUE,FALSE)</formula>
    </cfRule>
  </conditionalFormatting>
  <conditionalFormatting sqref="AQ503">
    <cfRule type="expression" dxfId="1647" priority="1557">
      <formula>IF(RIGHT(TEXT(AQ503,"0.#"),1)=".",FALSE,TRUE)</formula>
    </cfRule>
    <cfRule type="expression" dxfId="1646" priority="1558">
      <formula>IF(RIGHT(TEXT(AQ503,"0.#"),1)=".",TRUE,FALSE)</formula>
    </cfRule>
  </conditionalFormatting>
  <conditionalFormatting sqref="AQ504">
    <cfRule type="expression" dxfId="1645" priority="1555">
      <formula>IF(RIGHT(TEXT(AQ504,"0.#"),1)=".",FALSE,TRUE)</formula>
    </cfRule>
    <cfRule type="expression" dxfId="1644" priority="1556">
      <formula>IF(RIGHT(TEXT(AQ504,"0.#"),1)=".",TRUE,FALSE)</formula>
    </cfRule>
  </conditionalFormatting>
  <conditionalFormatting sqref="AE509">
    <cfRule type="expression" dxfId="1643" priority="1547">
      <formula>IF(RIGHT(TEXT(AE509,"0.#"),1)=".",FALSE,TRUE)</formula>
    </cfRule>
    <cfRule type="expression" dxfId="1642" priority="1548">
      <formula>IF(RIGHT(TEXT(AE509,"0.#"),1)=".",TRUE,FALSE)</formula>
    </cfRule>
  </conditionalFormatting>
  <conditionalFormatting sqref="AE507">
    <cfRule type="expression" dxfId="1641" priority="1551">
      <formula>IF(RIGHT(TEXT(AE507,"0.#"),1)=".",FALSE,TRUE)</formula>
    </cfRule>
    <cfRule type="expression" dxfId="1640" priority="1552">
      <formula>IF(RIGHT(TEXT(AE507,"0.#"),1)=".",TRUE,FALSE)</formula>
    </cfRule>
  </conditionalFormatting>
  <conditionalFormatting sqref="AE508">
    <cfRule type="expression" dxfId="1639" priority="1549">
      <formula>IF(RIGHT(TEXT(AE508,"0.#"),1)=".",FALSE,TRUE)</formula>
    </cfRule>
    <cfRule type="expression" dxfId="1638" priority="1550">
      <formula>IF(RIGHT(TEXT(AE508,"0.#"),1)=".",TRUE,FALSE)</formula>
    </cfRule>
  </conditionalFormatting>
  <conditionalFormatting sqref="AU509">
    <cfRule type="expression" dxfId="1637" priority="1535">
      <formula>IF(RIGHT(TEXT(AU509,"0.#"),1)=".",FALSE,TRUE)</formula>
    </cfRule>
    <cfRule type="expression" dxfId="1636" priority="1536">
      <formula>IF(RIGHT(TEXT(AU509,"0.#"),1)=".",TRUE,FALSE)</formula>
    </cfRule>
  </conditionalFormatting>
  <conditionalFormatting sqref="AU507">
    <cfRule type="expression" dxfId="1635" priority="1539">
      <formula>IF(RIGHT(TEXT(AU507,"0.#"),1)=".",FALSE,TRUE)</formula>
    </cfRule>
    <cfRule type="expression" dxfId="1634" priority="1540">
      <formula>IF(RIGHT(TEXT(AU507,"0.#"),1)=".",TRUE,FALSE)</formula>
    </cfRule>
  </conditionalFormatting>
  <conditionalFormatting sqref="AU508">
    <cfRule type="expression" dxfId="1633" priority="1537">
      <formula>IF(RIGHT(TEXT(AU508,"0.#"),1)=".",FALSE,TRUE)</formula>
    </cfRule>
    <cfRule type="expression" dxfId="1632" priority="1538">
      <formula>IF(RIGHT(TEXT(AU508,"0.#"),1)=".",TRUE,FALSE)</formula>
    </cfRule>
  </conditionalFormatting>
  <conditionalFormatting sqref="AQ507">
    <cfRule type="expression" dxfId="1631" priority="1523">
      <formula>IF(RIGHT(TEXT(AQ507,"0.#"),1)=".",FALSE,TRUE)</formula>
    </cfRule>
    <cfRule type="expression" dxfId="1630" priority="1524">
      <formula>IF(RIGHT(TEXT(AQ507,"0.#"),1)=".",TRUE,FALSE)</formula>
    </cfRule>
  </conditionalFormatting>
  <conditionalFormatting sqref="AQ508">
    <cfRule type="expression" dxfId="1629" priority="1527">
      <formula>IF(RIGHT(TEXT(AQ508,"0.#"),1)=".",FALSE,TRUE)</formula>
    </cfRule>
    <cfRule type="expression" dxfId="1628" priority="1528">
      <formula>IF(RIGHT(TEXT(AQ508,"0.#"),1)=".",TRUE,FALSE)</formula>
    </cfRule>
  </conditionalFormatting>
  <conditionalFormatting sqref="AQ509">
    <cfRule type="expression" dxfId="1627" priority="1525">
      <formula>IF(RIGHT(TEXT(AQ509,"0.#"),1)=".",FALSE,TRUE)</formula>
    </cfRule>
    <cfRule type="expression" dxfId="1626" priority="1526">
      <formula>IF(RIGHT(TEXT(AQ509,"0.#"),1)=".",TRUE,FALSE)</formula>
    </cfRule>
  </conditionalFormatting>
  <conditionalFormatting sqref="AE465">
    <cfRule type="expression" dxfId="1625" priority="1817">
      <formula>IF(RIGHT(TEXT(AE465,"0.#"),1)=".",FALSE,TRUE)</formula>
    </cfRule>
    <cfRule type="expression" dxfId="1624" priority="1818">
      <formula>IF(RIGHT(TEXT(AE465,"0.#"),1)=".",TRUE,FALSE)</formula>
    </cfRule>
  </conditionalFormatting>
  <conditionalFormatting sqref="AE463">
    <cfRule type="expression" dxfId="1623" priority="1821">
      <formula>IF(RIGHT(TEXT(AE463,"0.#"),1)=".",FALSE,TRUE)</formula>
    </cfRule>
    <cfRule type="expression" dxfId="1622" priority="1822">
      <formula>IF(RIGHT(TEXT(AE463,"0.#"),1)=".",TRUE,FALSE)</formula>
    </cfRule>
  </conditionalFormatting>
  <conditionalFormatting sqref="AE464">
    <cfRule type="expression" dxfId="1621" priority="1819">
      <formula>IF(RIGHT(TEXT(AE464,"0.#"),1)=".",FALSE,TRUE)</formula>
    </cfRule>
    <cfRule type="expression" dxfId="1620" priority="1820">
      <formula>IF(RIGHT(TEXT(AE464,"0.#"),1)=".",TRUE,FALSE)</formula>
    </cfRule>
  </conditionalFormatting>
  <conditionalFormatting sqref="AM465">
    <cfRule type="expression" dxfId="1619" priority="1811">
      <formula>IF(RIGHT(TEXT(AM465,"0.#"),1)=".",FALSE,TRUE)</formula>
    </cfRule>
    <cfRule type="expression" dxfId="1618" priority="1812">
      <formula>IF(RIGHT(TEXT(AM465,"0.#"),1)=".",TRUE,FALSE)</formula>
    </cfRule>
  </conditionalFormatting>
  <conditionalFormatting sqref="AM463">
    <cfRule type="expression" dxfId="1617" priority="1815">
      <formula>IF(RIGHT(TEXT(AM463,"0.#"),1)=".",FALSE,TRUE)</formula>
    </cfRule>
    <cfRule type="expression" dxfId="1616" priority="1816">
      <formula>IF(RIGHT(TEXT(AM463,"0.#"),1)=".",TRUE,FALSE)</formula>
    </cfRule>
  </conditionalFormatting>
  <conditionalFormatting sqref="AM464">
    <cfRule type="expression" dxfId="1615" priority="1813">
      <formula>IF(RIGHT(TEXT(AM464,"0.#"),1)=".",FALSE,TRUE)</formula>
    </cfRule>
    <cfRule type="expression" dxfId="1614" priority="1814">
      <formula>IF(RIGHT(TEXT(AM464,"0.#"),1)=".",TRUE,FALSE)</formula>
    </cfRule>
  </conditionalFormatting>
  <conditionalFormatting sqref="AU465">
    <cfRule type="expression" dxfId="1613" priority="1805">
      <formula>IF(RIGHT(TEXT(AU465,"0.#"),1)=".",FALSE,TRUE)</formula>
    </cfRule>
    <cfRule type="expression" dxfId="1612" priority="1806">
      <formula>IF(RIGHT(TEXT(AU465,"0.#"),1)=".",TRUE,FALSE)</formula>
    </cfRule>
  </conditionalFormatting>
  <conditionalFormatting sqref="AU463">
    <cfRule type="expression" dxfId="1611" priority="1809">
      <formula>IF(RIGHT(TEXT(AU463,"0.#"),1)=".",FALSE,TRUE)</formula>
    </cfRule>
    <cfRule type="expression" dxfId="1610" priority="1810">
      <formula>IF(RIGHT(TEXT(AU463,"0.#"),1)=".",TRUE,FALSE)</formula>
    </cfRule>
  </conditionalFormatting>
  <conditionalFormatting sqref="AU464">
    <cfRule type="expression" dxfId="1609" priority="1807">
      <formula>IF(RIGHT(TEXT(AU464,"0.#"),1)=".",FALSE,TRUE)</formula>
    </cfRule>
    <cfRule type="expression" dxfId="1608" priority="1808">
      <formula>IF(RIGHT(TEXT(AU464,"0.#"),1)=".",TRUE,FALSE)</formula>
    </cfRule>
  </conditionalFormatting>
  <conditionalFormatting sqref="AI465">
    <cfRule type="expression" dxfId="1607" priority="1799">
      <formula>IF(RIGHT(TEXT(AI465,"0.#"),1)=".",FALSE,TRUE)</formula>
    </cfRule>
    <cfRule type="expression" dxfId="1606" priority="1800">
      <formula>IF(RIGHT(TEXT(AI465,"0.#"),1)=".",TRUE,FALSE)</formula>
    </cfRule>
  </conditionalFormatting>
  <conditionalFormatting sqref="AI463">
    <cfRule type="expression" dxfId="1605" priority="1803">
      <formula>IF(RIGHT(TEXT(AI463,"0.#"),1)=".",FALSE,TRUE)</formula>
    </cfRule>
    <cfRule type="expression" dxfId="1604" priority="1804">
      <formula>IF(RIGHT(TEXT(AI463,"0.#"),1)=".",TRUE,FALSE)</formula>
    </cfRule>
  </conditionalFormatting>
  <conditionalFormatting sqref="AI464">
    <cfRule type="expression" dxfId="1603" priority="1801">
      <formula>IF(RIGHT(TEXT(AI464,"0.#"),1)=".",FALSE,TRUE)</formula>
    </cfRule>
    <cfRule type="expression" dxfId="1602" priority="1802">
      <formula>IF(RIGHT(TEXT(AI464,"0.#"),1)=".",TRUE,FALSE)</formula>
    </cfRule>
  </conditionalFormatting>
  <conditionalFormatting sqref="AQ463">
    <cfRule type="expression" dxfId="1601" priority="1793">
      <formula>IF(RIGHT(TEXT(AQ463,"0.#"),1)=".",FALSE,TRUE)</formula>
    </cfRule>
    <cfRule type="expression" dxfId="1600" priority="1794">
      <formula>IF(RIGHT(TEXT(AQ463,"0.#"),1)=".",TRUE,FALSE)</formula>
    </cfRule>
  </conditionalFormatting>
  <conditionalFormatting sqref="AQ464">
    <cfRule type="expression" dxfId="1599" priority="1797">
      <formula>IF(RIGHT(TEXT(AQ464,"0.#"),1)=".",FALSE,TRUE)</formula>
    </cfRule>
    <cfRule type="expression" dxfId="1598" priority="1798">
      <formula>IF(RIGHT(TEXT(AQ464,"0.#"),1)=".",TRUE,FALSE)</formula>
    </cfRule>
  </conditionalFormatting>
  <conditionalFormatting sqref="AQ465">
    <cfRule type="expression" dxfId="1597" priority="1795">
      <formula>IF(RIGHT(TEXT(AQ465,"0.#"),1)=".",FALSE,TRUE)</formula>
    </cfRule>
    <cfRule type="expression" dxfId="1596" priority="1796">
      <formula>IF(RIGHT(TEXT(AQ465,"0.#"),1)=".",TRUE,FALSE)</formula>
    </cfRule>
  </conditionalFormatting>
  <conditionalFormatting sqref="AE470">
    <cfRule type="expression" dxfId="1595" priority="1787">
      <formula>IF(RIGHT(TEXT(AE470,"0.#"),1)=".",FALSE,TRUE)</formula>
    </cfRule>
    <cfRule type="expression" dxfId="1594" priority="1788">
      <formula>IF(RIGHT(TEXT(AE470,"0.#"),1)=".",TRUE,FALSE)</formula>
    </cfRule>
  </conditionalFormatting>
  <conditionalFormatting sqref="AE468">
    <cfRule type="expression" dxfId="1593" priority="1791">
      <formula>IF(RIGHT(TEXT(AE468,"0.#"),1)=".",FALSE,TRUE)</formula>
    </cfRule>
    <cfRule type="expression" dxfId="1592" priority="1792">
      <formula>IF(RIGHT(TEXT(AE468,"0.#"),1)=".",TRUE,FALSE)</formula>
    </cfRule>
  </conditionalFormatting>
  <conditionalFormatting sqref="AE469">
    <cfRule type="expression" dxfId="1591" priority="1789">
      <formula>IF(RIGHT(TEXT(AE469,"0.#"),1)=".",FALSE,TRUE)</formula>
    </cfRule>
    <cfRule type="expression" dxfId="1590" priority="1790">
      <formula>IF(RIGHT(TEXT(AE469,"0.#"),1)=".",TRUE,FALSE)</formula>
    </cfRule>
  </conditionalFormatting>
  <conditionalFormatting sqref="AM470">
    <cfRule type="expression" dxfId="1589" priority="1781">
      <formula>IF(RIGHT(TEXT(AM470,"0.#"),1)=".",FALSE,TRUE)</formula>
    </cfRule>
    <cfRule type="expression" dxfId="1588" priority="1782">
      <formula>IF(RIGHT(TEXT(AM470,"0.#"),1)=".",TRUE,FALSE)</formula>
    </cfRule>
  </conditionalFormatting>
  <conditionalFormatting sqref="AM468">
    <cfRule type="expression" dxfId="1587" priority="1785">
      <formula>IF(RIGHT(TEXT(AM468,"0.#"),1)=".",FALSE,TRUE)</formula>
    </cfRule>
    <cfRule type="expression" dxfId="1586" priority="1786">
      <formula>IF(RIGHT(TEXT(AM468,"0.#"),1)=".",TRUE,FALSE)</formula>
    </cfRule>
  </conditionalFormatting>
  <conditionalFormatting sqref="AM469">
    <cfRule type="expression" dxfId="1585" priority="1783">
      <formula>IF(RIGHT(TEXT(AM469,"0.#"),1)=".",FALSE,TRUE)</formula>
    </cfRule>
    <cfRule type="expression" dxfId="1584" priority="1784">
      <formula>IF(RIGHT(TEXT(AM469,"0.#"),1)=".",TRUE,FALSE)</formula>
    </cfRule>
  </conditionalFormatting>
  <conditionalFormatting sqref="AU470">
    <cfRule type="expression" dxfId="1583" priority="1775">
      <formula>IF(RIGHT(TEXT(AU470,"0.#"),1)=".",FALSE,TRUE)</formula>
    </cfRule>
    <cfRule type="expression" dxfId="1582" priority="1776">
      <formula>IF(RIGHT(TEXT(AU470,"0.#"),1)=".",TRUE,FALSE)</formula>
    </cfRule>
  </conditionalFormatting>
  <conditionalFormatting sqref="AU468">
    <cfRule type="expression" dxfId="1581" priority="1779">
      <formula>IF(RIGHT(TEXT(AU468,"0.#"),1)=".",FALSE,TRUE)</formula>
    </cfRule>
    <cfRule type="expression" dxfId="1580" priority="1780">
      <formula>IF(RIGHT(TEXT(AU468,"0.#"),1)=".",TRUE,FALSE)</formula>
    </cfRule>
  </conditionalFormatting>
  <conditionalFormatting sqref="AU469">
    <cfRule type="expression" dxfId="1579" priority="1777">
      <formula>IF(RIGHT(TEXT(AU469,"0.#"),1)=".",FALSE,TRUE)</formula>
    </cfRule>
    <cfRule type="expression" dxfId="1578" priority="1778">
      <formula>IF(RIGHT(TEXT(AU469,"0.#"),1)=".",TRUE,FALSE)</formula>
    </cfRule>
  </conditionalFormatting>
  <conditionalFormatting sqref="AI470">
    <cfRule type="expression" dxfId="1577" priority="1769">
      <formula>IF(RIGHT(TEXT(AI470,"0.#"),1)=".",FALSE,TRUE)</formula>
    </cfRule>
    <cfRule type="expression" dxfId="1576" priority="1770">
      <formula>IF(RIGHT(TEXT(AI470,"0.#"),1)=".",TRUE,FALSE)</formula>
    </cfRule>
  </conditionalFormatting>
  <conditionalFormatting sqref="AI468">
    <cfRule type="expression" dxfId="1575" priority="1773">
      <formula>IF(RIGHT(TEXT(AI468,"0.#"),1)=".",FALSE,TRUE)</formula>
    </cfRule>
    <cfRule type="expression" dxfId="1574" priority="1774">
      <formula>IF(RIGHT(TEXT(AI468,"0.#"),1)=".",TRUE,FALSE)</formula>
    </cfRule>
  </conditionalFormatting>
  <conditionalFormatting sqref="AI469">
    <cfRule type="expression" dxfId="1573" priority="1771">
      <formula>IF(RIGHT(TEXT(AI469,"0.#"),1)=".",FALSE,TRUE)</formula>
    </cfRule>
    <cfRule type="expression" dxfId="1572" priority="1772">
      <formula>IF(RIGHT(TEXT(AI469,"0.#"),1)=".",TRUE,FALSE)</formula>
    </cfRule>
  </conditionalFormatting>
  <conditionalFormatting sqref="AQ468">
    <cfRule type="expression" dxfId="1571" priority="1763">
      <formula>IF(RIGHT(TEXT(AQ468,"0.#"),1)=".",FALSE,TRUE)</formula>
    </cfRule>
    <cfRule type="expression" dxfId="1570" priority="1764">
      <formula>IF(RIGHT(TEXT(AQ468,"0.#"),1)=".",TRUE,FALSE)</formula>
    </cfRule>
  </conditionalFormatting>
  <conditionalFormatting sqref="AQ469">
    <cfRule type="expression" dxfId="1569" priority="1767">
      <formula>IF(RIGHT(TEXT(AQ469,"0.#"),1)=".",FALSE,TRUE)</formula>
    </cfRule>
    <cfRule type="expression" dxfId="1568" priority="1768">
      <formula>IF(RIGHT(TEXT(AQ469,"0.#"),1)=".",TRUE,FALSE)</formula>
    </cfRule>
  </conditionalFormatting>
  <conditionalFormatting sqref="AQ470">
    <cfRule type="expression" dxfId="1567" priority="1765">
      <formula>IF(RIGHT(TEXT(AQ470,"0.#"),1)=".",FALSE,TRUE)</formula>
    </cfRule>
    <cfRule type="expression" dxfId="1566" priority="1766">
      <formula>IF(RIGHT(TEXT(AQ470,"0.#"),1)=".",TRUE,FALSE)</formula>
    </cfRule>
  </conditionalFormatting>
  <conditionalFormatting sqref="AE475">
    <cfRule type="expression" dxfId="1565" priority="1757">
      <formula>IF(RIGHT(TEXT(AE475,"0.#"),1)=".",FALSE,TRUE)</formula>
    </cfRule>
    <cfRule type="expression" dxfId="1564" priority="1758">
      <formula>IF(RIGHT(TEXT(AE475,"0.#"),1)=".",TRUE,FALSE)</formula>
    </cfRule>
  </conditionalFormatting>
  <conditionalFormatting sqref="AE473">
    <cfRule type="expression" dxfId="1563" priority="1761">
      <formula>IF(RIGHT(TEXT(AE473,"0.#"),1)=".",FALSE,TRUE)</formula>
    </cfRule>
    <cfRule type="expression" dxfId="1562" priority="1762">
      <formula>IF(RIGHT(TEXT(AE473,"0.#"),1)=".",TRUE,FALSE)</formula>
    </cfRule>
  </conditionalFormatting>
  <conditionalFormatting sqref="AE474">
    <cfRule type="expression" dxfId="1561" priority="1759">
      <formula>IF(RIGHT(TEXT(AE474,"0.#"),1)=".",FALSE,TRUE)</formula>
    </cfRule>
    <cfRule type="expression" dxfId="1560" priority="1760">
      <formula>IF(RIGHT(TEXT(AE474,"0.#"),1)=".",TRUE,FALSE)</formula>
    </cfRule>
  </conditionalFormatting>
  <conditionalFormatting sqref="AM475">
    <cfRule type="expression" dxfId="1559" priority="1751">
      <formula>IF(RIGHT(TEXT(AM475,"0.#"),1)=".",FALSE,TRUE)</formula>
    </cfRule>
    <cfRule type="expression" dxfId="1558" priority="1752">
      <formula>IF(RIGHT(TEXT(AM475,"0.#"),1)=".",TRUE,FALSE)</formula>
    </cfRule>
  </conditionalFormatting>
  <conditionalFormatting sqref="AM473">
    <cfRule type="expression" dxfId="1557" priority="1755">
      <formula>IF(RIGHT(TEXT(AM473,"0.#"),1)=".",FALSE,TRUE)</formula>
    </cfRule>
    <cfRule type="expression" dxfId="1556" priority="1756">
      <formula>IF(RIGHT(TEXT(AM473,"0.#"),1)=".",TRUE,FALSE)</formula>
    </cfRule>
  </conditionalFormatting>
  <conditionalFormatting sqref="AM474">
    <cfRule type="expression" dxfId="1555" priority="1753">
      <formula>IF(RIGHT(TEXT(AM474,"0.#"),1)=".",FALSE,TRUE)</formula>
    </cfRule>
    <cfRule type="expression" dxfId="1554" priority="1754">
      <formula>IF(RIGHT(TEXT(AM474,"0.#"),1)=".",TRUE,FALSE)</formula>
    </cfRule>
  </conditionalFormatting>
  <conditionalFormatting sqref="AU475">
    <cfRule type="expression" dxfId="1553" priority="1745">
      <formula>IF(RIGHT(TEXT(AU475,"0.#"),1)=".",FALSE,TRUE)</formula>
    </cfRule>
    <cfRule type="expression" dxfId="1552" priority="1746">
      <formula>IF(RIGHT(TEXT(AU475,"0.#"),1)=".",TRUE,FALSE)</formula>
    </cfRule>
  </conditionalFormatting>
  <conditionalFormatting sqref="AU473">
    <cfRule type="expression" dxfId="1551" priority="1749">
      <formula>IF(RIGHT(TEXT(AU473,"0.#"),1)=".",FALSE,TRUE)</formula>
    </cfRule>
    <cfRule type="expression" dxfId="1550" priority="1750">
      <formula>IF(RIGHT(TEXT(AU473,"0.#"),1)=".",TRUE,FALSE)</formula>
    </cfRule>
  </conditionalFormatting>
  <conditionalFormatting sqref="AU474">
    <cfRule type="expression" dxfId="1549" priority="1747">
      <formula>IF(RIGHT(TEXT(AU474,"0.#"),1)=".",FALSE,TRUE)</formula>
    </cfRule>
    <cfRule type="expression" dxfId="1548" priority="1748">
      <formula>IF(RIGHT(TEXT(AU474,"0.#"),1)=".",TRUE,FALSE)</formula>
    </cfRule>
  </conditionalFormatting>
  <conditionalFormatting sqref="AI475">
    <cfRule type="expression" dxfId="1547" priority="1739">
      <formula>IF(RIGHT(TEXT(AI475,"0.#"),1)=".",FALSE,TRUE)</formula>
    </cfRule>
    <cfRule type="expression" dxfId="1546" priority="1740">
      <formula>IF(RIGHT(TEXT(AI475,"0.#"),1)=".",TRUE,FALSE)</formula>
    </cfRule>
  </conditionalFormatting>
  <conditionalFormatting sqref="AI473">
    <cfRule type="expression" dxfId="1545" priority="1743">
      <formula>IF(RIGHT(TEXT(AI473,"0.#"),1)=".",FALSE,TRUE)</formula>
    </cfRule>
    <cfRule type="expression" dxfId="1544" priority="1744">
      <formula>IF(RIGHT(TEXT(AI473,"0.#"),1)=".",TRUE,FALSE)</formula>
    </cfRule>
  </conditionalFormatting>
  <conditionalFormatting sqref="AI474">
    <cfRule type="expression" dxfId="1543" priority="1741">
      <formula>IF(RIGHT(TEXT(AI474,"0.#"),1)=".",FALSE,TRUE)</formula>
    </cfRule>
    <cfRule type="expression" dxfId="1542" priority="1742">
      <formula>IF(RIGHT(TEXT(AI474,"0.#"),1)=".",TRUE,FALSE)</formula>
    </cfRule>
  </conditionalFormatting>
  <conditionalFormatting sqref="AQ473">
    <cfRule type="expression" dxfId="1541" priority="1733">
      <formula>IF(RIGHT(TEXT(AQ473,"0.#"),1)=".",FALSE,TRUE)</formula>
    </cfRule>
    <cfRule type="expression" dxfId="1540" priority="1734">
      <formula>IF(RIGHT(TEXT(AQ473,"0.#"),1)=".",TRUE,FALSE)</formula>
    </cfRule>
  </conditionalFormatting>
  <conditionalFormatting sqref="AQ474">
    <cfRule type="expression" dxfId="1539" priority="1737">
      <formula>IF(RIGHT(TEXT(AQ474,"0.#"),1)=".",FALSE,TRUE)</formula>
    </cfRule>
    <cfRule type="expression" dxfId="1538" priority="1738">
      <formula>IF(RIGHT(TEXT(AQ474,"0.#"),1)=".",TRUE,FALSE)</formula>
    </cfRule>
  </conditionalFormatting>
  <conditionalFormatting sqref="AQ475">
    <cfRule type="expression" dxfId="1537" priority="1735">
      <formula>IF(RIGHT(TEXT(AQ475,"0.#"),1)=".",FALSE,TRUE)</formula>
    </cfRule>
    <cfRule type="expression" dxfId="1536" priority="1736">
      <formula>IF(RIGHT(TEXT(AQ475,"0.#"),1)=".",TRUE,FALSE)</formula>
    </cfRule>
  </conditionalFormatting>
  <conditionalFormatting sqref="AM480">
    <cfRule type="expression" dxfId="1535" priority="1721">
      <formula>IF(RIGHT(TEXT(AM480,"0.#"),1)=".",FALSE,TRUE)</formula>
    </cfRule>
    <cfRule type="expression" dxfId="1534" priority="1722">
      <formula>IF(RIGHT(TEXT(AM480,"0.#"),1)=".",TRUE,FALSE)</formula>
    </cfRule>
  </conditionalFormatting>
  <conditionalFormatting sqref="AM478">
    <cfRule type="expression" dxfId="1533" priority="1725">
      <formula>IF(RIGHT(TEXT(AM478,"0.#"),1)=".",FALSE,TRUE)</formula>
    </cfRule>
    <cfRule type="expression" dxfId="1532" priority="1726">
      <formula>IF(RIGHT(TEXT(AM478,"0.#"),1)=".",TRUE,FALSE)</formula>
    </cfRule>
  </conditionalFormatting>
  <conditionalFormatting sqref="AM479">
    <cfRule type="expression" dxfId="1531" priority="1723">
      <formula>IF(RIGHT(TEXT(AM479,"0.#"),1)=".",FALSE,TRUE)</formula>
    </cfRule>
    <cfRule type="expression" dxfId="1530" priority="1724">
      <formula>IF(RIGHT(TEXT(AM479,"0.#"),1)=".",TRUE,FALSE)</formula>
    </cfRule>
  </conditionalFormatting>
  <conditionalFormatting sqref="AU480">
    <cfRule type="expression" dxfId="1529" priority="1715">
      <formula>IF(RIGHT(TEXT(AU480,"0.#"),1)=".",FALSE,TRUE)</formula>
    </cfRule>
    <cfRule type="expression" dxfId="1528" priority="1716">
      <formula>IF(RIGHT(TEXT(AU480,"0.#"),1)=".",TRUE,FALSE)</formula>
    </cfRule>
  </conditionalFormatting>
  <conditionalFormatting sqref="AU478">
    <cfRule type="expression" dxfId="1527" priority="1719">
      <formula>IF(RIGHT(TEXT(AU478,"0.#"),1)=".",FALSE,TRUE)</formula>
    </cfRule>
    <cfRule type="expression" dxfId="1526" priority="1720">
      <formula>IF(RIGHT(TEXT(AU478,"0.#"),1)=".",TRUE,FALSE)</formula>
    </cfRule>
  </conditionalFormatting>
  <conditionalFormatting sqref="AU479">
    <cfRule type="expression" dxfId="1525" priority="1717">
      <formula>IF(RIGHT(TEXT(AU479,"0.#"),1)=".",FALSE,TRUE)</formula>
    </cfRule>
    <cfRule type="expression" dxfId="1524" priority="1718">
      <formula>IF(RIGHT(TEXT(AU479,"0.#"),1)=".",TRUE,FALSE)</formula>
    </cfRule>
  </conditionalFormatting>
  <conditionalFormatting sqref="AI480">
    <cfRule type="expression" dxfId="1523" priority="1709">
      <formula>IF(RIGHT(TEXT(AI480,"0.#"),1)=".",FALSE,TRUE)</formula>
    </cfRule>
    <cfRule type="expression" dxfId="1522" priority="1710">
      <formula>IF(RIGHT(TEXT(AI480,"0.#"),1)=".",TRUE,FALSE)</formula>
    </cfRule>
  </conditionalFormatting>
  <conditionalFormatting sqref="AI478">
    <cfRule type="expression" dxfId="1521" priority="1713">
      <formula>IF(RIGHT(TEXT(AI478,"0.#"),1)=".",FALSE,TRUE)</formula>
    </cfRule>
    <cfRule type="expression" dxfId="1520" priority="1714">
      <formula>IF(RIGHT(TEXT(AI478,"0.#"),1)=".",TRUE,FALSE)</formula>
    </cfRule>
  </conditionalFormatting>
  <conditionalFormatting sqref="AI479">
    <cfRule type="expression" dxfId="1519" priority="1711">
      <formula>IF(RIGHT(TEXT(AI479,"0.#"),1)=".",FALSE,TRUE)</formula>
    </cfRule>
    <cfRule type="expression" dxfId="1518" priority="1712">
      <formula>IF(RIGHT(TEXT(AI479,"0.#"),1)=".",TRUE,FALSE)</formula>
    </cfRule>
  </conditionalFormatting>
  <conditionalFormatting sqref="AQ478">
    <cfRule type="expression" dxfId="1517" priority="1703">
      <formula>IF(RIGHT(TEXT(AQ478,"0.#"),1)=".",FALSE,TRUE)</formula>
    </cfRule>
    <cfRule type="expression" dxfId="1516" priority="1704">
      <formula>IF(RIGHT(TEXT(AQ478,"0.#"),1)=".",TRUE,FALSE)</formula>
    </cfRule>
  </conditionalFormatting>
  <conditionalFormatting sqref="AQ479">
    <cfRule type="expression" dxfId="1515" priority="1707">
      <formula>IF(RIGHT(TEXT(AQ479,"0.#"),1)=".",FALSE,TRUE)</formula>
    </cfRule>
    <cfRule type="expression" dxfId="1514" priority="1708">
      <formula>IF(RIGHT(TEXT(AQ479,"0.#"),1)=".",TRUE,FALSE)</formula>
    </cfRule>
  </conditionalFormatting>
  <conditionalFormatting sqref="AQ480">
    <cfRule type="expression" dxfId="1513" priority="1705">
      <formula>IF(RIGHT(TEXT(AQ480,"0.#"),1)=".",FALSE,TRUE)</formula>
    </cfRule>
    <cfRule type="expression" dxfId="1512" priority="1706">
      <formula>IF(RIGHT(TEXT(AQ480,"0.#"),1)=".",TRUE,FALSE)</formula>
    </cfRule>
  </conditionalFormatting>
  <conditionalFormatting sqref="AM47">
    <cfRule type="expression" dxfId="1511" priority="1997">
      <formula>IF(RIGHT(TEXT(AM47,"0.#"),1)=".",FALSE,TRUE)</formula>
    </cfRule>
    <cfRule type="expression" dxfId="1510" priority="1998">
      <formula>IF(RIGHT(TEXT(AM47,"0.#"),1)=".",TRUE,FALSE)</formula>
    </cfRule>
  </conditionalFormatting>
  <conditionalFormatting sqref="AI46">
    <cfRule type="expression" dxfId="1509" priority="2001">
      <formula>IF(RIGHT(TEXT(AI46,"0.#"),1)=".",FALSE,TRUE)</formula>
    </cfRule>
    <cfRule type="expression" dxfId="1508" priority="2002">
      <formula>IF(RIGHT(TEXT(AI46,"0.#"),1)=".",TRUE,FALSE)</formula>
    </cfRule>
  </conditionalFormatting>
  <conditionalFormatting sqref="AM46">
    <cfRule type="expression" dxfId="1507" priority="1999">
      <formula>IF(RIGHT(TEXT(AM46,"0.#"),1)=".",FALSE,TRUE)</formula>
    </cfRule>
    <cfRule type="expression" dxfId="1506" priority="2000">
      <formula>IF(RIGHT(TEXT(AM46,"0.#"),1)=".",TRUE,FALSE)</formula>
    </cfRule>
  </conditionalFormatting>
  <conditionalFormatting sqref="AU46:AU48">
    <cfRule type="expression" dxfId="1505" priority="1991">
      <formula>IF(RIGHT(TEXT(AU46,"0.#"),1)=".",FALSE,TRUE)</formula>
    </cfRule>
    <cfRule type="expression" dxfId="1504" priority="1992">
      <formula>IF(RIGHT(TEXT(AU46,"0.#"),1)=".",TRUE,FALSE)</formula>
    </cfRule>
  </conditionalFormatting>
  <conditionalFormatting sqref="AM48">
    <cfRule type="expression" dxfId="1503" priority="1995">
      <formula>IF(RIGHT(TEXT(AM48,"0.#"),1)=".",FALSE,TRUE)</formula>
    </cfRule>
    <cfRule type="expression" dxfId="1502" priority="1996">
      <formula>IF(RIGHT(TEXT(AM48,"0.#"),1)=".",TRUE,FALSE)</formula>
    </cfRule>
  </conditionalFormatting>
  <conditionalFormatting sqref="AQ46:AQ48">
    <cfRule type="expression" dxfId="1501" priority="1993">
      <formula>IF(RIGHT(TEXT(AQ46,"0.#"),1)=".",FALSE,TRUE)</formula>
    </cfRule>
    <cfRule type="expression" dxfId="1500" priority="1994">
      <formula>IF(RIGHT(TEXT(AQ46,"0.#"),1)=".",TRUE,FALSE)</formula>
    </cfRule>
  </conditionalFormatting>
  <conditionalFormatting sqref="AE146:AE147 AI146:AI147 AM146:AM147 AQ146:AQ147 AU146:AU147">
    <cfRule type="expression" dxfId="1499" priority="1985">
      <formula>IF(RIGHT(TEXT(AE146,"0.#"),1)=".",FALSE,TRUE)</formula>
    </cfRule>
    <cfRule type="expression" dxfId="1498" priority="1986">
      <formula>IF(RIGHT(TEXT(AE146,"0.#"),1)=".",TRUE,FALSE)</formula>
    </cfRule>
  </conditionalFormatting>
  <conditionalFormatting sqref="AE138:AE139 AI138:AI139 AM138:AM139 AQ138:AQ139 AU138:AU139">
    <cfRule type="expression" dxfId="1497" priority="1989">
      <formula>IF(RIGHT(TEXT(AE138,"0.#"),1)=".",FALSE,TRUE)</formula>
    </cfRule>
    <cfRule type="expression" dxfId="1496" priority="1990">
      <formula>IF(RIGHT(TEXT(AE138,"0.#"),1)=".",TRUE,FALSE)</formula>
    </cfRule>
  </conditionalFormatting>
  <conditionalFormatting sqref="AE142:AE143 AI142:AI143 AM142:AM143 AQ142:AQ143 AU142:AU143">
    <cfRule type="expression" dxfId="1495" priority="1987">
      <formula>IF(RIGHT(TEXT(AE142,"0.#"),1)=".",FALSE,TRUE)</formula>
    </cfRule>
    <cfRule type="expression" dxfId="1494" priority="1988">
      <formula>IF(RIGHT(TEXT(AE142,"0.#"),1)=".",TRUE,FALSE)</formula>
    </cfRule>
  </conditionalFormatting>
  <conditionalFormatting sqref="AE198:AE199 AI198:AI199 AM198:AM199 AQ198:AQ199 AU198:AU199">
    <cfRule type="expression" dxfId="1493" priority="1979">
      <formula>IF(RIGHT(TEXT(AE198,"0.#"),1)=".",FALSE,TRUE)</formula>
    </cfRule>
    <cfRule type="expression" dxfId="1492" priority="1980">
      <formula>IF(RIGHT(TEXT(AE198,"0.#"),1)=".",TRUE,FALSE)</formula>
    </cfRule>
  </conditionalFormatting>
  <conditionalFormatting sqref="AE150:AE151 AI150:AI151 AM150:AM151 AQ150:AQ151 AU150:AU151">
    <cfRule type="expression" dxfId="1491" priority="1983">
      <formula>IF(RIGHT(TEXT(AE150,"0.#"),1)=".",FALSE,TRUE)</formula>
    </cfRule>
    <cfRule type="expression" dxfId="1490" priority="1984">
      <formula>IF(RIGHT(TEXT(AE150,"0.#"),1)=".",TRUE,FALSE)</formula>
    </cfRule>
  </conditionalFormatting>
  <conditionalFormatting sqref="AE194:AE195 AI194:AI195 AM194:AM195 AQ194:AQ195 AU194:AU195">
    <cfRule type="expression" dxfId="1489" priority="1981">
      <formula>IF(RIGHT(TEXT(AE194,"0.#"),1)=".",FALSE,TRUE)</formula>
    </cfRule>
    <cfRule type="expression" dxfId="1488" priority="1982">
      <formula>IF(RIGHT(TEXT(AE194,"0.#"),1)=".",TRUE,FALSE)</formula>
    </cfRule>
  </conditionalFormatting>
  <conditionalFormatting sqref="AE210:AE211 AI210:AI211 AM210:AM211 AQ210:AQ211 AU210:AU211">
    <cfRule type="expression" dxfId="1487" priority="1973">
      <formula>IF(RIGHT(TEXT(AE210,"0.#"),1)=".",FALSE,TRUE)</formula>
    </cfRule>
    <cfRule type="expression" dxfId="1486" priority="1974">
      <formula>IF(RIGHT(TEXT(AE210,"0.#"),1)=".",TRUE,FALSE)</formula>
    </cfRule>
  </conditionalFormatting>
  <conditionalFormatting sqref="AE202:AE203 AI202:AI203 AM202:AM203 AQ202:AQ203 AU202:AU203">
    <cfRule type="expression" dxfId="1485" priority="1977">
      <formula>IF(RIGHT(TEXT(AE202,"0.#"),1)=".",FALSE,TRUE)</formula>
    </cfRule>
    <cfRule type="expression" dxfId="1484" priority="1978">
      <formula>IF(RIGHT(TEXT(AE202,"0.#"),1)=".",TRUE,FALSE)</formula>
    </cfRule>
  </conditionalFormatting>
  <conditionalFormatting sqref="AE206:AE207 AI206:AI207 AM206:AM207 AQ206:AQ207 AU206:AU207">
    <cfRule type="expression" dxfId="1483" priority="1975">
      <formula>IF(RIGHT(TEXT(AE206,"0.#"),1)=".",FALSE,TRUE)</formula>
    </cfRule>
    <cfRule type="expression" dxfId="1482" priority="1976">
      <formula>IF(RIGHT(TEXT(AE206,"0.#"),1)=".",TRUE,FALSE)</formula>
    </cfRule>
  </conditionalFormatting>
  <conditionalFormatting sqref="AE262:AE263 AI262:AI263 AM262:AM263 AQ262:AQ263 AU262:AU263">
    <cfRule type="expression" dxfId="1481" priority="1967">
      <formula>IF(RIGHT(TEXT(AE262,"0.#"),1)=".",FALSE,TRUE)</formula>
    </cfRule>
    <cfRule type="expression" dxfId="1480" priority="1968">
      <formula>IF(RIGHT(TEXT(AE262,"0.#"),1)=".",TRUE,FALSE)</formula>
    </cfRule>
  </conditionalFormatting>
  <conditionalFormatting sqref="AE254:AE255 AI254:AI255 AM254:AM255 AQ254:AQ255 AU254:AU255">
    <cfRule type="expression" dxfId="1479" priority="1971">
      <formula>IF(RIGHT(TEXT(AE254,"0.#"),1)=".",FALSE,TRUE)</formula>
    </cfRule>
    <cfRule type="expression" dxfId="1478" priority="1972">
      <formula>IF(RIGHT(TEXT(AE254,"0.#"),1)=".",TRUE,FALSE)</formula>
    </cfRule>
  </conditionalFormatting>
  <conditionalFormatting sqref="AE258:AE259 AI258:AI259 AM258:AM259 AQ258:AQ259 AU258:AU259">
    <cfRule type="expression" dxfId="1477" priority="1969">
      <formula>IF(RIGHT(TEXT(AE258,"0.#"),1)=".",FALSE,TRUE)</formula>
    </cfRule>
    <cfRule type="expression" dxfId="1476" priority="1970">
      <formula>IF(RIGHT(TEXT(AE258,"0.#"),1)=".",TRUE,FALSE)</formula>
    </cfRule>
  </conditionalFormatting>
  <conditionalFormatting sqref="AE314:AE315 AI314:AI315 AM314:AM315 AQ314:AQ315 AU314:AU315">
    <cfRule type="expression" dxfId="1475" priority="1961">
      <formula>IF(RIGHT(TEXT(AE314,"0.#"),1)=".",FALSE,TRUE)</formula>
    </cfRule>
    <cfRule type="expression" dxfId="1474" priority="1962">
      <formula>IF(RIGHT(TEXT(AE314,"0.#"),1)=".",TRUE,FALSE)</formula>
    </cfRule>
  </conditionalFormatting>
  <conditionalFormatting sqref="AE266:AE267 AI266:AI267 AM266:AM267 AQ266:AQ267 AU266:AU267">
    <cfRule type="expression" dxfId="1473" priority="1965">
      <formula>IF(RIGHT(TEXT(AE266,"0.#"),1)=".",FALSE,TRUE)</formula>
    </cfRule>
    <cfRule type="expression" dxfId="1472" priority="1966">
      <formula>IF(RIGHT(TEXT(AE266,"0.#"),1)=".",TRUE,FALSE)</formula>
    </cfRule>
  </conditionalFormatting>
  <conditionalFormatting sqref="AE270:AE271 AI270:AI271 AM270:AM271 AQ270:AQ271 AU270:AU271">
    <cfRule type="expression" dxfId="1471" priority="1963">
      <formula>IF(RIGHT(TEXT(AE270,"0.#"),1)=".",FALSE,TRUE)</formula>
    </cfRule>
    <cfRule type="expression" dxfId="1470" priority="1964">
      <formula>IF(RIGHT(TEXT(AE270,"0.#"),1)=".",TRUE,FALSE)</formula>
    </cfRule>
  </conditionalFormatting>
  <conditionalFormatting sqref="AE326:AE327 AI326:AI327 AM326:AM327 AQ326:AQ327 AU326:AU327">
    <cfRule type="expression" dxfId="1469" priority="1955">
      <formula>IF(RIGHT(TEXT(AE326,"0.#"),1)=".",FALSE,TRUE)</formula>
    </cfRule>
    <cfRule type="expression" dxfId="1468" priority="1956">
      <formula>IF(RIGHT(TEXT(AE326,"0.#"),1)=".",TRUE,FALSE)</formula>
    </cfRule>
  </conditionalFormatting>
  <conditionalFormatting sqref="AE318:AE319 AI318:AI319 AM318:AM319 AQ318:AQ319 AU318:AU319">
    <cfRule type="expression" dxfId="1467" priority="1959">
      <formula>IF(RIGHT(TEXT(AE318,"0.#"),1)=".",FALSE,TRUE)</formula>
    </cfRule>
    <cfRule type="expression" dxfId="1466" priority="1960">
      <formula>IF(RIGHT(TEXT(AE318,"0.#"),1)=".",TRUE,FALSE)</formula>
    </cfRule>
  </conditionalFormatting>
  <conditionalFormatting sqref="AE322:AE323 AI322:AI323 AM322:AM323 AQ322:AQ323 AU322:AU323">
    <cfRule type="expression" dxfId="1465" priority="1957">
      <formula>IF(RIGHT(TEXT(AE322,"0.#"),1)=".",FALSE,TRUE)</formula>
    </cfRule>
    <cfRule type="expression" dxfId="1464" priority="1958">
      <formula>IF(RIGHT(TEXT(AE322,"0.#"),1)=".",TRUE,FALSE)</formula>
    </cfRule>
  </conditionalFormatting>
  <conditionalFormatting sqref="AE378:AE379 AI378:AI379 AM378:AM379 AQ378:AQ379 AU378:AU379">
    <cfRule type="expression" dxfId="1463" priority="1949">
      <formula>IF(RIGHT(TEXT(AE378,"0.#"),1)=".",FALSE,TRUE)</formula>
    </cfRule>
    <cfRule type="expression" dxfId="1462" priority="1950">
      <formula>IF(RIGHT(TEXT(AE378,"0.#"),1)=".",TRUE,FALSE)</formula>
    </cfRule>
  </conditionalFormatting>
  <conditionalFormatting sqref="AE330:AE331 AI330:AI331 AM330:AM331 AQ330:AQ331 AU330:AU331">
    <cfRule type="expression" dxfId="1461" priority="1953">
      <formula>IF(RIGHT(TEXT(AE330,"0.#"),1)=".",FALSE,TRUE)</formula>
    </cfRule>
    <cfRule type="expression" dxfId="1460" priority="1954">
      <formula>IF(RIGHT(TEXT(AE330,"0.#"),1)=".",TRUE,FALSE)</formula>
    </cfRule>
  </conditionalFormatting>
  <conditionalFormatting sqref="AE374:AE375 AI374:AI375 AM374:AM375 AQ374:AQ375 AU374:AU375">
    <cfRule type="expression" dxfId="1459" priority="1951">
      <formula>IF(RIGHT(TEXT(AE374,"0.#"),1)=".",FALSE,TRUE)</formula>
    </cfRule>
    <cfRule type="expression" dxfId="1458" priority="1952">
      <formula>IF(RIGHT(TEXT(AE374,"0.#"),1)=".",TRUE,FALSE)</formula>
    </cfRule>
  </conditionalFormatting>
  <conditionalFormatting sqref="AE390:AE391 AI390:AI391 AM390:AM391 AQ390:AQ391 AU390:AU391">
    <cfRule type="expression" dxfId="1457" priority="1943">
      <formula>IF(RIGHT(TEXT(AE390,"0.#"),1)=".",FALSE,TRUE)</formula>
    </cfRule>
    <cfRule type="expression" dxfId="1456" priority="1944">
      <formula>IF(RIGHT(TEXT(AE390,"0.#"),1)=".",TRUE,FALSE)</formula>
    </cfRule>
  </conditionalFormatting>
  <conditionalFormatting sqref="AE382:AE383 AI382:AI383 AM382:AM383 AQ382:AQ383 AU382:AU383">
    <cfRule type="expression" dxfId="1455" priority="1947">
      <formula>IF(RIGHT(TEXT(AE382,"0.#"),1)=".",FALSE,TRUE)</formula>
    </cfRule>
    <cfRule type="expression" dxfId="1454" priority="1948">
      <formula>IF(RIGHT(TEXT(AE382,"0.#"),1)=".",TRUE,FALSE)</formula>
    </cfRule>
  </conditionalFormatting>
  <conditionalFormatting sqref="AE386:AE387 AI386:AI387 AM386:AM387 AQ386:AQ387 AU386:AU387">
    <cfRule type="expression" dxfId="1453" priority="1945">
      <formula>IF(RIGHT(TEXT(AE386,"0.#"),1)=".",FALSE,TRUE)</formula>
    </cfRule>
    <cfRule type="expression" dxfId="1452" priority="1946">
      <formula>IF(RIGHT(TEXT(AE386,"0.#"),1)=".",TRUE,FALSE)</formula>
    </cfRule>
  </conditionalFormatting>
  <conditionalFormatting sqref="AE440">
    <cfRule type="expression" dxfId="1451" priority="1937">
      <formula>IF(RIGHT(TEXT(AE440,"0.#"),1)=".",FALSE,TRUE)</formula>
    </cfRule>
    <cfRule type="expression" dxfId="1450" priority="1938">
      <formula>IF(RIGHT(TEXT(AE440,"0.#"),1)=".",TRUE,FALSE)</formula>
    </cfRule>
  </conditionalFormatting>
  <conditionalFormatting sqref="AE438">
    <cfRule type="expression" dxfId="1449" priority="1941">
      <formula>IF(RIGHT(TEXT(AE438,"0.#"),1)=".",FALSE,TRUE)</formula>
    </cfRule>
    <cfRule type="expression" dxfId="1448" priority="1942">
      <formula>IF(RIGHT(TEXT(AE438,"0.#"),1)=".",TRUE,FALSE)</formula>
    </cfRule>
  </conditionalFormatting>
  <conditionalFormatting sqref="AE439">
    <cfRule type="expression" dxfId="1447" priority="1939">
      <formula>IF(RIGHT(TEXT(AE439,"0.#"),1)=".",FALSE,TRUE)</formula>
    </cfRule>
    <cfRule type="expression" dxfId="1446" priority="1940">
      <formula>IF(RIGHT(TEXT(AE439,"0.#"),1)=".",TRUE,FALSE)</formula>
    </cfRule>
  </conditionalFormatting>
  <conditionalFormatting sqref="AM440">
    <cfRule type="expression" dxfId="1445" priority="1931">
      <formula>IF(RIGHT(TEXT(AM440,"0.#"),1)=".",FALSE,TRUE)</formula>
    </cfRule>
    <cfRule type="expression" dxfId="1444" priority="1932">
      <formula>IF(RIGHT(TEXT(AM440,"0.#"),1)=".",TRUE,FALSE)</formula>
    </cfRule>
  </conditionalFormatting>
  <conditionalFormatting sqref="AM438">
    <cfRule type="expression" dxfId="1443" priority="1935">
      <formula>IF(RIGHT(TEXT(AM438,"0.#"),1)=".",FALSE,TRUE)</formula>
    </cfRule>
    <cfRule type="expression" dxfId="1442" priority="1936">
      <formula>IF(RIGHT(TEXT(AM438,"0.#"),1)=".",TRUE,FALSE)</formula>
    </cfRule>
  </conditionalFormatting>
  <conditionalFormatting sqref="AM439">
    <cfRule type="expression" dxfId="1441" priority="1933">
      <formula>IF(RIGHT(TEXT(AM439,"0.#"),1)=".",FALSE,TRUE)</formula>
    </cfRule>
    <cfRule type="expression" dxfId="1440" priority="1934">
      <formula>IF(RIGHT(TEXT(AM439,"0.#"),1)=".",TRUE,FALSE)</formula>
    </cfRule>
  </conditionalFormatting>
  <conditionalFormatting sqref="AU440">
    <cfRule type="expression" dxfId="1439" priority="1925">
      <formula>IF(RIGHT(TEXT(AU440,"0.#"),1)=".",FALSE,TRUE)</formula>
    </cfRule>
    <cfRule type="expression" dxfId="1438" priority="1926">
      <formula>IF(RIGHT(TEXT(AU440,"0.#"),1)=".",TRUE,FALSE)</formula>
    </cfRule>
  </conditionalFormatting>
  <conditionalFormatting sqref="AU438">
    <cfRule type="expression" dxfId="1437" priority="1929">
      <formula>IF(RIGHT(TEXT(AU438,"0.#"),1)=".",FALSE,TRUE)</formula>
    </cfRule>
    <cfRule type="expression" dxfId="1436" priority="1930">
      <formula>IF(RIGHT(TEXT(AU438,"0.#"),1)=".",TRUE,FALSE)</formula>
    </cfRule>
  </conditionalFormatting>
  <conditionalFormatting sqref="AU439">
    <cfRule type="expression" dxfId="1435" priority="1927">
      <formula>IF(RIGHT(TEXT(AU439,"0.#"),1)=".",FALSE,TRUE)</formula>
    </cfRule>
    <cfRule type="expression" dxfId="1434" priority="1928">
      <formula>IF(RIGHT(TEXT(AU439,"0.#"),1)=".",TRUE,FALSE)</formula>
    </cfRule>
  </conditionalFormatting>
  <conditionalFormatting sqref="AI440">
    <cfRule type="expression" dxfId="1433" priority="1919">
      <formula>IF(RIGHT(TEXT(AI440,"0.#"),1)=".",FALSE,TRUE)</formula>
    </cfRule>
    <cfRule type="expression" dxfId="1432" priority="1920">
      <formula>IF(RIGHT(TEXT(AI440,"0.#"),1)=".",TRUE,FALSE)</formula>
    </cfRule>
  </conditionalFormatting>
  <conditionalFormatting sqref="AI438">
    <cfRule type="expression" dxfId="1431" priority="1923">
      <formula>IF(RIGHT(TEXT(AI438,"0.#"),1)=".",FALSE,TRUE)</formula>
    </cfRule>
    <cfRule type="expression" dxfId="1430" priority="1924">
      <formula>IF(RIGHT(TEXT(AI438,"0.#"),1)=".",TRUE,FALSE)</formula>
    </cfRule>
  </conditionalFormatting>
  <conditionalFormatting sqref="AI439">
    <cfRule type="expression" dxfId="1429" priority="1921">
      <formula>IF(RIGHT(TEXT(AI439,"0.#"),1)=".",FALSE,TRUE)</formula>
    </cfRule>
    <cfRule type="expression" dxfId="1428" priority="1922">
      <formula>IF(RIGHT(TEXT(AI439,"0.#"),1)=".",TRUE,FALSE)</formula>
    </cfRule>
  </conditionalFormatting>
  <conditionalFormatting sqref="AQ438">
    <cfRule type="expression" dxfId="1427" priority="1913">
      <formula>IF(RIGHT(TEXT(AQ438,"0.#"),1)=".",FALSE,TRUE)</formula>
    </cfRule>
    <cfRule type="expression" dxfId="1426" priority="1914">
      <formula>IF(RIGHT(TEXT(AQ438,"0.#"),1)=".",TRUE,FALSE)</formula>
    </cfRule>
  </conditionalFormatting>
  <conditionalFormatting sqref="AQ439">
    <cfRule type="expression" dxfId="1425" priority="1917">
      <formula>IF(RIGHT(TEXT(AQ439,"0.#"),1)=".",FALSE,TRUE)</formula>
    </cfRule>
    <cfRule type="expression" dxfId="1424" priority="1918">
      <formula>IF(RIGHT(TEXT(AQ439,"0.#"),1)=".",TRUE,FALSE)</formula>
    </cfRule>
  </conditionalFormatting>
  <conditionalFormatting sqref="AQ440">
    <cfRule type="expression" dxfId="1423" priority="1915">
      <formula>IF(RIGHT(TEXT(AQ440,"0.#"),1)=".",FALSE,TRUE)</formula>
    </cfRule>
    <cfRule type="expression" dxfId="1422" priority="1916">
      <formula>IF(RIGHT(TEXT(AQ440,"0.#"),1)=".",TRUE,FALSE)</formula>
    </cfRule>
  </conditionalFormatting>
  <conditionalFormatting sqref="AE445">
    <cfRule type="expression" dxfId="1421" priority="1907">
      <formula>IF(RIGHT(TEXT(AE445,"0.#"),1)=".",FALSE,TRUE)</formula>
    </cfRule>
    <cfRule type="expression" dxfId="1420" priority="1908">
      <formula>IF(RIGHT(TEXT(AE445,"0.#"),1)=".",TRUE,FALSE)</formula>
    </cfRule>
  </conditionalFormatting>
  <conditionalFormatting sqref="AE443">
    <cfRule type="expression" dxfId="1419" priority="1911">
      <formula>IF(RIGHT(TEXT(AE443,"0.#"),1)=".",FALSE,TRUE)</formula>
    </cfRule>
    <cfRule type="expression" dxfId="1418" priority="1912">
      <formula>IF(RIGHT(TEXT(AE443,"0.#"),1)=".",TRUE,FALSE)</formula>
    </cfRule>
  </conditionalFormatting>
  <conditionalFormatting sqref="AE444">
    <cfRule type="expression" dxfId="1417" priority="1909">
      <formula>IF(RIGHT(TEXT(AE444,"0.#"),1)=".",FALSE,TRUE)</formula>
    </cfRule>
    <cfRule type="expression" dxfId="1416" priority="1910">
      <formula>IF(RIGHT(TEXT(AE444,"0.#"),1)=".",TRUE,FALSE)</formula>
    </cfRule>
  </conditionalFormatting>
  <conditionalFormatting sqref="AM445">
    <cfRule type="expression" dxfId="1415" priority="1901">
      <formula>IF(RIGHT(TEXT(AM445,"0.#"),1)=".",FALSE,TRUE)</formula>
    </cfRule>
    <cfRule type="expression" dxfId="1414" priority="1902">
      <formula>IF(RIGHT(TEXT(AM445,"0.#"),1)=".",TRUE,FALSE)</formula>
    </cfRule>
  </conditionalFormatting>
  <conditionalFormatting sqref="AM443">
    <cfRule type="expression" dxfId="1413" priority="1905">
      <formula>IF(RIGHT(TEXT(AM443,"0.#"),1)=".",FALSE,TRUE)</formula>
    </cfRule>
    <cfRule type="expression" dxfId="1412" priority="1906">
      <formula>IF(RIGHT(TEXT(AM443,"0.#"),1)=".",TRUE,FALSE)</formula>
    </cfRule>
  </conditionalFormatting>
  <conditionalFormatting sqref="AM444">
    <cfRule type="expression" dxfId="1411" priority="1903">
      <formula>IF(RIGHT(TEXT(AM444,"0.#"),1)=".",FALSE,TRUE)</formula>
    </cfRule>
    <cfRule type="expression" dxfId="1410" priority="1904">
      <formula>IF(RIGHT(TEXT(AM444,"0.#"),1)=".",TRUE,FALSE)</formula>
    </cfRule>
  </conditionalFormatting>
  <conditionalFormatting sqref="AU445">
    <cfRule type="expression" dxfId="1409" priority="1895">
      <formula>IF(RIGHT(TEXT(AU445,"0.#"),1)=".",FALSE,TRUE)</formula>
    </cfRule>
    <cfRule type="expression" dxfId="1408" priority="1896">
      <formula>IF(RIGHT(TEXT(AU445,"0.#"),1)=".",TRUE,FALSE)</formula>
    </cfRule>
  </conditionalFormatting>
  <conditionalFormatting sqref="AU443">
    <cfRule type="expression" dxfId="1407" priority="1899">
      <formula>IF(RIGHT(TEXT(AU443,"0.#"),1)=".",FALSE,TRUE)</formula>
    </cfRule>
    <cfRule type="expression" dxfId="1406" priority="1900">
      <formula>IF(RIGHT(TEXT(AU443,"0.#"),1)=".",TRUE,FALSE)</formula>
    </cfRule>
  </conditionalFormatting>
  <conditionalFormatting sqref="AU444">
    <cfRule type="expression" dxfId="1405" priority="1897">
      <formula>IF(RIGHT(TEXT(AU444,"0.#"),1)=".",FALSE,TRUE)</formula>
    </cfRule>
    <cfRule type="expression" dxfId="1404" priority="1898">
      <formula>IF(RIGHT(TEXT(AU444,"0.#"),1)=".",TRUE,FALSE)</formula>
    </cfRule>
  </conditionalFormatting>
  <conditionalFormatting sqref="AI445">
    <cfRule type="expression" dxfId="1403" priority="1889">
      <formula>IF(RIGHT(TEXT(AI445,"0.#"),1)=".",FALSE,TRUE)</formula>
    </cfRule>
    <cfRule type="expression" dxfId="1402" priority="1890">
      <formula>IF(RIGHT(TEXT(AI445,"0.#"),1)=".",TRUE,FALSE)</formula>
    </cfRule>
  </conditionalFormatting>
  <conditionalFormatting sqref="AI443">
    <cfRule type="expression" dxfId="1401" priority="1893">
      <formula>IF(RIGHT(TEXT(AI443,"0.#"),1)=".",FALSE,TRUE)</formula>
    </cfRule>
    <cfRule type="expression" dxfId="1400" priority="1894">
      <formula>IF(RIGHT(TEXT(AI443,"0.#"),1)=".",TRUE,FALSE)</formula>
    </cfRule>
  </conditionalFormatting>
  <conditionalFormatting sqref="AI444">
    <cfRule type="expression" dxfId="1399" priority="1891">
      <formula>IF(RIGHT(TEXT(AI444,"0.#"),1)=".",FALSE,TRUE)</formula>
    </cfRule>
    <cfRule type="expression" dxfId="1398" priority="1892">
      <formula>IF(RIGHT(TEXT(AI444,"0.#"),1)=".",TRUE,FALSE)</formula>
    </cfRule>
  </conditionalFormatting>
  <conditionalFormatting sqref="AQ443">
    <cfRule type="expression" dxfId="1397" priority="1883">
      <formula>IF(RIGHT(TEXT(AQ443,"0.#"),1)=".",FALSE,TRUE)</formula>
    </cfRule>
    <cfRule type="expression" dxfId="1396" priority="1884">
      <formula>IF(RIGHT(TEXT(AQ443,"0.#"),1)=".",TRUE,FALSE)</formula>
    </cfRule>
  </conditionalFormatting>
  <conditionalFormatting sqref="AQ444">
    <cfRule type="expression" dxfId="1395" priority="1887">
      <formula>IF(RIGHT(TEXT(AQ444,"0.#"),1)=".",FALSE,TRUE)</formula>
    </cfRule>
    <cfRule type="expression" dxfId="1394" priority="1888">
      <formula>IF(RIGHT(TEXT(AQ444,"0.#"),1)=".",TRUE,FALSE)</formula>
    </cfRule>
  </conditionalFormatting>
  <conditionalFormatting sqref="AQ445">
    <cfRule type="expression" dxfId="1393" priority="1885">
      <formula>IF(RIGHT(TEXT(AQ445,"0.#"),1)=".",FALSE,TRUE)</formula>
    </cfRule>
    <cfRule type="expression" dxfId="1392" priority="1886">
      <formula>IF(RIGHT(TEXT(AQ445,"0.#"),1)=".",TRUE,FALSE)</formula>
    </cfRule>
  </conditionalFormatting>
  <conditionalFormatting sqref="Y880:Y907">
    <cfRule type="expression" dxfId="1391" priority="2113">
      <formula>IF(RIGHT(TEXT(Y880,"0.#"),1)=".",FALSE,TRUE)</formula>
    </cfRule>
    <cfRule type="expression" dxfId="1390" priority="2114">
      <formula>IF(RIGHT(TEXT(Y880,"0.#"),1)=".",TRUE,FALSE)</formula>
    </cfRule>
  </conditionalFormatting>
  <conditionalFormatting sqref="Y878:Y879">
    <cfRule type="expression" dxfId="1389" priority="2107">
      <formula>IF(RIGHT(TEXT(Y878,"0.#"),1)=".",FALSE,TRUE)</formula>
    </cfRule>
    <cfRule type="expression" dxfId="1388" priority="2108">
      <formula>IF(RIGHT(TEXT(Y878,"0.#"),1)=".",TRUE,FALSE)</formula>
    </cfRule>
  </conditionalFormatting>
  <conditionalFormatting sqref="Y913:Y940">
    <cfRule type="expression" dxfId="1387" priority="2101">
      <formula>IF(RIGHT(TEXT(Y913,"0.#"),1)=".",FALSE,TRUE)</formula>
    </cfRule>
    <cfRule type="expression" dxfId="1386" priority="2102">
      <formula>IF(RIGHT(TEXT(Y913,"0.#"),1)=".",TRUE,FALSE)</formula>
    </cfRule>
  </conditionalFormatting>
  <conditionalFormatting sqref="Y911:Y912">
    <cfRule type="expression" dxfId="1385" priority="2095">
      <formula>IF(RIGHT(TEXT(Y911,"0.#"),1)=".",FALSE,TRUE)</formula>
    </cfRule>
    <cfRule type="expression" dxfId="1384" priority="2096">
      <formula>IF(RIGHT(TEXT(Y911,"0.#"),1)=".",TRUE,FALSE)</formula>
    </cfRule>
  </conditionalFormatting>
  <conditionalFormatting sqref="Y946:Y973">
    <cfRule type="expression" dxfId="1383" priority="2089">
      <formula>IF(RIGHT(TEXT(Y946,"0.#"),1)=".",FALSE,TRUE)</formula>
    </cfRule>
    <cfRule type="expression" dxfId="1382" priority="2090">
      <formula>IF(RIGHT(TEXT(Y946,"0.#"),1)=".",TRUE,FALSE)</formula>
    </cfRule>
  </conditionalFormatting>
  <conditionalFormatting sqref="Y945">
    <cfRule type="expression" dxfId="1381" priority="2083">
      <formula>IF(RIGHT(TEXT(Y945,"0.#"),1)=".",FALSE,TRUE)</formula>
    </cfRule>
    <cfRule type="expression" dxfId="1380" priority="2084">
      <formula>IF(RIGHT(TEXT(Y945,"0.#"),1)=".",TRUE,FALSE)</formula>
    </cfRule>
  </conditionalFormatting>
  <conditionalFormatting sqref="Y979:Y1006">
    <cfRule type="expression" dxfId="1379" priority="2077">
      <formula>IF(RIGHT(TEXT(Y979,"0.#"),1)=".",FALSE,TRUE)</formula>
    </cfRule>
    <cfRule type="expression" dxfId="1378" priority="2078">
      <formula>IF(RIGHT(TEXT(Y979,"0.#"),1)=".",TRUE,FALSE)</formula>
    </cfRule>
  </conditionalFormatting>
  <conditionalFormatting sqref="Y977:Y978">
    <cfRule type="expression" dxfId="1377" priority="2071">
      <formula>IF(RIGHT(TEXT(Y977,"0.#"),1)=".",FALSE,TRUE)</formula>
    </cfRule>
    <cfRule type="expression" dxfId="1376" priority="2072">
      <formula>IF(RIGHT(TEXT(Y977,"0.#"),1)=".",TRUE,FALSE)</formula>
    </cfRule>
  </conditionalFormatting>
  <conditionalFormatting sqref="Y1012:Y1039">
    <cfRule type="expression" dxfId="1375" priority="2065">
      <formula>IF(RIGHT(TEXT(Y1012,"0.#"),1)=".",FALSE,TRUE)</formula>
    </cfRule>
    <cfRule type="expression" dxfId="1374" priority="2066">
      <formula>IF(RIGHT(TEXT(Y1012,"0.#"),1)=".",TRUE,FALSE)</formula>
    </cfRule>
  </conditionalFormatting>
  <conditionalFormatting sqref="W23">
    <cfRule type="expression" dxfId="1373" priority="2349">
      <formula>IF(RIGHT(TEXT(W23,"0.#"),1)=".",FALSE,TRUE)</formula>
    </cfRule>
    <cfRule type="expression" dxfId="1372" priority="2350">
      <formula>IF(RIGHT(TEXT(W23,"0.#"),1)=".",TRUE,FALSE)</formula>
    </cfRule>
  </conditionalFormatting>
  <conditionalFormatting sqref="W24:W27">
    <cfRule type="expression" dxfId="1371" priority="2347">
      <formula>IF(RIGHT(TEXT(W24,"0.#"),1)=".",FALSE,TRUE)</formula>
    </cfRule>
    <cfRule type="expression" dxfId="1370" priority="2348">
      <formula>IF(RIGHT(TEXT(W24,"0.#"),1)=".",TRUE,FALSE)</formula>
    </cfRule>
  </conditionalFormatting>
  <conditionalFormatting sqref="W28">
    <cfRule type="expression" dxfId="1369" priority="2339">
      <formula>IF(RIGHT(TEXT(W28,"0.#"),1)=".",FALSE,TRUE)</formula>
    </cfRule>
    <cfRule type="expression" dxfId="1368" priority="2340">
      <formula>IF(RIGHT(TEXT(W28,"0.#"),1)=".",TRUE,FALSE)</formula>
    </cfRule>
  </conditionalFormatting>
  <conditionalFormatting sqref="P23">
    <cfRule type="expression" dxfId="1367" priority="2337">
      <formula>IF(RIGHT(TEXT(P23,"0.#"),1)=".",FALSE,TRUE)</formula>
    </cfRule>
    <cfRule type="expression" dxfId="1366" priority="2338">
      <formula>IF(RIGHT(TEXT(P23,"0.#"),1)=".",TRUE,FALSE)</formula>
    </cfRule>
  </conditionalFormatting>
  <conditionalFormatting sqref="P24:P27 W24">
    <cfRule type="expression" dxfId="1365" priority="2335">
      <formula>IF(RIGHT(TEXT(P24,"0.#"),1)=".",FALSE,TRUE)</formula>
    </cfRule>
    <cfRule type="expression" dxfId="1364" priority="2336">
      <formula>IF(RIGHT(TEXT(P24,"0.#"),1)=".",TRUE,FALSE)</formula>
    </cfRule>
  </conditionalFormatting>
  <conditionalFormatting sqref="P28">
    <cfRule type="expression" dxfId="1363" priority="2333">
      <formula>IF(RIGHT(TEXT(P28,"0.#"),1)=".",FALSE,TRUE)</formula>
    </cfRule>
    <cfRule type="expression" dxfId="1362" priority="2334">
      <formula>IF(RIGHT(TEXT(P28,"0.#"),1)=".",TRUE,FALSE)</formula>
    </cfRule>
  </conditionalFormatting>
  <conditionalFormatting sqref="AQ114">
    <cfRule type="expression" dxfId="1361" priority="2317">
      <formula>IF(RIGHT(TEXT(AQ114,"0.#"),1)=".",FALSE,TRUE)</formula>
    </cfRule>
    <cfRule type="expression" dxfId="1360" priority="2318">
      <formula>IF(RIGHT(TEXT(AQ114,"0.#"),1)=".",TRUE,FALSE)</formula>
    </cfRule>
  </conditionalFormatting>
  <conditionalFormatting sqref="AQ104">
    <cfRule type="expression" dxfId="1359" priority="2331">
      <formula>IF(RIGHT(TEXT(AQ104,"0.#"),1)=".",FALSE,TRUE)</formula>
    </cfRule>
    <cfRule type="expression" dxfId="1358" priority="2332">
      <formula>IF(RIGHT(TEXT(AQ104,"0.#"),1)=".",TRUE,FALSE)</formula>
    </cfRule>
  </conditionalFormatting>
  <conditionalFormatting sqref="AQ105">
    <cfRule type="expression" dxfId="1357" priority="2329">
      <formula>IF(RIGHT(TEXT(AQ105,"0.#"),1)=".",FALSE,TRUE)</formula>
    </cfRule>
    <cfRule type="expression" dxfId="1356" priority="2330">
      <formula>IF(RIGHT(TEXT(AQ105,"0.#"),1)=".",TRUE,FALSE)</formula>
    </cfRule>
  </conditionalFormatting>
  <conditionalFormatting sqref="AQ107">
    <cfRule type="expression" dxfId="1355" priority="2327">
      <formula>IF(RIGHT(TEXT(AQ107,"0.#"),1)=".",FALSE,TRUE)</formula>
    </cfRule>
    <cfRule type="expression" dxfId="1354" priority="2328">
      <formula>IF(RIGHT(TEXT(AQ107,"0.#"),1)=".",TRUE,FALSE)</formula>
    </cfRule>
  </conditionalFormatting>
  <conditionalFormatting sqref="AQ108">
    <cfRule type="expression" dxfId="1353" priority="2325">
      <formula>IF(RIGHT(TEXT(AQ108,"0.#"),1)=".",FALSE,TRUE)</formula>
    </cfRule>
    <cfRule type="expression" dxfId="1352" priority="2326">
      <formula>IF(RIGHT(TEXT(AQ108,"0.#"),1)=".",TRUE,FALSE)</formula>
    </cfRule>
  </conditionalFormatting>
  <conditionalFormatting sqref="AQ110">
    <cfRule type="expression" dxfId="1351" priority="2323">
      <formula>IF(RIGHT(TEXT(AQ110,"0.#"),1)=".",FALSE,TRUE)</formula>
    </cfRule>
    <cfRule type="expression" dxfId="1350" priority="2324">
      <formula>IF(RIGHT(TEXT(AQ110,"0.#"),1)=".",TRUE,FALSE)</formula>
    </cfRule>
  </conditionalFormatting>
  <conditionalFormatting sqref="AQ111">
    <cfRule type="expression" dxfId="1349" priority="2321">
      <formula>IF(RIGHT(TEXT(AQ111,"0.#"),1)=".",FALSE,TRUE)</formula>
    </cfRule>
    <cfRule type="expression" dxfId="1348" priority="2322">
      <formula>IF(RIGHT(TEXT(AQ111,"0.#"),1)=".",TRUE,FALSE)</formula>
    </cfRule>
  </conditionalFormatting>
  <conditionalFormatting sqref="AQ113">
    <cfRule type="expression" dxfId="1347" priority="2319">
      <formula>IF(RIGHT(TEXT(AQ113,"0.#"),1)=".",FALSE,TRUE)</formula>
    </cfRule>
    <cfRule type="expression" dxfId="1346" priority="2320">
      <formula>IF(RIGHT(TEXT(AQ113,"0.#"),1)=".",TRUE,FALSE)</formula>
    </cfRule>
  </conditionalFormatting>
  <conditionalFormatting sqref="AE67">
    <cfRule type="expression" dxfId="1345" priority="2249">
      <formula>IF(RIGHT(TEXT(AE67,"0.#"),1)=".",FALSE,TRUE)</formula>
    </cfRule>
    <cfRule type="expression" dxfId="1344" priority="2250">
      <formula>IF(RIGHT(TEXT(AE67,"0.#"),1)=".",TRUE,FALSE)</formula>
    </cfRule>
  </conditionalFormatting>
  <conditionalFormatting sqref="AE68">
    <cfRule type="expression" dxfId="1343" priority="2247">
      <formula>IF(RIGHT(TEXT(AE68,"0.#"),1)=".",FALSE,TRUE)</formula>
    </cfRule>
    <cfRule type="expression" dxfId="1342" priority="2248">
      <formula>IF(RIGHT(TEXT(AE68,"0.#"),1)=".",TRUE,FALSE)</formula>
    </cfRule>
  </conditionalFormatting>
  <conditionalFormatting sqref="AE69">
    <cfRule type="expression" dxfId="1341" priority="2245">
      <formula>IF(RIGHT(TEXT(AE69,"0.#"),1)=".",FALSE,TRUE)</formula>
    </cfRule>
    <cfRule type="expression" dxfId="1340" priority="2246">
      <formula>IF(RIGHT(TEXT(AE69,"0.#"),1)=".",TRUE,FALSE)</formula>
    </cfRule>
  </conditionalFormatting>
  <conditionalFormatting sqref="AI69">
    <cfRule type="expression" dxfId="1339" priority="2243">
      <formula>IF(RIGHT(TEXT(AI69,"0.#"),1)=".",FALSE,TRUE)</formula>
    </cfRule>
    <cfRule type="expression" dxfId="1338" priority="2244">
      <formula>IF(RIGHT(TEXT(AI69,"0.#"),1)=".",TRUE,FALSE)</formula>
    </cfRule>
  </conditionalFormatting>
  <conditionalFormatting sqref="AI68">
    <cfRule type="expression" dxfId="1337" priority="2241">
      <formula>IF(RIGHT(TEXT(AI68,"0.#"),1)=".",FALSE,TRUE)</formula>
    </cfRule>
    <cfRule type="expression" dxfId="1336" priority="2242">
      <formula>IF(RIGHT(TEXT(AI68,"0.#"),1)=".",TRUE,FALSE)</formula>
    </cfRule>
  </conditionalFormatting>
  <conditionalFormatting sqref="AI67">
    <cfRule type="expression" dxfId="1335" priority="2239">
      <formula>IF(RIGHT(TEXT(AI67,"0.#"),1)=".",FALSE,TRUE)</formula>
    </cfRule>
    <cfRule type="expression" dxfId="1334" priority="2240">
      <formula>IF(RIGHT(TEXT(AI67,"0.#"),1)=".",TRUE,FALSE)</formula>
    </cfRule>
  </conditionalFormatting>
  <conditionalFormatting sqref="AM69">
    <cfRule type="expression" dxfId="1333" priority="2233">
      <formula>IF(RIGHT(TEXT(AM69,"0.#"),1)=".",FALSE,TRUE)</formula>
    </cfRule>
    <cfRule type="expression" dxfId="1332" priority="2234">
      <formula>IF(RIGHT(TEXT(AM69,"0.#"),1)=".",TRUE,FALSE)</formula>
    </cfRule>
  </conditionalFormatting>
  <conditionalFormatting sqref="AQ67:AQ69">
    <cfRule type="expression" dxfId="1331" priority="2231">
      <formula>IF(RIGHT(TEXT(AQ67,"0.#"),1)=".",FALSE,TRUE)</formula>
    </cfRule>
    <cfRule type="expression" dxfId="1330" priority="2232">
      <formula>IF(RIGHT(TEXT(AQ67,"0.#"),1)=".",TRUE,FALSE)</formula>
    </cfRule>
  </conditionalFormatting>
  <conditionalFormatting sqref="AU67:AU69">
    <cfRule type="expression" dxfId="1329" priority="2229">
      <formula>IF(RIGHT(TEXT(AU67,"0.#"),1)=".",FALSE,TRUE)</formula>
    </cfRule>
    <cfRule type="expression" dxfId="1328" priority="2230">
      <formula>IF(RIGHT(TEXT(AU67,"0.#"),1)=".",TRUE,FALSE)</formula>
    </cfRule>
  </conditionalFormatting>
  <conditionalFormatting sqref="AE70">
    <cfRule type="expression" dxfId="1327" priority="2227">
      <formula>IF(RIGHT(TEXT(AE70,"0.#"),1)=".",FALSE,TRUE)</formula>
    </cfRule>
    <cfRule type="expression" dxfId="1326" priority="2228">
      <formula>IF(RIGHT(TEXT(AE70,"0.#"),1)=".",TRUE,FALSE)</formula>
    </cfRule>
  </conditionalFormatting>
  <conditionalFormatting sqref="AE71">
    <cfRule type="expression" dxfId="1325" priority="2225">
      <formula>IF(RIGHT(TEXT(AE71,"0.#"),1)=".",FALSE,TRUE)</formula>
    </cfRule>
    <cfRule type="expression" dxfId="1324" priority="2226">
      <formula>IF(RIGHT(TEXT(AE71,"0.#"),1)=".",TRUE,FALSE)</formula>
    </cfRule>
  </conditionalFormatting>
  <conditionalFormatting sqref="AE72">
    <cfRule type="expression" dxfId="1323" priority="2223">
      <formula>IF(RIGHT(TEXT(AE72,"0.#"),1)=".",FALSE,TRUE)</formula>
    </cfRule>
    <cfRule type="expression" dxfId="1322" priority="2224">
      <formula>IF(RIGHT(TEXT(AE72,"0.#"),1)=".",TRUE,FALSE)</formula>
    </cfRule>
  </conditionalFormatting>
  <conditionalFormatting sqref="AI72">
    <cfRule type="expression" dxfId="1321" priority="2221">
      <formula>IF(RIGHT(TEXT(AI72,"0.#"),1)=".",FALSE,TRUE)</formula>
    </cfRule>
    <cfRule type="expression" dxfId="1320" priority="2222">
      <formula>IF(RIGHT(TEXT(AI72,"0.#"),1)=".",TRUE,FALSE)</formula>
    </cfRule>
  </conditionalFormatting>
  <conditionalFormatting sqref="AI71">
    <cfRule type="expression" dxfId="1319" priority="2219">
      <formula>IF(RIGHT(TEXT(AI71,"0.#"),1)=".",FALSE,TRUE)</formula>
    </cfRule>
    <cfRule type="expression" dxfId="1318" priority="2220">
      <formula>IF(RIGHT(TEXT(AI71,"0.#"),1)=".",TRUE,FALSE)</formula>
    </cfRule>
  </conditionalFormatting>
  <conditionalFormatting sqref="AI70">
    <cfRule type="expression" dxfId="1317" priority="2217">
      <formula>IF(RIGHT(TEXT(AI70,"0.#"),1)=".",FALSE,TRUE)</formula>
    </cfRule>
    <cfRule type="expression" dxfId="1316" priority="2218">
      <formula>IF(RIGHT(TEXT(AI70,"0.#"),1)=".",TRUE,FALSE)</formula>
    </cfRule>
  </conditionalFormatting>
  <conditionalFormatting sqref="AM70">
    <cfRule type="expression" dxfId="1315" priority="2215">
      <formula>IF(RIGHT(TEXT(AM70,"0.#"),1)=".",FALSE,TRUE)</formula>
    </cfRule>
    <cfRule type="expression" dxfId="1314" priority="2216">
      <formula>IF(RIGHT(TEXT(AM70,"0.#"),1)=".",TRUE,FALSE)</formula>
    </cfRule>
  </conditionalFormatting>
  <conditionalFormatting sqref="AM71">
    <cfRule type="expression" dxfId="1313" priority="2213">
      <formula>IF(RIGHT(TEXT(AM71,"0.#"),1)=".",FALSE,TRUE)</formula>
    </cfRule>
    <cfRule type="expression" dxfId="1312" priority="2214">
      <formula>IF(RIGHT(TEXT(AM71,"0.#"),1)=".",TRUE,FALSE)</formula>
    </cfRule>
  </conditionalFormatting>
  <conditionalFormatting sqref="AQ70:AQ72">
    <cfRule type="expression" dxfId="1311" priority="2209">
      <formula>IF(RIGHT(TEXT(AQ70,"0.#"),1)=".",FALSE,TRUE)</formula>
    </cfRule>
    <cfRule type="expression" dxfId="1310" priority="2210">
      <formula>IF(RIGHT(TEXT(AQ70,"0.#"),1)=".",TRUE,FALSE)</formula>
    </cfRule>
  </conditionalFormatting>
  <conditionalFormatting sqref="AU70:AU72">
    <cfRule type="expression" dxfId="1309" priority="2207">
      <formula>IF(RIGHT(TEXT(AU70,"0.#"),1)=".",FALSE,TRUE)</formula>
    </cfRule>
    <cfRule type="expression" dxfId="1308" priority="2208">
      <formula>IF(RIGHT(TEXT(AU70,"0.#"),1)=".",TRUE,FALSE)</formula>
    </cfRule>
  </conditionalFormatting>
  <conditionalFormatting sqref="AU656">
    <cfRule type="expression" dxfId="1307" priority="725">
      <formula>IF(RIGHT(TEXT(AU656,"0.#"),1)=".",FALSE,TRUE)</formula>
    </cfRule>
    <cfRule type="expression" dxfId="1306" priority="726">
      <formula>IF(RIGHT(TEXT(AU656,"0.#"),1)=".",TRUE,FALSE)</formula>
    </cfRule>
  </conditionalFormatting>
  <conditionalFormatting sqref="AQ655">
    <cfRule type="expression" dxfId="1305" priority="717">
      <formula>IF(RIGHT(TEXT(AQ655,"0.#"),1)=".",FALSE,TRUE)</formula>
    </cfRule>
    <cfRule type="expression" dxfId="1304" priority="718">
      <formula>IF(RIGHT(TEXT(AQ655,"0.#"),1)=".",TRUE,FALSE)</formula>
    </cfRule>
  </conditionalFormatting>
  <conditionalFormatting sqref="AI696">
    <cfRule type="expression" dxfId="1303" priority="509">
      <formula>IF(RIGHT(TEXT(AI696,"0.#"),1)=".",FALSE,TRUE)</formula>
    </cfRule>
    <cfRule type="expression" dxfId="1302" priority="510">
      <formula>IF(RIGHT(TEXT(AI696,"0.#"),1)=".",TRUE,FALSE)</formula>
    </cfRule>
  </conditionalFormatting>
  <conditionalFormatting sqref="AQ694">
    <cfRule type="expression" dxfId="1301" priority="503">
      <formula>IF(RIGHT(TEXT(AQ694,"0.#"),1)=".",FALSE,TRUE)</formula>
    </cfRule>
    <cfRule type="expression" dxfId="1300" priority="504">
      <formula>IF(RIGHT(TEXT(AQ694,"0.#"),1)=".",TRUE,FALSE)</formula>
    </cfRule>
  </conditionalFormatting>
  <conditionalFormatting sqref="AL880:AO907">
    <cfRule type="expression" dxfId="1299" priority="2115">
      <formula>IF(AND(AL880&gt;=0, RIGHT(TEXT(AL880,"0.#"),1)&lt;&gt;"."),TRUE,FALSE)</formula>
    </cfRule>
    <cfRule type="expression" dxfId="1298" priority="2116">
      <formula>IF(AND(AL880&gt;=0, RIGHT(TEXT(AL880,"0.#"),1)="."),TRUE,FALSE)</formula>
    </cfRule>
    <cfRule type="expression" dxfId="1297" priority="2117">
      <formula>IF(AND(AL880&lt;0, RIGHT(TEXT(AL880,"0.#"),1)&lt;&gt;"."),TRUE,FALSE)</formula>
    </cfRule>
    <cfRule type="expression" dxfId="1296" priority="2118">
      <formula>IF(AND(AL880&lt;0, RIGHT(TEXT(AL880,"0.#"),1)="."),TRUE,FALSE)</formula>
    </cfRule>
  </conditionalFormatting>
  <conditionalFormatting sqref="AL879:AO879">
    <cfRule type="expression" dxfId="1295" priority="2109">
      <formula>IF(AND(AL879&gt;=0, RIGHT(TEXT(AL879,"0.#"),1)&lt;&gt;"."),TRUE,FALSE)</formula>
    </cfRule>
    <cfRule type="expression" dxfId="1294" priority="2110">
      <formula>IF(AND(AL879&gt;=0, RIGHT(TEXT(AL879,"0.#"),1)="."),TRUE,FALSE)</formula>
    </cfRule>
    <cfRule type="expression" dxfId="1293" priority="2111">
      <formula>IF(AND(AL879&lt;0, RIGHT(TEXT(AL879,"0.#"),1)&lt;&gt;"."),TRUE,FALSE)</formula>
    </cfRule>
    <cfRule type="expression" dxfId="1292" priority="2112">
      <formula>IF(AND(AL879&lt;0, RIGHT(TEXT(AL879,"0.#"),1)="."),TRUE,FALSE)</formula>
    </cfRule>
  </conditionalFormatting>
  <conditionalFormatting sqref="AL913:AO940">
    <cfRule type="expression" dxfId="1291" priority="2103">
      <formula>IF(AND(AL913&gt;=0, RIGHT(TEXT(AL913,"0.#"),1)&lt;&gt;"."),TRUE,FALSE)</formula>
    </cfRule>
    <cfRule type="expression" dxfId="1290" priority="2104">
      <formula>IF(AND(AL913&gt;=0, RIGHT(TEXT(AL913,"0.#"),1)="."),TRUE,FALSE)</formula>
    </cfRule>
    <cfRule type="expression" dxfId="1289" priority="2105">
      <formula>IF(AND(AL913&lt;0, RIGHT(TEXT(AL913,"0.#"),1)&lt;&gt;"."),TRUE,FALSE)</formula>
    </cfRule>
    <cfRule type="expression" dxfId="1288" priority="2106">
      <formula>IF(AND(AL913&lt;0, RIGHT(TEXT(AL913,"0.#"),1)="."),TRUE,FALSE)</formula>
    </cfRule>
  </conditionalFormatting>
  <conditionalFormatting sqref="AL946:AO973">
    <cfRule type="expression" dxfId="1287" priority="2091">
      <formula>IF(AND(AL946&gt;=0, RIGHT(TEXT(AL946,"0.#"),1)&lt;&gt;"."),TRUE,FALSE)</formula>
    </cfRule>
    <cfRule type="expression" dxfId="1286" priority="2092">
      <formula>IF(AND(AL946&gt;=0, RIGHT(TEXT(AL946,"0.#"),1)="."),TRUE,FALSE)</formula>
    </cfRule>
    <cfRule type="expression" dxfId="1285" priority="2093">
      <formula>IF(AND(AL946&lt;0, RIGHT(TEXT(AL946,"0.#"),1)&lt;&gt;"."),TRUE,FALSE)</formula>
    </cfRule>
    <cfRule type="expression" dxfId="1284" priority="2094">
      <formula>IF(AND(AL946&lt;0, RIGHT(TEXT(AL946,"0.#"),1)="."),TRUE,FALSE)</formula>
    </cfRule>
  </conditionalFormatting>
  <conditionalFormatting sqref="AL945:AO945">
    <cfRule type="expression" dxfId="1283" priority="2085">
      <formula>IF(AND(AL945&gt;=0, RIGHT(TEXT(AL945,"0.#"),1)&lt;&gt;"."),TRUE,FALSE)</formula>
    </cfRule>
    <cfRule type="expression" dxfId="1282" priority="2086">
      <formula>IF(AND(AL945&gt;=0, RIGHT(TEXT(AL945,"0.#"),1)="."),TRUE,FALSE)</formula>
    </cfRule>
    <cfRule type="expression" dxfId="1281" priority="2087">
      <formula>IF(AND(AL945&lt;0, RIGHT(TEXT(AL945,"0.#"),1)&lt;&gt;"."),TRUE,FALSE)</formula>
    </cfRule>
    <cfRule type="expression" dxfId="1280" priority="2088">
      <formula>IF(AND(AL945&lt;0, RIGHT(TEXT(AL945,"0.#"),1)="."),TRUE,FALSE)</formula>
    </cfRule>
  </conditionalFormatting>
  <conditionalFormatting sqref="AL979:AO1006">
    <cfRule type="expression" dxfId="1279" priority="2079">
      <formula>IF(AND(AL979&gt;=0, RIGHT(TEXT(AL979,"0.#"),1)&lt;&gt;"."),TRUE,FALSE)</formula>
    </cfRule>
    <cfRule type="expression" dxfId="1278" priority="2080">
      <formula>IF(AND(AL979&gt;=0, RIGHT(TEXT(AL979,"0.#"),1)="."),TRUE,FALSE)</formula>
    </cfRule>
    <cfRule type="expression" dxfId="1277" priority="2081">
      <formula>IF(AND(AL979&lt;0, RIGHT(TEXT(AL979,"0.#"),1)&lt;&gt;"."),TRUE,FALSE)</formula>
    </cfRule>
    <cfRule type="expression" dxfId="1276" priority="2082">
      <formula>IF(AND(AL979&lt;0, RIGHT(TEXT(AL979,"0.#"),1)="."),TRUE,FALSE)</formula>
    </cfRule>
  </conditionalFormatting>
  <conditionalFormatting sqref="AL977:AO978">
    <cfRule type="expression" dxfId="1275" priority="2073">
      <formula>IF(AND(AL977&gt;=0, RIGHT(TEXT(AL977,"0.#"),1)&lt;&gt;"."),TRUE,FALSE)</formula>
    </cfRule>
    <cfRule type="expression" dxfId="1274" priority="2074">
      <formula>IF(AND(AL977&gt;=0, RIGHT(TEXT(AL977,"0.#"),1)="."),TRUE,FALSE)</formula>
    </cfRule>
    <cfRule type="expression" dxfId="1273" priority="2075">
      <formula>IF(AND(AL977&lt;0, RIGHT(TEXT(AL977,"0.#"),1)&lt;&gt;"."),TRUE,FALSE)</formula>
    </cfRule>
    <cfRule type="expression" dxfId="1272" priority="2076">
      <formula>IF(AND(AL977&lt;0, RIGHT(TEXT(AL977,"0.#"),1)="."),TRUE,FALSE)</formula>
    </cfRule>
  </conditionalFormatting>
  <conditionalFormatting sqref="AL1012:AO1039">
    <cfRule type="expression" dxfId="1271" priority="2067">
      <formula>IF(AND(AL1012&gt;=0, RIGHT(TEXT(AL1012,"0.#"),1)&lt;&gt;"."),TRUE,FALSE)</formula>
    </cfRule>
    <cfRule type="expression" dxfId="1270" priority="2068">
      <formula>IF(AND(AL1012&gt;=0, RIGHT(TEXT(AL1012,"0.#"),1)="."),TRUE,FALSE)</formula>
    </cfRule>
    <cfRule type="expression" dxfId="1269" priority="2069">
      <formula>IF(AND(AL1012&lt;0, RIGHT(TEXT(AL1012,"0.#"),1)&lt;&gt;"."),TRUE,FALSE)</formula>
    </cfRule>
    <cfRule type="expression" dxfId="1268" priority="2070">
      <formula>IF(AND(AL1012&lt;0, RIGHT(TEXT(AL1012,"0.#"),1)="."),TRUE,FALSE)</formula>
    </cfRule>
  </conditionalFormatting>
  <conditionalFormatting sqref="AL1010:AO1011">
    <cfRule type="expression" dxfId="1267" priority="2061">
      <formula>IF(AND(AL1010&gt;=0, RIGHT(TEXT(AL1010,"0.#"),1)&lt;&gt;"."),TRUE,FALSE)</formula>
    </cfRule>
    <cfRule type="expression" dxfId="1266" priority="2062">
      <formula>IF(AND(AL1010&gt;=0, RIGHT(TEXT(AL1010,"0.#"),1)="."),TRUE,FALSE)</formula>
    </cfRule>
    <cfRule type="expression" dxfId="1265" priority="2063">
      <formula>IF(AND(AL1010&lt;0, RIGHT(TEXT(AL1010,"0.#"),1)&lt;&gt;"."),TRUE,FALSE)</formula>
    </cfRule>
    <cfRule type="expression" dxfId="1264" priority="2064">
      <formula>IF(AND(AL1010&lt;0, RIGHT(TEXT(AL1010,"0.#"),1)="."),TRUE,FALSE)</formula>
    </cfRule>
  </conditionalFormatting>
  <conditionalFormatting sqref="Y1010:Y1011">
    <cfRule type="expression" dxfId="1263" priority="2059">
      <formula>IF(RIGHT(TEXT(Y1010,"0.#"),1)=".",FALSE,TRUE)</formula>
    </cfRule>
    <cfRule type="expression" dxfId="1262" priority="2060">
      <formula>IF(RIGHT(TEXT(Y1010,"0.#"),1)=".",TRUE,FALSE)</formula>
    </cfRule>
  </conditionalFormatting>
  <conditionalFormatting sqref="AL1045:AO1072">
    <cfRule type="expression" dxfId="1261" priority="2055">
      <formula>IF(AND(AL1045&gt;=0, RIGHT(TEXT(AL1045,"0.#"),1)&lt;&gt;"."),TRUE,FALSE)</formula>
    </cfRule>
    <cfRule type="expression" dxfId="1260" priority="2056">
      <formula>IF(AND(AL1045&gt;=0, RIGHT(TEXT(AL1045,"0.#"),1)="."),TRUE,FALSE)</formula>
    </cfRule>
    <cfRule type="expression" dxfId="1259" priority="2057">
      <formula>IF(AND(AL1045&lt;0, RIGHT(TEXT(AL1045,"0.#"),1)&lt;&gt;"."),TRUE,FALSE)</formula>
    </cfRule>
    <cfRule type="expression" dxfId="1258" priority="2058">
      <formula>IF(AND(AL1045&lt;0, RIGHT(TEXT(AL1045,"0.#"),1)="."),TRUE,FALSE)</formula>
    </cfRule>
  </conditionalFormatting>
  <conditionalFormatting sqref="Y1045:Y1072">
    <cfRule type="expression" dxfId="1257" priority="2053">
      <formula>IF(RIGHT(TEXT(Y1045,"0.#"),1)=".",FALSE,TRUE)</formula>
    </cfRule>
    <cfRule type="expression" dxfId="1256" priority="2054">
      <formula>IF(RIGHT(TEXT(Y1045,"0.#"),1)=".",TRUE,FALSE)</formula>
    </cfRule>
  </conditionalFormatting>
  <conditionalFormatting sqref="AL1043:AO1044">
    <cfRule type="expression" dxfId="1255" priority="2049">
      <formula>IF(AND(AL1043&gt;=0, RIGHT(TEXT(AL1043,"0.#"),1)&lt;&gt;"."),TRUE,FALSE)</formula>
    </cfRule>
    <cfRule type="expression" dxfId="1254" priority="2050">
      <formula>IF(AND(AL1043&gt;=0, RIGHT(TEXT(AL1043,"0.#"),1)="."),TRUE,FALSE)</formula>
    </cfRule>
    <cfRule type="expression" dxfId="1253" priority="2051">
      <formula>IF(AND(AL1043&lt;0, RIGHT(TEXT(AL1043,"0.#"),1)&lt;&gt;"."),TRUE,FALSE)</formula>
    </cfRule>
    <cfRule type="expression" dxfId="1252" priority="2052">
      <formula>IF(AND(AL1043&lt;0, RIGHT(TEXT(AL1043,"0.#"),1)="."),TRUE,FALSE)</formula>
    </cfRule>
  </conditionalFormatting>
  <conditionalFormatting sqref="Y1043:Y1044">
    <cfRule type="expression" dxfId="1251" priority="2047">
      <formula>IF(RIGHT(TEXT(Y1043,"0.#"),1)=".",FALSE,TRUE)</formula>
    </cfRule>
    <cfRule type="expression" dxfId="1250" priority="2048">
      <formula>IF(RIGHT(TEXT(Y1043,"0.#"),1)=".",TRUE,FALSE)</formula>
    </cfRule>
  </conditionalFormatting>
  <conditionalFormatting sqref="AL1078:AO1105">
    <cfRule type="expression" dxfId="1249" priority="2043">
      <formula>IF(AND(AL1078&gt;=0, RIGHT(TEXT(AL1078,"0.#"),1)&lt;&gt;"."),TRUE,FALSE)</formula>
    </cfRule>
    <cfRule type="expression" dxfId="1248" priority="2044">
      <formula>IF(AND(AL1078&gt;=0, RIGHT(TEXT(AL1078,"0.#"),1)="."),TRUE,FALSE)</formula>
    </cfRule>
    <cfRule type="expression" dxfId="1247" priority="2045">
      <formula>IF(AND(AL1078&lt;0, RIGHT(TEXT(AL1078,"0.#"),1)&lt;&gt;"."),TRUE,FALSE)</formula>
    </cfRule>
    <cfRule type="expression" dxfId="1246" priority="2046">
      <formula>IF(AND(AL1078&lt;0, RIGHT(TEXT(AL1078,"0.#"),1)="."),TRUE,FALSE)</formula>
    </cfRule>
  </conditionalFormatting>
  <conditionalFormatting sqref="Y1078:Y1105">
    <cfRule type="expression" dxfId="1245" priority="2041">
      <formula>IF(RIGHT(TEXT(Y1078,"0.#"),1)=".",FALSE,TRUE)</formula>
    </cfRule>
    <cfRule type="expression" dxfId="1244" priority="2042">
      <formula>IF(RIGHT(TEXT(Y1078,"0.#"),1)=".",TRUE,FALSE)</formula>
    </cfRule>
  </conditionalFormatting>
  <conditionalFormatting sqref="AL1076:AO1077">
    <cfRule type="expression" dxfId="1243" priority="2037">
      <formula>IF(AND(AL1076&gt;=0, RIGHT(TEXT(AL1076,"0.#"),1)&lt;&gt;"."),TRUE,FALSE)</formula>
    </cfRule>
    <cfRule type="expression" dxfId="1242" priority="2038">
      <formula>IF(AND(AL1076&gt;=0, RIGHT(TEXT(AL1076,"0.#"),1)="."),TRUE,FALSE)</formula>
    </cfRule>
    <cfRule type="expression" dxfId="1241" priority="2039">
      <formula>IF(AND(AL1076&lt;0, RIGHT(TEXT(AL1076,"0.#"),1)&lt;&gt;"."),TRUE,FALSE)</formula>
    </cfRule>
    <cfRule type="expression" dxfId="1240" priority="2040">
      <formula>IF(AND(AL1076&lt;0, RIGHT(TEXT(AL1076,"0.#"),1)="."),TRUE,FALSE)</formula>
    </cfRule>
  </conditionalFormatting>
  <conditionalFormatting sqref="Y1076:Y1077">
    <cfRule type="expression" dxfId="1239" priority="2035">
      <formula>IF(RIGHT(TEXT(Y1076,"0.#"),1)=".",FALSE,TRUE)</formula>
    </cfRule>
    <cfRule type="expression" dxfId="1238" priority="2036">
      <formula>IF(RIGHT(TEXT(Y1076,"0.#"),1)=".",TRUE,FALSE)</formula>
    </cfRule>
  </conditionalFormatting>
  <conditionalFormatting sqref="AE39">
    <cfRule type="expression" dxfId="1237" priority="2033">
      <formula>IF(RIGHT(TEXT(AE39,"0.#"),1)=".",FALSE,TRUE)</formula>
    </cfRule>
    <cfRule type="expression" dxfId="1236" priority="2034">
      <formula>IF(RIGHT(TEXT(AE39,"0.#"),1)=".",TRUE,FALSE)</formula>
    </cfRule>
  </conditionalFormatting>
  <conditionalFormatting sqref="AM41">
    <cfRule type="expression" dxfId="1235" priority="2017">
      <formula>IF(RIGHT(TEXT(AM41,"0.#"),1)=".",FALSE,TRUE)</formula>
    </cfRule>
    <cfRule type="expression" dxfId="1234" priority="2018">
      <formula>IF(RIGHT(TEXT(AM41,"0.#"),1)=".",TRUE,FALSE)</formula>
    </cfRule>
  </conditionalFormatting>
  <conditionalFormatting sqref="AE40">
    <cfRule type="expression" dxfId="1233" priority="2031">
      <formula>IF(RIGHT(TEXT(AE40,"0.#"),1)=".",FALSE,TRUE)</formula>
    </cfRule>
    <cfRule type="expression" dxfId="1232" priority="2032">
      <formula>IF(RIGHT(TEXT(AE40,"0.#"),1)=".",TRUE,FALSE)</formula>
    </cfRule>
  </conditionalFormatting>
  <conditionalFormatting sqref="AE41">
    <cfRule type="expression" dxfId="1231" priority="2029">
      <formula>IF(RIGHT(TEXT(AE41,"0.#"),1)=".",FALSE,TRUE)</formula>
    </cfRule>
    <cfRule type="expression" dxfId="1230" priority="2030">
      <formula>IF(RIGHT(TEXT(AE41,"0.#"),1)=".",TRUE,FALSE)</formula>
    </cfRule>
  </conditionalFormatting>
  <conditionalFormatting sqref="AI41">
    <cfRule type="expression" dxfId="1229" priority="2027">
      <formula>IF(RIGHT(TEXT(AI41,"0.#"),1)=".",FALSE,TRUE)</formula>
    </cfRule>
    <cfRule type="expression" dxfId="1228" priority="2028">
      <formula>IF(RIGHT(TEXT(AI41,"0.#"),1)=".",TRUE,FALSE)</formula>
    </cfRule>
  </conditionalFormatting>
  <conditionalFormatting sqref="AI40">
    <cfRule type="expression" dxfId="1227" priority="2025">
      <formula>IF(RIGHT(TEXT(AI40,"0.#"),1)=".",FALSE,TRUE)</formula>
    </cfRule>
    <cfRule type="expression" dxfId="1226" priority="2026">
      <formula>IF(RIGHT(TEXT(AI40,"0.#"),1)=".",TRUE,FALSE)</formula>
    </cfRule>
  </conditionalFormatting>
  <conditionalFormatting sqref="AI39">
    <cfRule type="expression" dxfId="1225" priority="2023">
      <formula>IF(RIGHT(TEXT(AI39,"0.#"),1)=".",FALSE,TRUE)</formula>
    </cfRule>
    <cfRule type="expression" dxfId="1224" priority="2024">
      <formula>IF(RIGHT(TEXT(AI39,"0.#"),1)=".",TRUE,FALSE)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AL845:AO845">
    <cfRule type="expression" dxfId="43" priority="41">
      <formula>IF(AND(AL845&gt;=0, RIGHT(TEXT(AL845,"0.#"),1)&lt;&gt;"."),TRUE,FALSE)</formula>
    </cfRule>
    <cfRule type="expression" dxfId="42" priority="42">
      <formula>IF(AND(AL845&gt;=0, RIGHT(TEXT(AL845,"0.#"),1)="."),TRUE,FALSE)</formula>
    </cfRule>
    <cfRule type="expression" dxfId="41" priority="43">
      <formula>IF(AND(AL845&lt;0, RIGHT(TEXT(AL845,"0.#"),1)&lt;&gt;"."),TRUE,FALSE)</formula>
    </cfRule>
    <cfRule type="expression" dxfId="40" priority="44">
      <formula>IF(AND(AL845&lt;0, RIGHT(TEXT(AL845,"0.#"),1)="."),TRUE,FALSE)</formula>
    </cfRule>
  </conditionalFormatting>
  <conditionalFormatting sqref="Y944">
    <cfRule type="expression" dxfId="39" priority="39">
      <formula>IF(RIGHT(TEXT(Y944,"0.#"),1)=".",FALSE,TRUE)</formula>
    </cfRule>
    <cfRule type="expression" dxfId="38" priority="40">
      <formula>IF(RIGHT(TEXT(Y944,"0.#"),1)=".",TRUE,FALSE)</formula>
    </cfRule>
  </conditionalFormatting>
  <conditionalFormatting sqref="AL944:AO944">
    <cfRule type="expression" dxfId="37" priority="35">
      <formula>IF(AND(AL944&gt;=0, RIGHT(TEXT(AL944,"0.#"),1)&lt;&gt;"."),TRUE,FALSE)</formula>
    </cfRule>
    <cfRule type="expression" dxfId="36" priority="36">
      <formula>IF(AND(AL944&gt;=0, RIGHT(TEXT(AL944,"0.#"),1)="."),TRUE,FALSE)</formula>
    </cfRule>
    <cfRule type="expression" dxfId="35" priority="37">
      <formula>IF(AND(AL944&lt;0, RIGHT(TEXT(AL944,"0.#"),1)&lt;&gt;"."),TRUE,FALSE)</formula>
    </cfRule>
    <cfRule type="expression" dxfId="34" priority="38">
      <formula>IF(AND(AL944&lt;0, RIGHT(TEXT(AL944,"0.#"),1)="."),TRUE,FALSE)</formula>
    </cfRule>
  </conditionalFormatting>
  <conditionalFormatting sqref="AL878:AO878">
    <cfRule type="expression" dxfId="33" priority="31">
      <formula>IF(AND(AL878&gt;=0, RIGHT(TEXT(AL878,"0.#"),1)&lt;&gt;"."),TRUE,FALSE)</formula>
    </cfRule>
    <cfRule type="expression" dxfId="32" priority="32">
      <formula>IF(AND(AL878&gt;=0, RIGHT(TEXT(AL878,"0.#"),1)="."),TRUE,FALSE)</formula>
    </cfRule>
    <cfRule type="expression" dxfId="31" priority="33">
      <formula>IF(AND(AL878&lt;0, RIGHT(TEXT(AL878,"0.#"),1)&lt;&gt;"."),TRUE,FALSE)</formula>
    </cfRule>
    <cfRule type="expression" dxfId="30" priority="34">
      <formula>IF(AND(AL878&lt;0, RIGHT(TEXT(AL878,"0.#"),1)="."),TRUE,FALSE)</formula>
    </cfRule>
  </conditionalFormatting>
  <conditionalFormatting sqref="AL911:AO911">
    <cfRule type="expression" dxfId="29" priority="27">
      <formula>IF(AND(AL911&gt;=0, RIGHT(TEXT(AL911,"0.#"),1)&lt;&gt;"."),TRUE,FALSE)</formula>
    </cfRule>
    <cfRule type="expression" dxfId="28" priority="28">
      <formula>IF(AND(AL911&gt;=0, RIGHT(TEXT(AL911,"0.#"),1)="."),TRUE,FALSE)</formula>
    </cfRule>
    <cfRule type="expression" dxfId="27" priority="29">
      <formula>IF(AND(AL911&lt;0, RIGHT(TEXT(AL911,"0.#"),1)&lt;&gt;"."),TRUE,FALSE)</formula>
    </cfRule>
    <cfRule type="expression" dxfId="26" priority="30">
      <formula>IF(AND(AL911&lt;0, RIGHT(TEXT(AL911,"0.#"),1)="."),TRUE,FALSE)</formula>
    </cfRule>
  </conditionalFormatting>
  <conditionalFormatting sqref="AL912:AO912">
    <cfRule type="expression" dxfId="25" priority="23">
      <formula>IF(AND(AL912&gt;=0, RIGHT(TEXT(AL912,"0.#"),1)&lt;&gt;"."),TRUE,FALSE)</formula>
    </cfRule>
    <cfRule type="expression" dxfId="24" priority="24">
      <formula>IF(AND(AL912&gt;=0, RIGHT(TEXT(AL912,"0.#"),1)="."),TRUE,FALSE)</formula>
    </cfRule>
    <cfRule type="expression" dxfId="23" priority="25">
      <formula>IF(AND(AL912&lt;0, RIGHT(TEXT(AL912,"0.#"),1)&lt;&gt;"."),TRUE,FALSE)</formula>
    </cfRule>
    <cfRule type="expression" dxfId="22" priority="26">
      <formula>IF(AND(AL912&lt;0, RIGHT(TEXT(AL912,"0.#"),1)="."),TRUE,FALSE)</formula>
    </cfRule>
  </conditionalFormatting>
  <conditionalFormatting sqref="AI134">
    <cfRule type="expression" dxfId="21" priority="21">
      <formula>IF(RIGHT(TEXT(AI134,"0.#"),1)=".",FALSE,TRUE)</formula>
    </cfRule>
    <cfRule type="expression" dxfId="20" priority="22">
      <formula>IF(RIGHT(TEXT(AI134,"0.#"),1)=".",TRUE,FALSE)</formula>
    </cfRule>
  </conditionalFormatting>
  <conditionalFormatting sqref="AM435">
    <cfRule type="expression" dxfId="19" priority="15">
      <formula>IF(RIGHT(TEXT(AM435,"0.#"),1)=".",FALSE,TRUE)</formula>
    </cfRule>
    <cfRule type="expression" dxfId="18" priority="16">
      <formula>IF(RIGHT(TEXT(AM435,"0.#"),1)=".",TRUE,FALSE)</formula>
    </cfRule>
  </conditionalFormatting>
  <conditionalFormatting sqref="AM433">
    <cfRule type="expression" dxfId="17" priority="19">
      <formula>IF(RIGHT(TEXT(AM433,"0.#"),1)=".",FALSE,TRUE)</formula>
    </cfRule>
    <cfRule type="expression" dxfId="16" priority="20">
      <formula>IF(RIGHT(TEXT(AM433,"0.#"),1)=".",TRUE,FALSE)</formula>
    </cfRule>
  </conditionalFormatting>
  <conditionalFormatting sqref="AM434">
    <cfRule type="expression" dxfId="15" priority="17">
      <formula>IF(RIGHT(TEXT(AM434,"0.#"),1)=".",FALSE,TRUE)</formula>
    </cfRule>
    <cfRule type="expression" dxfId="14" priority="18">
      <formula>IF(RIGHT(TEXT(AM434,"0.#"),1)=".",TRUE,FALSE)</formula>
    </cfRule>
  </conditionalFormatting>
  <conditionalFormatting sqref="AE480">
    <cfRule type="expression" dxfId="13" priority="9">
      <formula>IF(RIGHT(TEXT(AE480,"0.#"),1)=".",FALSE,TRUE)</formula>
    </cfRule>
    <cfRule type="expression" dxfId="12" priority="10">
      <formula>IF(RIGHT(TEXT(AE480,"0.#"),1)=".",TRUE,FALSE)</formula>
    </cfRule>
  </conditionalFormatting>
  <conditionalFormatting sqref="AE478 AI478 AM478 AQ478 AU478">
    <cfRule type="expression" dxfId="11" priority="13">
      <formula>IF(RIGHT(TEXT(AE478,"0.#"),1)=".",FALSE,TRUE)</formula>
    </cfRule>
    <cfRule type="expression" dxfId="10" priority="14">
      <formula>IF(RIGHT(TEXT(AE478,"0.#"),1)=".",TRUE,FALSE)</formula>
    </cfRule>
  </conditionalFormatting>
  <conditionalFormatting sqref="AE479 AI479 AM479 AQ479 AU479">
    <cfRule type="expression" dxfId="9" priority="11">
      <formula>IF(RIGHT(TEXT(AE479,"0.#"),1)=".",FALSE,TRUE)</formula>
    </cfRule>
    <cfRule type="expression" dxfId="8" priority="12">
      <formula>IF(RIGHT(TEXT(AE479,"0.#"),1)=".",TRUE,FALSE)</formula>
    </cfRule>
  </conditionalFormatting>
  <conditionalFormatting sqref="AM68">
    <cfRule type="expression" dxfId="7" priority="7">
      <formula>IF(RIGHT(TEXT(AM68,"0.#"),1)=".",FALSE,TRUE)</formula>
    </cfRule>
    <cfRule type="expression" dxfId="6" priority="8">
      <formula>IF(RIGHT(TEXT(AM68,"0.#"),1)=".",TRUE,FALSE)</formula>
    </cfRule>
  </conditionalFormatting>
  <conditionalFormatting sqref="AM67">
    <cfRule type="expression" dxfId="5" priority="5">
      <formula>IF(RIGHT(TEXT(AM67,"0.#"),1)=".",FALSE,TRUE)</formula>
    </cfRule>
    <cfRule type="expression" dxfId="4" priority="6">
      <formula>IF(RIGHT(TEXT(AM67,"0.#"),1)=".",TRUE,FALSE)</formula>
    </cfRule>
  </conditionalFormatting>
  <conditionalFormatting sqref="AM72">
    <cfRule type="expression" dxfId="3" priority="3">
      <formula>IF(RIGHT(TEXT(AM72,"0.#"),1)=".",FALSE,TRUE)</formula>
    </cfRule>
    <cfRule type="expression" dxfId="2" priority="4">
      <formula>IF(RIGHT(TEXT(AM72,"0.#"),1)=".",TRUE,FALSE)</formula>
    </cfRule>
  </conditionalFormatting>
  <conditionalFormatting sqref="AU805">
    <cfRule type="expression" dxfId="1" priority="1">
      <formula>IF(RIGHT(TEXT(AU805,"0.#"),1)=".",FALSE,TRUE)</formula>
    </cfRule>
    <cfRule type="expression" dxfId="0" priority="2">
      <formula>IF(RIGHT(TEXT(AU805,"0.#"),1)=".",TRUE,FALSE)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89" max="49" man="1"/>
    <brk id="718" max="49" man="1"/>
    <brk id="735" max="49" man="1"/>
    <brk id="770"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553</v>
      </c>
      <c r="AC2" s="80" t="s">
        <v>134</v>
      </c>
      <c r="AD2" s="28"/>
      <c r="AE2" s="34" t="s">
        <v>170</v>
      </c>
      <c r="AF2" s="30"/>
      <c r="AG2" s="44" t="s">
        <v>285</v>
      </c>
      <c r="AI2" s="42" t="s">
        <v>318</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委託・請負</v>
      </c>
      <c r="T3" s="13"/>
      <c r="U3" s="32" t="s">
        <v>585</v>
      </c>
      <c r="W3" s="32" t="s">
        <v>149</v>
      </c>
      <c r="Y3" s="32" t="s">
        <v>68</v>
      </c>
      <c r="Z3" s="32" t="s">
        <v>460</v>
      </c>
      <c r="AA3" s="79" t="s">
        <v>423</v>
      </c>
      <c r="AB3" s="79" t="s">
        <v>554</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658</v>
      </c>
      <c r="R4" s="13" t="str">
        <f t="shared" si="3"/>
        <v>補助</v>
      </c>
      <c r="S4" s="13" t="str">
        <f t="shared" si="4"/>
        <v>委託・請負、補助</v>
      </c>
      <c r="T4" s="13"/>
      <c r="U4" s="32" t="s">
        <v>586</v>
      </c>
      <c r="W4" s="32" t="s">
        <v>150</v>
      </c>
      <c r="Y4" s="32" t="s">
        <v>330</v>
      </c>
      <c r="Z4" s="32" t="s">
        <v>461</v>
      </c>
      <c r="AA4" s="79" t="s">
        <v>424</v>
      </c>
      <c r="AB4" s="79" t="s">
        <v>555</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610</v>
      </c>
      <c r="Y5" s="32" t="s">
        <v>331</v>
      </c>
      <c r="Z5" s="32" t="s">
        <v>462</v>
      </c>
      <c r="AA5" s="79" t="s">
        <v>425</v>
      </c>
      <c r="AB5" s="79" t="s">
        <v>556</v>
      </c>
      <c r="AC5" s="79" t="s">
        <v>173</v>
      </c>
      <c r="AD5" s="31"/>
      <c r="AE5" s="34" t="s">
        <v>297</v>
      </c>
      <c r="AF5" s="30"/>
      <c r="AG5" s="44" t="s">
        <v>288</v>
      </c>
      <c r="AI5" s="42" t="s">
        <v>327</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299</v>
      </c>
      <c r="W6" s="32" t="s">
        <v>151</v>
      </c>
      <c r="Y6" s="32" t="s">
        <v>332</v>
      </c>
      <c r="Z6" s="32" t="s">
        <v>463</v>
      </c>
      <c r="AA6" s="79" t="s">
        <v>426</v>
      </c>
      <c r="AB6" s="79" t="s">
        <v>557</v>
      </c>
      <c r="AC6" s="79" t="s">
        <v>137</v>
      </c>
      <c r="AD6" s="31"/>
      <c r="AE6" s="34" t="s">
        <v>295</v>
      </c>
      <c r="AF6" s="30"/>
      <c r="AG6" s="44" t="s">
        <v>289</v>
      </c>
      <c r="AI6" s="42" t="s">
        <v>328</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333</v>
      </c>
      <c r="Z7" s="32" t="s">
        <v>464</v>
      </c>
      <c r="AA7" s="79" t="s">
        <v>427</v>
      </c>
      <c r="AB7" s="79" t="s">
        <v>558</v>
      </c>
      <c r="AC7" s="31"/>
      <c r="AD7" s="31"/>
      <c r="AE7" s="32" t="s">
        <v>137</v>
      </c>
      <c r="AF7" s="30"/>
      <c r="AG7" s="44" t="s">
        <v>290</v>
      </c>
      <c r="AH7" s="71"/>
      <c r="AI7" s="44" t="s">
        <v>312</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325</v>
      </c>
      <c r="W8" s="32" t="s">
        <v>153</v>
      </c>
      <c r="Y8" s="32" t="s">
        <v>334</v>
      </c>
      <c r="Z8" s="32" t="s">
        <v>465</v>
      </c>
      <c r="AA8" s="79" t="s">
        <v>428</v>
      </c>
      <c r="AB8" s="79" t="s">
        <v>559</v>
      </c>
      <c r="AC8" s="31"/>
      <c r="AD8" s="31"/>
      <c r="AE8" s="31"/>
      <c r="AF8" s="30"/>
      <c r="AG8" s="44" t="s">
        <v>291</v>
      </c>
      <c r="AI8" s="42" t="s">
        <v>313</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658</v>
      </c>
      <c r="M9" s="13" t="str">
        <f t="shared" si="2"/>
        <v>エネルギー対策</v>
      </c>
      <c r="N9" s="13" t="str">
        <f t="shared" si="6"/>
        <v>エネルギー対策</v>
      </c>
      <c r="O9" s="13"/>
      <c r="P9" s="13"/>
      <c r="Q9" s="19"/>
      <c r="T9" s="13"/>
      <c r="U9" s="32" t="s">
        <v>326</v>
      </c>
      <c r="W9" s="32" t="s">
        <v>154</v>
      </c>
      <c r="Y9" s="32" t="s">
        <v>335</v>
      </c>
      <c r="Z9" s="32" t="s">
        <v>466</v>
      </c>
      <c r="AA9" s="79" t="s">
        <v>429</v>
      </c>
      <c r="AB9" s="79" t="s">
        <v>560</v>
      </c>
      <c r="AC9" s="31"/>
      <c r="AD9" s="31"/>
      <c r="AE9" s="31"/>
      <c r="AF9" s="30"/>
      <c r="AG9" s="44" t="s">
        <v>292</v>
      </c>
      <c r="AI9" s="67"/>
      <c r="AK9" s="42" t="str">
        <f t="shared" si="7"/>
        <v>H</v>
      </c>
      <c r="AP9" s="44" t="s">
        <v>292</v>
      </c>
    </row>
    <row r="10" spans="1:42" ht="13.5" customHeight="1" x14ac:dyDescent="0.15">
      <c r="A10" s="14" t="s">
        <v>246</v>
      </c>
      <c r="B10" s="15"/>
      <c r="C10" s="13" t="str">
        <f t="shared" si="0"/>
        <v/>
      </c>
      <c r="D10" s="13" t="str">
        <f t="shared" si="8"/>
        <v/>
      </c>
      <c r="F10" s="18" t="s">
        <v>116</v>
      </c>
      <c r="G10" s="17" t="s">
        <v>658</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委託・請負、補助</v>
      </c>
      <c r="Q10" s="19"/>
      <c r="T10" s="13"/>
      <c r="W10" s="32" t="s">
        <v>155</v>
      </c>
      <c r="Y10" s="32" t="s">
        <v>336</v>
      </c>
      <c r="Z10" s="32" t="s">
        <v>467</v>
      </c>
      <c r="AA10" s="79" t="s">
        <v>430</v>
      </c>
      <c r="AB10" s="79" t="s">
        <v>561</v>
      </c>
      <c r="AC10" s="31"/>
      <c r="AD10" s="31"/>
      <c r="AE10" s="31"/>
      <c r="AF10" s="30"/>
      <c r="AG10" s="44" t="s">
        <v>277</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337</v>
      </c>
      <c r="Z11" s="32" t="s">
        <v>468</v>
      </c>
      <c r="AA11" s="79" t="s">
        <v>431</v>
      </c>
      <c r="AB11" s="79" t="s">
        <v>562</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587</v>
      </c>
      <c r="W12" s="32" t="s">
        <v>157</v>
      </c>
      <c r="Y12" s="32" t="s">
        <v>338</v>
      </c>
      <c r="Z12" s="32" t="s">
        <v>469</v>
      </c>
      <c r="AA12" s="79" t="s">
        <v>432</v>
      </c>
      <c r="AB12" s="79" t="s">
        <v>563</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339</v>
      </c>
      <c r="Z13" s="32" t="s">
        <v>470</v>
      </c>
      <c r="AA13" s="79" t="s">
        <v>433</v>
      </c>
      <c r="AB13" s="79" t="s">
        <v>564</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t="s">
        <v>658</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地球温暖化対策</v>
      </c>
      <c r="F24" s="18" t="s">
        <v>321</v>
      </c>
      <c r="G24" s="17"/>
      <c r="H24" s="13" t="str">
        <f t="shared" si="1"/>
        <v/>
      </c>
      <c r="I24" s="13" t="str">
        <f t="shared" si="5"/>
        <v>エネルギー対策特別会計エネルギー需給勘定</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602</v>
      </c>
      <c r="Y28" s="32" t="s">
        <v>354</v>
      </c>
      <c r="Z28" s="32" t="s">
        <v>485</v>
      </c>
      <c r="AA28" s="79" t="s">
        <v>448</v>
      </c>
      <c r="AB28" s="79" t="s">
        <v>579</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361</v>
      </c>
      <c r="Z35" s="32" t="s">
        <v>492</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2021-07-05T04:23:33Z</cp:lastPrinted>
  <dcterms:created xsi:type="dcterms:W3CDTF">2012-03-13T00:50:25Z</dcterms:created>
  <dcterms:modified xsi:type="dcterms:W3CDTF">2021-07-05T07:48:36Z</dcterms:modified>
</cp:coreProperties>
</file>