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1　設備の高効率化改修支援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33" i="3" l="1"/>
  <c r="AQ33"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<sst xmlns="http://schemas.openxmlformats.org/spreadsheetml/2006/main" count="2615" uniqueCount="759">
  <si>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</si>
  <si>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</si>
  <si>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</si>
  <si>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</si>
  <si>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</si>
  <si>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</si>
  <si>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</si>
  <si>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</si>
  <si>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</si>
  <si>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</si>
  <si>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</si>
  <si>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</si>
  <si>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</si>
  <si>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</si>
  <si>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</si>
  <si>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</si>
  <si>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</si>
  <si>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</si>
  <si>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</si>
  <si>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</si>
  <si>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</si>
  <si>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</si>
  <si>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</si>
  <si>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</si>
  <si>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</si>
  <si>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</si>
  <si>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</si>
  <si>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</si>
  <si>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</si>
  <si>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</si>
  <si>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</si>
  <si>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</si>
  <si>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</si>
  <si>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</si>
  <si>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</si>
  <si>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</si>
  <si>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</si>
  <si>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</si>
  <si>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</si>
  <si>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</si>
  <si>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</si>
  <si>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</si>
  <si>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</si>
  <si>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</si>
  <si>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</si>
  <si>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</si>
  <si>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</si>
  <si>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</si>
  <si>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</si>
  <si>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</si>
  <si>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</si>
  <si>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</si>
  <si>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</si>
  <si>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</si>
  <si>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</si>
  <si>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</si>
  <si>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</si>
  <si>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</si>
  <si>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</si>
  <si>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</si>
  <si>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</si>
  <si>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</si>
  <si>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</si>
  <si>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</si>
  <si>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</si>
  <si>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</si>
  <si>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</si>
  <si>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</si>
  <si>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</si>
  <si>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</si>
  <si>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</si>
  <si>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</si>
  <si>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</si>
  <si>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</si>
  <si>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</si>
  <si>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</si>
  <si>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</si>
  <si>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</si>
  <si>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</si>
  <si>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</si>
  <si>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</si>
  <si>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</si>
  <si>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</si>
  <si>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</si>
  <si>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</si>
  <si>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</si>
  <si>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</si>
  <si>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</si>
  <si>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</si>
  <si>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</si>
  <si>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</si>
  <si>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</si>
  <si>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</si>
  <si>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</si>
  <si>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</si>
  <si>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</si>
  <si>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</si>
  <si>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</si>
  <si>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</si>
  <si>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</si>
  <si>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</si>
  <si>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</si>
  <si>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</si>
  <si>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</si>
  <si>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</si>
  <si>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</si>
  <si>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</si>
  <si>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</si>
  <si>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</si>
  <si>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</si>
  <si>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</si>
  <si>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</si>
  <si>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</si>
  <si>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</si>
  <si>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</si>
  <si>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</si>
  <si>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</si>
  <si>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</si>
  <si>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</si>
  <si>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</si>
  <si>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</si>
  <si>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</si>
  <si>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</si>
  <si>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</si>
  <si>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</si>
  <si>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</si>
  <si>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</si>
  <si>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</si>
  <si>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</si>
  <si>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</si>
  <si>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</si>
  <si>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</si>
  <si>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</si>
  <si>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</si>
  <si>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</si>
  <si>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</si>
  <si>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</si>
  <si>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</si>
  <si>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</si>
  <si>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</si>
  <si>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</si>
  <si>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</si>
  <si>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</si>
  <si>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</si>
  <si>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</si>
  <si>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</si>
  <si>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</si>
  <si>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</si>
  <si>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</si>
  <si>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</si>
  <si>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</si>
  <si>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</si>
  <si>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</si>
  <si>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</si>
  <si>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</si>
  <si>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</si>
  <si>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</si>
  <si>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</si>
  <si>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</si>
  <si>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</si>
  <si>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</si>
  <si>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</si>
  <si>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</si>
  <si>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</si>
  <si>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</si>
  <si>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</si>
  <si>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</si>
  <si>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</si>
  <si>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</si>
  <si>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</si>
  <si>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</si>
  <si>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</si>
  <si>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</si>
  <si>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</si>
  <si>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</si>
  <si>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</si>
  <si>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</si>
  <si>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</si>
  <si>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</si>
  <si>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</si>
  <si>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</si>
  <si>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</si>
  <si>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</si>
  <si>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</si>
  <si>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</si>
  <si>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</si>
  <si>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</si>
  <si>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</si>
  <si>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</si>
  <si>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</si>
  <si>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</si>
  <si>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</si>
  <si>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</si>
  <si>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</si>
  <si>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</si>
  <si>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</si>
  <si>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</si>
  <si>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</si>
  <si>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</si>
  <si>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</si>
  <si>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</si>
  <si>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</si>
  <si>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</si>
  <si>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</si>
  <si>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</si>
  <si>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</si>
  <si>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</si>
  <si>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</si>
  <si>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</si>
  <si>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</si>
  <si>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</si>
  <si>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</si>
  <si>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</si>
  <si>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</si>
  <si>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</si>
  <si>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</si>
  <si>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</si>
  <si>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</si>
  <si>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</si>
  <si>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</si>
  <si>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</si>
  <si>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</si>
  <si>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</si>
  <si>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</si>
  <si>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</si>
  <si>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</si>
  <si>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</si>
  <si>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</si>
  <si>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</si>
  <si>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</si>
  <si>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</si>
  <si>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</si>
  <si>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</si>
  <si>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</si>
  <si>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</si>
  <si>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</si>
  <si>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</si>
  <si>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</si>
  <si>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</si>
  <si>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</si>
  <si>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</si>
  <si>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</si>
  <si>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</si>
  <si>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</si>
  <si>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</si>
  <si>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</si>
  <si>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</si>
  <si>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</si>
  <si>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</si>
  <si>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</si>
  <si>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</si>
  <si>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</si>
  <si>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</si>
  <si>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</si>
  <si>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</si>
  <si>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</si>
  <si>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</si>
  <si>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</si>
  <si>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</si>
  <si>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</si>
  <si>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</si>
  <si>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</si>
  <si>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</si>
  <si>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</si>
  <si>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</si>
  <si>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</si>
  <si>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</si>
  <si>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</si>
  <si>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</si>
  <si>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</si>
  <si>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</si>
  <si>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</si>
  <si>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</si>
  <si>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</si>
  <si>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</si>
  <si>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</si>
  <si>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</si>
  <si>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</si>
  <si>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</si>
  <si>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</si>
  <si>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</si>
  <si>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</si>
  <si>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</si>
  <si>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</si>
  <si>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</si>
  <si>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</si>
  <si>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</si>
  <si>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</si>
  <si>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</si>
  <si>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</si>
  <si>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</si>
  <si>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</si>
  <si>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</si>
  <si>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</si>
  <si>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</si>
  <si>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</si>
  <si>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</si>
  <si>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</si>
  <si>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</si>
  <si>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</si>
  <si>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</si>
  <si>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</si>
  <si>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</si>
  <si>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</si>
  <si>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</si>
  <si>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</si>
  <si>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</si>
  <si>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</si>
  <si>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</si>
  <si>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</si>
  <si>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</si>
  <si>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</si>
  <si>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</si>
  <si>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</si>
  <si>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</si>
  <si>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</si>
  <si>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</si>
  <si>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</si>
  <si>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</si>
  <si>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</si>
  <si>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</si>
  <si>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</si>
  <si>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</si>
  <si>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</si>
  <si>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</si>
  <si>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</si>
  <si>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</si>
  <si>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</si>
  <si>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</si>
  <si>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</si>
  <si>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</si>
  <si>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</si>
  <si>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</si>
  <si>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</si>
  <si>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</si>
  <si>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</si>
  <si>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</si>
  <si>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</si>
  <si>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</si>
  <si>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</si>
  <si>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</si>
  <si>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</si>
  <si>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</si>
  <si>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</si>
  <si>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</si>
  <si>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</si>
  <si>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</si>
  <si>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</si>
  <si>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</si>
  <si>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</si>
  <si>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</si>
  <si>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</si>
  <si>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</si>
  <si>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</si>
  <si>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</si>
  <si>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</si>
  <si>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</si>
  <si>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</si>
  <si>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</si>
  <si>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</si>
  <si>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</si>
  <si>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</si>
  <si>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</si>
  <si>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</si>
  <si>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</si>
  <si>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</si>
  <si>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</si>
  <si>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</si>
  <si>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</si>
  <si>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</si>
  <si>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</si>
  <si>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</si>
  <si>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</si>
  <si>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</si>
  <si>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</si>
  <si>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</si>
  <si>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</si>
  <si>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</si>
  <si>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</si>
  <si>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</si>
  <si>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</si>
  <si>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</si>
  <si>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</si>
  <si>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</si>
  <si>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</si>
  <si>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</si>
  <si>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</si>
  <si>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</si>
  <si>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</si>
  <si>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</si>
  <si>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</si>
  <si>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</si>
  <si>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</si>
  <si>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</si>
  <si>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</si>
  <si>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</si>
  <si>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</si>
  <si>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</si>
  <si>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</si>
  <si>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</si>
  <si>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</si>
  <si>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</si>
  <si>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</si>
  <si>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</si>
  <si>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</si>
  <si>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</si>
  <si>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</si>
  <si>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</si>
  <si>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</si>
  <si>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</si>
  <si>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</si>
  <si>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</si>
  <si>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</si>
  <si>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</si>
  <si>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</si>
  <si>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</si>
  <si>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</si>
  <si>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</si>
  <si>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</si>
  <si>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</si>
  <si>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</si>
  <si>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</si>
  <si>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</si>
  <si>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</si>
  <si>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</si>
  <si>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</si>
  <si>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</si>
  <si>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</si>
  <si>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</si>
  <si>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</si>
  <si>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</si>
  <si>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</si>
  <si>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</si>
  <si>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</si>
  <si>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</si>
  <si>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</si>
  <si>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</si>
  <si>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</si>
  <si>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</si>
  <si>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</si>
  <si>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</si>
  <si>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</si>
  <si>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</si>
  <si>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</si>
  <si>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</si>
  <si>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</si>
  <si>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</si>
  <si>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</si>
  <si>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</si>
  <si>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</si>
  <si>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</si>
  <si>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</si>
  <si>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</si>
  <si>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</si>
  <si>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</si>
  <si>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</si>
  <si>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</si>
  <si>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</si>
  <si>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</si>
  <si>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</si>
  <si>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</si>
  <si>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</si>
  <si>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</si>
  <si>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</si>
  <si>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</si>
  <si>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</si>
  <si>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</si>
  <si>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</si>
  <si>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</si>
  <si>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</si>
  <si>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</si>
  <si>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</si>
  <si>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</si>
  <si>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</si>
  <si>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</si>
  <si>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</si>
  <si>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</si>
  <si>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</si>
  <si>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</si>
  <si>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</si>
  <si>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</si>
  <si>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</si>
  <si>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</si>
  <si>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</si>
  <si>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</si>
  <si>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</si>
  <si>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</si>
  <si>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</si>
  <si>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</si>
  <si>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</si>
  <si>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</si>
  <si>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</si>
  <si>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</si>
  <si>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</si>
  <si>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</si>
  <si>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</si>
  <si>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</si>
  <si>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</si>
  <si>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</si>
  <si>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</si>
  <si>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</si>
  <si>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</si>
  <si>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</si>
  <si>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</si>
  <si>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</si>
  <si>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</si>
  <si>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</si>
  <si>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</si>
  <si>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</si>
  <si>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</si>
  <si>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</si>
  <si>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</si>
  <si>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</si>
  <si>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</si>
  <si>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</si>
  <si>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</si>
  <si>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</si>
  <si>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</si>
  <si>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</si>
  <si>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</si>
  <si>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</si>
  <si>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</si>
  <si>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</si>
  <si>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</si>
  <si>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</si>
  <si>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</si>
  <si>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</si>
  <si>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</si>
  <si>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</si>
  <si>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</si>
  <si>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</si>
  <si>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</si>
  <si>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</si>
  <si>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</si>
  <si>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</si>
  <si>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</si>
  <si>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</si>
  <si>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</si>
  <si>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</si>
  <si>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</si>
  <si>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</si>
  <si>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</si>
  <si>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</si>
  <si>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</si>
  <si>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</si>
  <si>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</si>
  <si>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</si>
  <si>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</si>
  <si>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</si>
  <si>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</si>
  <si>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</si>
  <si>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</si>
  <si>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</si>
  <si>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</si>
  <si>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</si>
  <si>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</si>
  <si>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</si>
  <si>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</si>
  <si>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</si>
  <si>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</si>
  <si>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</si>
  <si>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</si>
  <si>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</si>
  <si>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</si>
  <si>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</si>
  <si>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</si>
  <si>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</si>
  <si>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</si>
  <si>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</si>
  <si>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</si>
  <si>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</si>
  <si>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</si>
  <si>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</si>
  <si>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</si>
  <si>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</si>
  <si>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</si>
  <si>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</si>
  <si>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</si>
  <si>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</si>
  <si>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</si>
  <si>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</si>
  <si>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</si>
  <si>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</si>
  <si>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</si>
  <si>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</si>
  <si>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</si>
  <si>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</si>
  <si>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</si>
  <si>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</si>
  <si>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</si>
  <si>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</si>
  <si>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</si>
  <si>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</si>
  <si>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</si>
  <si>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</si>
  <si>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</si>
  <si>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</si>
  <si>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</si>
  <si>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</si>
  <si>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</si>
  <si>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</si>
  <si>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</si>
  <si>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</si>
  <si>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</si>
  <si>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</si>
  <si>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</si>
  <si>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</si>
  <si>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</si>
  <si>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</si>
  <si>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</si>
  <si>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</si>
  <si>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</si>
  <si>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</si>
  <si>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</si>
  <si>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</si>
  <si>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</si>
  <si>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</si>
  <si>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</si>
  <si>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</si>
  <si>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</si>
  <si>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</si>
  <si>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</si>
  <si>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設備の高効率化改修支援事業</t>
  </si>
  <si>
    <t>地球環境局</t>
  </si>
  <si>
    <t>室長　加藤 聖</t>
  </si>
  <si>
    <t>平成29年度</t>
  </si>
  <si>
    <t>地球温暖化対策課
地球温暖化対策事業室</t>
  </si>
  <si>
    <t>特別会計に関する法律第８５条第３項第１号ホ及び第２号
同施行令第５０条第７項第１０号及び第11号並びに第９項第１号</t>
  </si>
  <si>
    <t>地球温暖化対策計画（平成28年５月13日閣議決定）</t>
  </si>
  <si>
    <t xml:space="preserve">１．設備の高効率化改修による省CO2促進事業：地方公共団体・民生部門で使用されている設備の部品・部材のうち、交換・追加により大幅なエネルギー効率の改善とCO2の削減に直結するものに対して、部品交換・追加等に必要な経費の一部を補助する。(補助率：2/3、1/2、1/3)
２．熱利用設備の低炭素・脱炭素化による省CO2促進事業：熱利用の低炭素・脱炭素化に寄与する設備導入に必要な経費及びCO2削減効果分析に係る経費の一部を支援する。(補助率：定額、2/3、1/2)
３．温泉供給設備高効率化改修による省CO2促進事業：温泉供給事業者等において老朽化した集中管理型配湯設備の更新にあたり、よりエネルギー効率とCO2削減の実現が見込まれる高断熱配管等の導入に必要な経費の一部を補助する。(補助率：定額、1/2）
４．PCB使用照明器具のLED化によるCO2削減推進事業：中小企業等において使用中のPCB使用照明器具を対象として、発生するPCB使用安定器の早期処理が確実な場合に限り、PCB使用照明器具の有無に係る調査費及びPCB使用照明器具をLED照明器具に交換する事業（補助率：補助対象経費の1/10又は1/3以内）
</t>
  </si>
  <si>
    <t>-</t>
  </si>
  <si>
    <t>二酸化炭素排出抑制対策事業費等補助金</t>
  </si>
  <si>
    <t>年間CO2排出削減量×法定耐用年数</t>
  </si>
  <si>
    <t>t-CO2</t>
  </si>
  <si>
    <t>事業実施計画書・事業報告書</t>
  </si>
  <si>
    <t>本補助金の導入により設備の一部改修等に係る需要を創出するとともに、平成30年度からPCB事業、平成31年度から熱利用事業及び温泉時事業を追加したため、目標値を再設定</t>
  </si>
  <si>
    <t>1トン当たりCO2削減コスト</t>
  </si>
  <si>
    <t>予算執行額/削減効果（波及効果含む）</t>
  </si>
  <si>
    <t>●●</t>
    <phoneticPr fontId="5"/>
  </si>
  <si>
    <t>補助事業実施件数</t>
  </si>
  <si>
    <t>件</t>
  </si>
  <si>
    <t>各年度の執行額／補助事業実施件数</t>
    <phoneticPr fontId="5"/>
  </si>
  <si>
    <t>百万円/件</t>
  </si>
  <si>
    <t>百万円/実施件数</t>
    <phoneticPr fontId="5"/>
  </si>
  <si>
    <t>782/99</t>
  </si>
  <si>
    <t>680/130</t>
  </si>
  <si>
    <t>／　</t>
    <phoneticPr fontId="5"/>
  </si>
  <si>
    <t>　　/</t>
    <phoneticPr fontId="5"/>
  </si>
  <si>
    <t>／　　　　　　　　　　　　　　</t>
    <phoneticPr fontId="5"/>
  </si>
  <si>
    <t>１．地球温暖化対策の推進</t>
  </si>
  <si>
    <t>エネルギー起源二酸化炭素の排出量（CO2換算トン）</t>
  </si>
  <si>
    <t>万t-CO2/年</t>
  </si>
  <si>
    <t>新29-0006</t>
  </si>
  <si>
    <t>環境省　0068</t>
  </si>
  <si>
    <t>○</t>
  </si>
  <si>
    <t>-</t>
    <phoneticPr fontId="5"/>
  </si>
  <si>
    <t>-</t>
    <phoneticPr fontId="5"/>
  </si>
  <si>
    <t>-</t>
    <phoneticPr fontId="5"/>
  </si>
  <si>
    <t>-</t>
    <phoneticPr fontId="5"/>
  </si>
  <si>
    <t>-</t>
    <phoneticPr fontId="5"/>
  </si>
  <si>
    <t>-</t>
    <phoneticPr fontId="5"/>
  </si>
  <si>
    <t>事業年度当たりの排出量削減目標の達成を通じ、2030年度の排出抑制目標の達成に寄与するとともに、本事業の目的である低コストで二酸化炭素排出量削減が実現できる手法を普及することで、本事業終了後CO2排出量削減し、地球環境の保全に寄与する。</t>
    <phoneticPr fontId="5"/>
  </si>
  <si>
    <t>無</t>
  </si>
  <si>
    <t>△</t>
  </si>
  <si>
    <t>‐</t>
  </si>
  <si>
    <t>今般のエネルギーコスト増大により、稼働率の向上や効率の低い設備使用によるエネルギーコストの増大が経費を圧迫し、かつ二酸化炭素排出量も増加するという悪循環に陥っているため、課題の解決が必要であり、社会のニーズを反映している。</t>
    <rPh sb="85" eb="87">
      <t>カダイ</t>
    </rPh>
    <rPh sb="88" eb="90">
      <t>カイケツ</t>
    </rPh>
    <rPh sb="91" eb="93">
      <t>ヒツヨウ</t>
    </rPh>
    <rPh sb="97" eb="99">
      <t>シャカイ</t>
    </rPh>
    <rPh sb="104" eb="106">
      <t>ハンエイ</t>
    </rPh>
    <phoneticPr fontId="5"/>
  </si>
  <si>
    <t>自治体等の所有する各種施設や民生部門では、旧式で効率の低下した設備がいつまでも利用されており、設備機器の交換には多くの費用が必要なため既存設備の自主的な更新に任せていては二酸化炭素削減が進まないため、国が実施する必要がある。</t>
    <rPh sb="3" eb="4">
      <t>トウ</t>
    </rPh>
    <rPh sb="100" eb="101">
      <t>クニ</t>
    </rPh>
    <rPh sb="102" eb="104">
      <t>ジッシ</t>
    </rPh>
    <rPh sb="106" eb="108">
      <t>ヒツヨウ</t>
    </rPh>
    <phoneticPr fontId="5"/>
  </si>
  <si>
    <t>設備機器における部品の交換等は、二酸化炭素削減を促し、低炭素社会の実現に寄与するため、社会の課題・ニーズを踏まえ、優先度の高い事業である。</t>
  </si>
  <si>
    <t>交付先の選定に当たっては、公募により取組の内容や費用対効果を審査のうえ、採択可否を決定するなど競争性が確保されている。</t>
  </si>
  <si>
    <t>間接補助事業者に対しては、規模により補助率を設定しており、受益者にも相応の負担を求めている。</t>
  </si>
  <si>
    <t>高効率な機器への改修のため単位当たりのコストは妥当である。</t>
    <rPh sb="0" eb="3">
      <t>コウコウリツ</t>
    </rPh>
    <rPh sb="4" eb="6">
      <t>キキ</t>
    </rPh>
    <rPh sb="8" eb="10">
      <t>カイシュウ</t>
    </rPh>
    <rPh sb="13" eb="15">
      <t>タンイ</t>
    </rPh>
    <phoneticPr fontId="5"/>
  </si>
  <si>
    <t>事業の実施に必要な事業者への支出に限られており、合理的である。</t>
    <rPh sb="24" eb="27">
      <t>ゴウリテキ</t>
    </rPh>
    <phoneticPr fontId="5"/>
  </si>
  <si>
    <t>特に事務費については、事業目的に則した費目・使途に限り支出している。</t>
    <rPh sb="0" eb="1">
      <t>トク</t>
    </rPh>
    <rPh sb="2" eb="5">
      <t>ジムヒ</t>
    </rPh>
    <rPh sb="11" eb="13">
      <t>ジギョウ</t>
    </rPh>
    <rPh sb="27" eb="29">
      <t>シシュツ</t>
    </rPh>
    <phoneticPr fontId="5"/>
  </si>
  <si>
    <t>設計変更によるもの。ただし、複数年度事業の初年度分の遅延につき、事業全体の完了には支障なし。</t>
    <rPh sb="0" eb="2">
      <t>セッケイ</t>
    </rPh>
    <rPh sb="2" eb="4">
      <t>ヘンコウ</t>
    </rPh>
    <rPh sb="14" eb="16">
      <t>フクスウ</t>
    </rPh>
    <rPh sb="16" eb="18">
      <t>ネンド</t>
    </rPh>
    <rPh sb="18" eb="20">
      <t>ジギョウ</t>
    </rPh>
    <rPh sb="21" eb="24">
      <t>ショネンド</t>
    </rPh>
    <rPh sb="24" eb="25">
      <t>ブン</t>
    </rPh>
    <rPh sb="26" eb="28">
      <t>チエン</t>
    </rPh>
    <rPh sb="32" eb="34">
      <t>ジギョウ</t>
    </rPh>
    <rPh sb="34" eb="36">
      <t>ゼンタイ</t>
    </rPh>
    <rPh sb="37" eb="39">
      <t>カンリョウ</t>
    </rPh>
    <rPh sb="41" eb="43">
      <t>シショウ</t>
    </rPh>
    <phoneticPr fontId="5"/>
  </si>
  <si>
    <t>関係者との報告・連絡の徹底を図り、作業内容を随時見直すなど、効率化に向けた工夫を実施している。</t>
  </si>
  <si>
    <t>目標には満たなかったが、全体的にCO2削減量は増加しており、効果的に事業を実施できている。</t>
    <rPh sb="0" eb="2">
      <t>モクヒョウ</t>
    </rPh>
    <rPh sb="4" eb="5">
      <t>ミ</t>
    </rPh>
    <rPh sb="12" eb="14">
      <t>ゼンタイ</t>
    </rPh>
    <rPh sb="14" eb="15">
      <t>テキ</t>
    </rPh>
    <rPh sb="19" eb="21">
      <t>サクゲン</t>
    </rPh>
    <rPh sb="21" eb="22">
      <t>リョウ</t>
    </rPh>
    <rPh sb="23" eb="25">
      <t>ゾウカ</t>
    </rPh>
    <rPh sb="30" eb="33">
      <t>コウカテキ</t>
    </rPh>
    <rPh sb="34" eb="36">
      <t>ジギョウ</t>
    </rPh>
    <rPh sb="37" eb="39">
      <t>ジッシ</t>
    </rPh>
    <phoneticPr fontId="5"/>
  </si>
  <si>
    <t>事業実施に当たり、適宜有識者の助言を受けつつ実施していることから、実効性の高い手段で、効果的に実施できている。</t>
  </si>
  <si>
    <t>地方公共団体からの公募が少なく、活動実績は当初見込みに対して未達となっている。</t>
    <rPh sb="0" eb="2">
      <t>チホウ</t>
    </rPh>
    <rPh sb="2" eb="4">
      <t>コウキョウ</t>
    </rPh>
    <rPh sb="4" eb="6">
      <t>ダンタイ</t>
    </rPh>
    <rPh sb="9" eb="11">
      <t>コウボ</t>
    </rPh>
    <rPh sb="12" eb="13">
      <t>スク</t>
    </rPh>
    <phoneticPr fontId="5"/>
  </si>
  <si>
    <t>導入された高効率機器によりエネルギー効率が改善されるなど低炭素化に活用されている。</t>
    <phoneticPr fontId="5"/>
  </si>
  <si>
    <t>令和２年度で得られた結果に基づき、制度の普及促進に必要な要件等を整理し、適宜対応を図る。また、広く周知するなどにより効果的・効率的に実施することで、応募者数を増やし、後続事業における執行率の改善を図る。</t>
    <rPh sb="83" eb="85">
      <t>コウゾク</t>
    </rPh>
    <rPh sb="85" eb="87">
      <t>ジギョウ</t>
    </rPh>
    <phoneticPr fontId="5"/>
  </si>
  <si>
    <t>-</t>
    <phoneticPr fontId="5"/>
  </si>
  <si>
    <t>事業費</t>
    <rPh sb="0" eb="3">
      <t>ジギョウヒ</t>
    </rPh>
    <phoneticPr fontId="5"/>
  </si>
  <si>
    <t>地方公共団・民間事業者への補助金</t>
    <rPh sb="0" eb="2">
      <t>チホウ</t>
    </rPh>
    <rPh sb="2" eb="4">
      <t>コウキョウ</t>
    </rPh>
    <rPh sb="4" eb="5">
      <t>ダン</t>
    </rPh>
    <rPh sb="6" eb="8">
      <t>ミンカン</t>
    </rPh>
    <rPh sb="8" eb="11">
      <t>ジギョウシャ</t>
    </rPh>
    <rPh sb="13" eb="16">
      <t>ホジョキン</t>
    </rPh>
    <phoneticPr fontId="5"/>
  </si>
  <si>
    <t>事務費</t>
    <rPh sb="0" eb="3">
      <t>ジムヒ</t>
    </rPh>
    <phoneticPr fontId="5"/>
  </si>
  <si>
    <t>事業運営</t>
    <rPh sb="0" eb="2">
      <t>ジギョウ</t>
    </rPh>
    <rPh sb="2" eb="4">
      <t>ウンエイ</t>
    </rPh>
    <phoneticPr fontId="5"/>
  </si>
  <si>
    <t>既存設備の高効率化改修</t>
    <phoneticPr fontId="5"/>
  </si>
  <si>
    <t>B.NTT・TCリース（株）</t>
    <rPh sb="12" eb="13">
      <t>カブ</t>
    </rPh>
    <phoneticPr fontId="5"/>
  </si>
  <si>
    <t>熱利用設備の低炭素・脱炭素化</t>
    <phoneticPr fontId="5"/>
  </si>
  <si>
    <t>温泉設備の高効率化改修</t>
    <phoneticPr fontId="5"/>
  </si>
  <si>
    <t>PCB使用照明器具のLED化</t>
    <phoneticPr fontId="5"/>
  </si>
  <si>
    <t>C.ヤマダイ（株）</t>
    <rPh sb="7" eb="8">
      <t>カブ</t>
    </rPh>
    <phoneticPr fontId="5"/>
  </si>
  <si>
    <t>D.秋田県三種町</t>
    <phoneticPr fontId="5"/>
  </si>
  <si>
    <t>E.大同塗料（株）</t>
    <rPh sb="7" eb="8">
      <t>カブ</t>
    </rPh>
    <phoneticPr fontId="5"/>
  </si>
  <si>
    <t>補助事業の執行</t>
    <rPh sb="0" eb="4">
      <t>ホジョジギョウ</t>
    </rPh>
    <rPh sb="5" eb="7">
      <t>シッコウ</t>
    </rPh>
    <phoneticPr fontId="5"/>
  </si>
  <si>
    <t>補助金等交付</t>
  </si>
  <si>
    <t>既存設備の高効率化改修</t>
    <rPh sb="0" eb="2">
      <t>キゾン</t>
    </rPh>
    <rPh sb="2" eb="4">
      <t>セツビ</t>
    </rPh>
    <rPh sb="5" eb="9">
      <t>コウコウリツカ</t>
    </rPh>
    <rPh sb="9" eb="11">
      <t>カイシュウ</t>
    </rPh>
    <phoneticPr fontId="5"/>
  </si>
  <si>
    <t>熱利用設備の低炭素・脱炭素化</t>
    <rPh sb="0" eb="1">
      <t>ネツ</t>
    </rPh>
    <rPh sb="1" eb="3">
      <t>リヨウ</t>
    </rPh>
    <rPh sb="3" eb="5">
      <t>セツビ</t>
    </rPh>
    <rPh sb="6" eb="9">
      <t>テイタンソ</t>
    </rPh>
    <rPh sb="10" eb="11">
      <t>ダツ</t>
    </rPh>
    <rPh sb="11" eb="13">
      <t>タンソ</t>
    </rPh>
    <rPh sb="13" eb="14">
      <t>カ</t>
    </rPh>
    <phoneticPr fontId="5"/>
  </si>
  <si>
    <t>-</t>
    <phoneticPr fontId="5"/>
  </si>
  <si>
    <t>温泉設備の高効率化改修</t>
    <rPh sb="0" eb="2">
      <t>オンセン</t>
    </rPh>
    <rPh sb="2" eb="4">
      <t>セツビ</t>
    </rPh>
    <rPh sb="5" eb="6">
      <t>タカ</t>
    </rPh>
    <rPh sb="6" eb="9">
      <t>コウリツカ</t>
    </rPh>
    <rPh sb="9" eb="11">
      <t>カイシュウ</t>
    </rPh>
    <phoneticPr fontId="5"/>
  </si>
  <si>
    <t>-</t>
    <phoneticPr fontId="5"/>
  </si>
  <si>
    <t>-</t>
    <phoneticPr fontId="5"/>
  </si>
  <si>
    <t>-</t>
    <phoneticPr fontId="5"/>
  </si>
  <si>
    <t>-</t>
    <phoneticPr fontId="5"/>
  </si>
  <si>
    <t>PCB使用照明器具のLED化</t>
    <rPh sb="3" eb="5">
      <t>シヨウ</t>
    </rPh>
    <rPh sb="5" eb="7">
      <t>ショウメイ</t>
    </rPh>
    <rPh sb="7" eb="9">
      <t>キグ</t>
    </rPh>
    <rPh sb="13" eb="14">
      <t>カ</t>
    </rPh>
    <phoneticPr fontId="5"/>
  </si>
  <si>
    <t>-</t>
    <phoneticPr fontId="5"/>
  </si>
  <si>
    <t>上野原市立病院</t>
    <rPh sb="0" eb="3">
      <t>ウエノハラ</t>
    </rPh>
    <rPh sb="3" eb="5">
      <t>シリツ</t>
    </rPh>
    <rPh sb="5" eb="7">
      <t>ビョウイン</t>
    </rPh>
    <phoneticPr fontId="2"/>
  </si>
  <si>
    <t>㈱ダイヘン</t>
    <phoneticPr fontId="5"/>
  </si>
  <si>
    <t>㈱神戸新聞社</t>
    <rPh sb="1" eb="6">
      <t>コウベシンブンシャ</t>
    </rPh>
    <phoneticPr fontId="2"/>
  </si>
  <si>
    <t>三井住友信託銀行㈱</t>
    <rPh sb="0" eb="2">
      <t>ミツイ</t>
    </rPh>
    <rPh sb="2" eb="4">
      <t>スミトモ</t>
    </rPh>
    <rPh sb="4" eb="6">
      <t>シンタク</t>
    </rPh>
    <rPh sb="6" eb="8">
      <t>ギンコウ</t>
    </rPh>
    <phoneticPr fontId="2"/>
  </si>
  <si>
    <t>㈱平和堂</t>
    <phoneticPr fontId="5"/>
  </si>
  <si>
    <t>大倉工業㈱</t>
    <phoneticPr fontId="5"/>
  </si>
  <si>
    <t>東京ガスES㈱</t>
    <rPh sb="0" eb="2">
      <t>トウキョウ</t>
    </rPh>
    <phoneticPr fontId="2"/>
  </si>
  <si>
    <t>池田薬草㈱</t>
    <rPh sb="0" eb="4">
      <t>イケダヤクソウ</t>
    </rPh>
    <phoneticPr fontId="2"/>
  </si>
  <si>
    <t>四国化工機㈱</t>
    <phoneticPr fontId="5"/>
  </si>
  <si>
    <t>㈱雪国まいたけ</t>
    <rPh sb="1" eb="3">
      <t>ユキグニ</t>
    </rPh>
    <phoneticPr fontId="2"/>
  </si>
  <si>
    <t>東京センチュリー㈱</t>
    <rPh sb="0" eb="2">
      <t>トウキョウ</t>
    </rPh>
    <phoneticPr fontId="2"/>
  </si>
  <si>
    <t>秋田県三種町</t>
    <rPh sb="0" eb="2">
      <t>アキタ</t>
    </rPh>
    <rPh sb="2" eb="3">
      <t>ケン</t>
    </rPh>
    <rPh sb="3" eb="5">
      <t>ミタネ</t>
    </rPh>
    <rPh sb="5" eb="6">
      <t>チョウ</t>
    </rPh>
    <phoneticPr fontId="2"/>
  </si>
  <si>
    <t>新那須温泉供給㈱</t>
    <rPh sb="0" eb="7">
      <t>シンナスオンセンキョウキュウ</t>
    </rPh>
    <phoneticPr fontId="2"/>
  </si>
  <si>
    <t>かんざんじ温泉事業
協同組合</t>
    <rPh sb="5" eb="7">
      <t>オンセン</t>
    </rPh>
    <rPh sb="7" eb="9">
      <t>ジギョウ</t>
    </rPh>
    <rPh sb="10" eb="14">
      <t>キョウドウクミアイ</t>
    </rPh>
    <phoneticPr fontId="2"/>
  </si>
  <si>
    <t>西米良村</t>
    <rPh sb="0" eb="3">
      <t>ニシメラ</t>
    </rPh>
    <rPh sb="3" eb="4">
      <t>ソン</t>
    </rPh>
    <phoneticPr fontId="2"/>
  </si>
  <si>
    <t>羅臼町</t>
    <rPh sb="0" eb="3">
      <t>ラウスマチ</t>
    </rPh>
    <phoneticPr fontId="2"/>
  </si>
  <si>
    <t>那須塩原市</t>
    <rPh sb="0" eb="4">
      <t>ナスシオバラ</t>
    </rPh>
    <rPh sb="4" eb="5">
      <t>シ</t>
    </rPh>
    <phoneticPr fontId="2"/>
  </si>
  <si>
    <t>穂高温泉供給㈱</t>
    <rPh sb="0" eb="4">
      <t>ホタカオンセン</t>
    </rPh>
    <rPh sb="4" eb="6">
      <t>キョウキュウ</t>
    </rPh>
    <phoneticPr fontId="2"/>
  </si>
  <si>
    <t>塙町</t>
    <rPh sb="0" eb="1">
      <t>ハナ</t>
    </rPh>
    <rPh sb="1" eb="2">
      <t>マチ</t>
    </rPh>
    <phoneticPr fontId="2"/>
  </si>
  <si>
    <t>吉岡温泉町自治会</t>
    <rPh sb="0" eb="5">
      <t>ヨシオカオンセンチョウ</t>
    </rPh>
    <rPh sb="5" eb="8">
      <t>ジチカイ</t>
    </rPh>
    <phoneticPr fontId="2"/>
  </si>
  <si>
    <t>㈱協和自動車整備工場</t>
    <phoneticPr fontId="5"/>
  </si>
  <si>
    <t>三木商工会議所</t>
    <rPh sb="0" eb="7">
      <t>ミキショウコウカイギショ</t>
    </rPh>
    <phoneticPr fontId="2"/>
  </si>
  <si>
    <t>村島硝子商事㈱</t>
    <rPh sb="0" eb="2">
      <t>ムラシマ</t>
    </rPh>
    <rPh sb="2" eb="4">
      <t>ガラス</t>
    </rPh>
    <rPh sb="4" eb="6">
      <t>ショウジ</t>
    </rPh>
    <phoneticPr fontId="2"/>
  </si>
  <si>
    <t>NTT・TCリース</t>
    <phoneticPr fontId="5"/>
  </si>
  <si>
    <t>みぞのくち新都市㈱</t>
    <phoneticPr fontId="5"/>
  </si>
  <si>
    <t>三井住友信託銀行㈱</t>
    <phoneticPr fontId="5"/>
  </si>
  <si>
    <t>独協医科大学病院</t>
    <phoneticPr fontId="5"/>
  </si>
  <si>
    <t>(医)清翠会</t>
    <phoneticPr fontId="5"/>
  </si>
  <si>
    <t>ヤマダイ㈱</t>
    <phoneticPr fontId="5"/>
  </si>
  <si>
    <t>㈱ｴｲﾁﾋﾞｰﾃﾞｨｺｰﾎﾟﾚｰｼｮﾝ</t>
    <phoneticPr fontId="5"/>
  </si>
  <si>
    <t>㈱シーエナジー</t>
    <phoneticPr fontId="5"/>
  </si>
  <si>
    <t>（一財）栃木県環境技術協会</t>
    <phoneticPr fontId="5"/>
  </si>
  <si>
    <t>大同塗料㈱</t>
    <phoneticPr fontId="5"/>
  </si>
  <si>
    <t>明石被服興業(株)</t>
    <phoneticPr fontId="5"/>
  </si>
  <si>
    <t>ﾌﾗﾝｽﾍﾞｯﾄﾞﾌｧﾆﾁｬｰ㈱</t>
    <phoneticPr fontId="5"/>
  </si>
  <si>
    <t>一文㈱</t>
    <phoneticPr fontId="5"/>
  </si>
  <si>
    <t>㈱麗光</t>
    <phoneticPr fontId="5"/>
  </si>
  <si>
    <t>静岡シェル石油販売㈱</t>
    <phoneticPr fontId="5"/>
  </si>
  <si>
    <t>和歌山南漁業協</t>
    <phoneticPr fontId="5"/>
  </si>
  <si>
    <t>既存設備の部品部材の交換・追加の改修事業を実施することによる令和12年度におけるCO2排出削減量を21万t-CO2程度にする</t>
    <phoneticPr fontId="5"/>
  </si>
  <si>
    <t>熱利用設備の低炭素・脱炭素化を促進することで、令和12年度におけるCO2排出削減量を320万t-CO2程度にする。（平成31年度から実施）</t>
    <phoneticPr fontId="5"/>
  </si>
  <si>
    <t>温泉設備の高効率化改修事業を実施することで令和12年度におけるCO2排出削減量を6.8万t-CO2程度にする。（平成31年度から実施）</t>
    <phoneticPr fontId="5"/>
  </si>
  <si>
    <t>PCB使用照明器具のLED化によるCO2削減・PCB早期処理コベネフィット推進事業を実施することで令和12年度におけるCO2排出削減量を1.2千t-CO2程度にする。（平成30年度から実施）</t>
    <rPh sb="71" eb="72">
      <t>セン</t>
    </rPh>
    <phoneticPr fontId="5"/>
  </si>
  <si>
    <t>2030年度において、温室効果ガスを2013年度比46％減との中期目標に向けて、分野を問わずCO2排出量削減を着実に実行する必要がある。削減目標達成には、熱利用をはじめとする脱炭素型社会の実現や民生部門における省エネ手法等を一般化し、普及を図ることが必要である。</t>
    <phoneticPr fontId="5"/>
  </si>
  <si>
    <t>直接効果による1t-CO2当たりの削減コストを令和12年度において688円以下を達成</t>
    <phoneticPr fontId="5"/>
  </si>
  <si>
    <t>（一社）温室効果ガス審査協会</t>
    <phoneticPr fontId="5"/>
  </si>
  <si>
    <t>四国化工機（株）</t>
    <rPh sb="6" eb="7">
      <t>カブ</t>
    </rPh>
    <phoneticPr fontId="5"/>
  </si>
  <si>
    <t>-</t>
    <phoneticPr fontId="5"/>
  </si>
  <si>
    <t>地方公共団体や民間事業者における設備の使用状況に鑑み、設備全体ではなく、部品交換等による設備性能回復に係る補助を行うことで、効率的・効果的に成果が得られるよう事業を実施しているが、新規事業などの制度周知が不十分だったこともあり、活動実績及び成果実績が目標に対し未達となった。</t>
    <rPh sb="0" eb="6">
      <t>チホウコウキョウダンタイ</t>
    </rPh>
    <rPh sb="90" eb="92">
      <t>シンキ</t>
    </rPh>
    <rPh sb="118" eb="119">
      <t>オヨ</t>
    </rPh>
    <phoneticPr fontId="5"/>
  </si>
  <si>
    <t>A.（一財）栃木県環境技術協会</t>
    <phoneticPr fontId="5"/>
  </si>
  <si>
    <t>F. （一社）温室効果ガス審査協会</t>
    <phoneticPr fontId="5"/>
  </si>
  <si>
    <t>G.四国化工機（株）</t>
    <phoneticPr fontId="5"/>
  </si>
  <si>
    <t>652/75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</si>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</sst>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162427</xdr:colOff>
      <xdr:row>748</xdr:row>
      <xdr:rowOff>0</xdr:rowOff>
    </xdr:from>
    <xdr:ext cx="7924297" cy="1059956"/>
    <xdr:sp macro="" textlink="">
      <xdr:nvSpPr>
        <xdr:cNvPr id="2" name="テキスト ボックス 1"/>
        <xdr:cNvSpPr txBox="1"/>
      </xdr:nvSpPr>
      <xdr:spPr>
        <a:xfrm>
          <a:off x="1248277" y="53730525"/>
          <a:ext cx="7924297" cy="10599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a:t>環境省</a:t>
          </a:r>
          <a:endParaRPr kumimoji="1" lang="en-US" altLang="ja-JP" sz="2400"/>
        </a:p>
        <a:p>
          <a:pPr algn="l"/>
          <a:r>
            <a:rPr kumimoji="1" lang="ja-JP" altLang="en-US" sz="1600"/>
            <a:t>事業名：設備の高効率化改修支援事業</a:t>
          </a:r>
          <a:endParaRPr kumimoji="1" lang="en-US" altLang="ja-JP" sz="1600"/>
        </a:p>
        <a:p>
          <a:pPr algn="l"/>
          <a:r>
            <a:rPr kumimoji="1" lang="ja-JP" altLang="en-US" sz="1600"/>
            <a:t>執行額：６５２百万円</a:t>
          </a:r>
        </a:p>
      </xdr:txBody>
    </xdr:sp>
    <xdr:clientData/>
  </xdr:oneCellAnchor>
  <xdr:oneCellAnchor>
    <xdr:from>
      <xdr:col>6</xdr:col>
      <xdr:colOff>151222</xdr:colOff>
      <xdr:row>753</xdr:row>
      <xdr:rowOff>151256</xdr:rowOff>
    </xdr:from>
    <xdr:ext cx="4411254" cy="792525"/>
    <xdr:sp macro="" textlink="">
      <xdr:nvSpPr>
        <xdr:cNvPr id="3" name="テキスト ボックス 2"/>
        <xdr:cNvSpPr txBox="1"/>
      </xdr:nvSpPr>
      <xdr:spPr>
        <a:xfrm>
          <a:off x="1237072" y="55682006"/>
          <a:ext cx="4411254" cy="792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．執行団体：</a:t>
          </a:r>
          <a:r>
            <a:rPr lang="ja-JP" altLang="en-US" sz="1400">
              <a:effectLst/>
            </a:rPr>
            <a:t>一般財団法人栃木県環境技術協会</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５６７百万円</a:t>
          </a:r>
          <a:endParaRPr lang="en-US" altLang="ja-JP" sz="1400">
            <a:effectLst/>
          </a:endParaRPr>
        </a:p>
        <a:p>
          <a:r>
            <a:rPr lang="ja-JP" altLang="en-US" sz="1400">
              <a:effectLst/>
            </a:rPr>
            <a:t>　　</a:t>
          </a:r>
          <a:r>
            <a:rPr lang="en-US" altLang="ja-JP" sz="1400">
              <a:effectLst/>
            </a:rPr>
            <a:t>※</a:t>
          </a:r>
          <a:r>
            <a:rPr lang="ja-JP" altLang="en-US" sz="1400">
              <a:effectLst/>
            </a:rPr>
            <a:t>うち３０百万円は執行事務費</a:t>
          </a:r>
          <a:endParaRPr lang="en-US" altLang="ja-JP" sz="1400">
            <a:solidFill>
              <a:sysClr val="windowText" lastClr="000000"/>
            </a:solidFill>
            <a:effectLst/>
          </a:endParaRPr>
        </a:p>
      </xdr:txBody>
    </xdr:sp>
    <xdr:clientData/>
  </xdr:oneCellAnchor>
  <xdr:twoCellAnchor>
    <xdr:from>
      <xdr:col>16</xdr:col>
      <xdr:colOff>155143</xdr:colOff>
      <xdr:row>750</xdr:row>
      <xdr:rowOff>350622</xdr:rowOff>
    </xdr:from>
    <xdr:to>
      <xdr:col>16</xdr:col>
      <xdr:colOff>163396</xdr:colOff>
      <xdr:row>753</xdr:row>
      <xdr:rowOff>139391</xdr:rowOff>
    </xdr:to>
    <xdr:cxnSp macro="">
      <xdr:nvCxnSpPr>
        <xdr:cNvPr id="4" name="直線矢印コネクタ 3"/>
        <xdr:cNvCxnSpPr/>
      </xdr:nvCxnSpPr>
      <xdr:spPr>
        <a:xfrm flipH="1">
          <a:off x="3050743" y="54805047"/>
          <a:ext cx="8253" cy="86509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123266</xdr:colOff>
      <xdr:row>752</xdr:row>
      <xdr:rowOff>188610</xdr:rowOff>
    </xdr:from>
    <xdr:ext cx="1031051" cy="275717"/>
    <xdr:sp macro="" textlink="">
      <xdr:nvSpPr>
        <xdr:cNvPr id="5" name="テキスト ボックス 4"/>
        <xdr:cNvSpPr txBox="1"/>
      </xdr:nvSpPr>
      <xdr:spPr>
        <a:xfrm>
          <a:off x="1209116" y="553574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clientData/>
  </xdr:oneCellAnchor>
  <xdr:oneCellAnchor>
    <xdr:from>
      <xdr:col>9</xdr:col>
      <xdr:colOff>132173</xdr:colOff>
      <xdr:row>769</xdr:row>
      <xdr:rowOff>175260</xdr:rowOff>
    </xdr:from>
    <xdr:ext cx="3887378" cy="1211580"/>
    <xdr:sp macro="" textlink="">
      <xdr:nvSpPr>
        <xdr:cNvPr id="6" name="テキスト ボックス 5"/>
        <xdr:cNvSpPr txBox="1"/>
      </xdr:nvSpPr>
      <xdr:spPr>
        <a:xfrm>
          <a:off x="1778093" y="60525660"/>
          <a:ext cx="3887378" cy="12115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altLang="ja-JP" sz="1400">
              <a:solidFill>
                <a:schemeClr val="dk1"/>
              </a:solidFill>
              <a:effectLst/>
              <a:latin typeface="+mn-lt"/>
              <a:ea typeface="+mn-ea"/>
              <a:cs typeface="+mn-cs"/>
            </a:rPr>
            <a:t>D</a:t>
          </a:r>
          <a:r>
            <a:rPr lang="ja-JP" altLang="en-US" sz="1400">
              <a:solidFill>
                <a:schemeClr val="dk1"/>
              </a:solidFill>
              <a:effectLst/>
              <a:latin typeface="+mn-lt"/>
              <a:ea typeface="+mn-ea"/>
              <a:cs typeface="+mn-cs"/>
            </a:rPr>
            <a:t>．温泉供給設備高効率化改修による省</a:t>
          </a:r>
          <a:r>
            <a:rPr lang="en-US" altLang="ja-JP" sz="1400">
              <a:solidFill>
                <a:schemeClr val="dk1"/>
              </a:solidFill>
              <a:effectLst/>
              <a:latin typeface="+mn-lt"/>
              <a:ea typeface="+mn-ea"/>
              <a:cs typeface="+mn-cs"/>
            </a:rPr>
            <a:t>CO2</a:t>
          </a:r>
        </a:p>
        <a:p>
          <a:r>
            <a:rPr lang="ja-JP" altLang="en-US" sz="1400">
              <a:solidFill>
                <a:schemeClr val="dk1"/>
              </a:solidFill>
              <a:effectLst/>
              <a:latin typeface="+mn-lt"/>
              <a:ea typeface="+mn-ea"/>
              <a:cs typeface="+mn-cs"/>
            </a:rPr>
            <a:t>　　促進事業</a:t>
          </a:r>
          <a:endParaRPr lang="en-US" altLang="ja-JP" sz="1400">
            <a:solidFill>
              <a:schemeClr val="dk1"/>
            </a:solidFill>
            <a:effectLst/>
            <a:latin typeface="+mn-lt"/>
            <a:ea typeface="+mn-ea"/>
            <a:cs typeface="+mn-cs"/>
          </a:endParaRPr>
        </a:p>
        <a:p>
          <a:r>
            <a:rPr kumimoji="1" lang="ja-JP" altLang="en-US" sz="1400"/>
            <a:t>　　地方公共団体、民間事業者等（１３件）</a:t>
          </a:r>
        </a:p>
        <a:p>
          <a:r>
            <a:rPr kumimoji="1" lang="ja-JP" altLang="en-US" sz="1400"/>
            <a:t>　　１４８百万円</a:t>
          </a:r>
          <a:endParaRPr kumimoji="1" lang="en-US" altLang="ja-JP" sz="1400"/>
        </a:p>
      </xdr:txBody>
    </xdr:sp>
    <xdr:clientData/>
  </xdr:oneCellAnchor>
  <xdr:twoCellAnchor>
    <xdr:from>
      <xdr:col>9</xdr:col>
      <xdr:colOff>139323</xdr:colOff>
      <xdr:row>772</xdr:row>
      <xdr:rowOff>290963</xdr:rowOff>
    </xdr:from>
    <xdr:to>
      <xdr:col>30</xdr:col>
      <xdr:colOff>133350</xdr:colOff>
      <xdr:row>776</xdr:row>
      <xdr:rowOff>192378</xdr:rowOff>
    </xdr:to>
    <xdr:sp macro="" textlink="">
      <xdr:nvSpPr>
        <xdr:cNvPr id="7" name="大かっこ 6"/>
        <xdr:cNvSpPr/>
      </xdr:nvSpPr>
      <xdr:spPr>
        <a:xfrm>
          <a:off x="1785243" y="61776743"/>
          <a:ext cx="3834507" cy="1151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p>
        <a:p>
          <a:pPr rtl="0" eaLnBrk="1" fontAlgn="auto" latinLnBrk="0" hangingPunct="1"/>
          <a:r>
            <a:rPr lang="ja-JP" altLang="en-US" sz="1100">
              <a:effectLst/>
            </a:rPr>
            <a:t>温泉供給設備高効率化改修による省</a:t>
          </a:r>
          <a:r>
            <a:rPr lang="en-US" altLang="ja-JP" sz="1100">
              <a:effectLst/>
            </a:rPr>
            <a:t>CO2</a:t>
          </a:r>
          <a:r>
            <a:rPr lang="ja-JP" altLang="en-US" sz="1100">
              <a:effectLst/>
            </a:rPr>
            <a:t>促進事業：温泉供給事業者等において老朽化した集中管理型配湯設備の更新にあたり、よりエネルギー効率と</a:t>
          </a:r>
          <a:r>
            <a:rPr lang="en-US" altLang="ja-JP" sz="1100">
              <a:effectLst/>
            </a:rPr>
            <a:t>CO2</a:t>
          </a:r>
          <a:r>
            <a:rPr lang="ja-JP" altLang="en-US" sz="1100">
              <a:effectLst/>
            </a:rPr>
            <a:t>削減の実現が見込まれる高断熱配管等の導入に必要な経費の一部を補助する事業</a:t>
          </a:r>
          <a:endParaRPr lang="ja-JP" altLang="ja-JP" sz="1100">
            <a:effectLst/>
          </a:endParaRPr>
        </a:p>
      </xdr:txBody>
    </xdr:sp>
    <xdr:clientData/>
  </xdr:twoCellAnchor>
  <xdr:twoCellAnchor>
    <xdr:from>
      <xdr:col>7</xdr:col>
      <xdr:colOff>171952</xdr:colOff>
      <xdr:row>756</xdr:row>
      <xdr:rowOff>15604</xdr:rowOff>
    </xdr:from>
    <xdr:to>
      <xdr:col>31</xdr:col>
      <xdr:colOff>28576</xdr:colOff>
      <xdr:row>763</xdr:row>
      <xdr:rowOff>15759</xdr:rowOff>
    </xdr:to>
    <xdr:grpSp>
      <xdr:nvGrpSpPr>
        <xdr:cNvPr id="8" name="グループ化 7"/>
        <xdr:cNvGrpSpPr/>
      </xdr:nvGrpSpPr>
      <xdr:grpSpPr>
        <a:xfrm>
          <a:off x="1572127" y="55117729"/>
          <a:ext cx="4657224" cy="2467130"/>
          <a:chOff x="2419350" y="53680933"/>
          <a:chExt cx="4597634" cy="2440357"/>
        </a:xfrm>
      </xdr:grpSpPr>
      <xdr:sp macro="" textlink="">
        <xdr:nvSpPr>
          <xdr:cNvPr id="9" name="テキスト ボックス 8"/>
          <xdr:cNvSpPr txBox="1"/>
        </xdr:nvSpPr>
        <xdr:spPr>
          <a:xfrm>
            <a:off x="2763595" y="53981977"/>
            <a:ext cx="4253389" cy="8986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ja-JP" altLang="en-US" sz="1400">
                <a:solidFill>
                  <a:schemeClr val="dk1"/>
                </a:solidFill>
                <a:effectLst/>
                <a:latin typeface="+mn-lt"/>
                <a:ea typeface="+mn-ea"/>
                <a:cs typeface="+mn-cs"/>
              </a:rPr>
              <a:t>Ｂ．設備の高効率化改修による省</a:t>
            </a:r>
            <a:r>
              <a:rPr lang="en-US" altLang="ja-JP" sz="1400">
                <a:solidFill>
                  <a:schemeClr val="dk1"/>
                </a:solidFill>
                <a:effectLst/>
                <a:latin typeface="+mn-lt"/>
                <a:ea typeface="+mn-ea"/>
                <a:cs typeface="+mn-cs"/>
              </a:rPr>
              <a:t>CO2</a:t>
            </a:r>
            <a:r>
              <a:rPr lang="ja-JP" altLang="en-US" sz="1400">
                <a:solidFill>
                  <a:schemeClr val="dk1"/>
                </a:solidFill>
                <a:effectLst/>
                <a:latin typeface="+mn-lt"/>
                <a:ea typeface="+mn-ea"/>
                <a:cs typeface="+mn-cs"/>
              </a:rPr>
              <a:t>促進事業</a:t>
            </a:r>
            <a:endParaRPr lang="en-US" altLang="ja-JP" sz="1400">
              <a:solidFill>
                <a:schemeClr val="dk1"/>
              </a:solidFill>
              <a:effectLst/>
              <a:latin typeface="+mn-lt"/>
              <a:ea typeface="+mn-ea"/>
              <a:cs typeface="+mn-cs"/>
            </a:endParaRPr>
          </a:p>
          <a:p>
            <a:r>
              <a:rPr kumimoji="1" lang="en-US" altLang="ja-JP" sz="1400"/>
              <a:t> </a:t>
            </a:r>
            <a:r>
              <a:rPr kumimoji="1" lang="ja-JP" altLang="en-US" sz="1400"/>
              <a:t>　　地方公共団体、民間事業者等（３０件）</a:t>
            </a:r>
            <a:endParaRPr kumimoji="1" lang="en-US" altLang="ja-JP" sz="1400"/>
          </a:p>
          <a:p>
            <a:r>
              <a:rPr kumimoji="1" lang="ja-JP" altLang="en-US" sz="1400"/>
              <a:t>　　１８７百万円</a:t>
            </a:r>
            <a:endParaRPr kumimoji="1" lang="en-US" altLang="ja-JP" sz="1400"/>
          </a:p>
        </xdr:txBody>
      </xdr:sp>
      <xdr:sp macro="" textlink="">
        <xdr:nvSpPr>
          <xdr:cNvPr id="10" name="大かっこ 9"/>
          <xdr:cNvSpPr/>
        </xdr:nvSpPr>
        <xdr:spPr>
          <a:xfrm>
            <a:off x="2770742" y="54943188"/>
            <a:ext cx="4225388" cy="1178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ja-JP" sz="1100">
                <a:solidFill>
                  <a:schemeClr val="tx1"/>
                </a:solidFill>
                <a:effectLst/>
                <a:latin typeface="+mn-lt"/>
                <a:ea typeface="+mn-ea"/>
                <a:cs typeface="+mn-cs"/>
              </a:rPr>
              <a:t>地方公共団体・民生部門で使用されている設備の部品・部材のうち、交換・追加により大幅なエネルギー効率の改善とＣＯ２の削減に直結するものに対して、部品交換・追加等に必要な経費の一部を支援する事業</a:t>
            </a:r>
            <a:endParaRPr lang="en-US" altLang="ja-JP" sz="1200" b="0" i="0" baseline="0">
              <a:solidFill>
                <a:schemeClr val="tx1"/>
              </a:solidFill>
              <a:effectLst/>
              <a:latin typeface="+mn-lt"/>
              <a:ea typeface="+mn-ea"/>
              <a:cs typeface="+mn-cs"/>
            </a:endParaRPr>
          </a:p>
        </xdr:txBody>
      </xdr:sp>
      <xdr:sp macro="" textlink="">
        <xdr:nvSpPr>
          <xdr:cNvPr id="11" name="テキスト ボックス 10"/>
          <xdr:cNvSpPr txBox="1"/>
        </xdr:nvSpPr>
        <xdr:spPr>
          <a:xfrm>
            <a:off x="2688852" y="53680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cxnSp macro="">
        <xdr:nvCxnSpPr>
          <xdr:cNvPr id="12" name="直線矢印コネクタ 11"/>
          <xdr:cNvCxnSpPr/>
        </xdr:nvCxnSpPr>
        <xdr:spPr>
          <a:xfrm>
            <a:off x="2419350" y="54486166"/>
            <a:ext cx="333036" cy="13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163829</xdr:colOff>
      <xdr:row>777</xdr:row>
      <xdr:rowOff>281937</xdr:rowOff>
    </xdr:from>
    <xdr:to>
      <xdr:col>31</xdr:col>
      <xdr:colOff>38099</xdr:colOff>
      <xdr:row>785</xdr:row>
      <xdr:rowOff>53625</xdr:rowOff>
    </xdr:to>
    <xdr:grpSp>
      <xdr:nvGrpSpPr>
        <xdr:cNvPr id="13" name="グループ化 12"/>
        <xdr:cNvGrpSpPr/>
      </xdr:nvGrpSpPr>
      <xdr:grpSpPr>
        <a:xfrm>
          <a:off x="1564004" y="63518412"/>
          <a:ext cx="4674870" cy="2295813"/>
          <a:chOff x="2393499" y="61298753"/>
          <a:chExt cx="4629585" cy="2288219"/>
        </a:xfrm>
      </xdr:grpSpPr>
      <xdr:sp macro="" textlink="">
        <xdr:nvSpPr>
          <xdr:cNvPr id="14" name="テキスト ボックス 13"/>
          <xdr:cNvSpPr txBox="1"/>
        </xdr:nvSpPr>
        <xdr:spPr>
          <a:xfrm>
            <a:off x="2766579" y="61298753"/>
            <a:ext cx="4256505" cy="11719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400"/>
              <a:t>Ｅ．</a:t>
            </a:r>
            <a:r>
              <a:rPr kumimoji="1" lang="en-US" altLang="ja-JP" sz="1400"/>
              <a:t>PCB</a:t>
            </a:r>
            <a:r>
              <a:rPr kumimoji="1" lang="ja-JP" altLang="en-US" sz="1400"/>
              <a:t>使用照明器具から</a:t>
            </a:r>
            <a:r>
              <a:rPr kumimoji="1" lang="en-US" altLang="ja-JP" sz="1400"/>
              <a:t>LED</a:t>
            </a:r>
            <a:r>
              <a:rPr kumimoji="1" lang="ja-JP" altLang="en-US" sz="1400"/>
              <a:t>化による</a:t>
            </a:r>
            <a:r>
              <a:rPr kumimoji="1" lang="en-US" altLang="ja-JP" sz="1400"/>
              <a:t>CO2</a:t>
            </a:r>
            <a:r>
              <a:rPr kumimoji="1" lang="ja-JP" altLang="en-US" sz="1400"/>
              <a:t>削減</a:t>
            </a:r>
            <a:endParaRPr kumimoji="1" lang="en-US" altLang="ja-JP" sz="1400"/>
          </a:p>
          <a:p>
            <a:r>
              <a:rPr kumimoji="1" lang="ja-JP" altLang="en-US" sz="1400"/>
              <a:t>　　推進事業</a:t>
            </a:r>
            <a:endParaRPr kumimoji="1" lang="en-US" altLang="ja-JP" sz="1400"/>
          </a:p>
          <a:p>
            <a:r>
              <a:rPr kumimoji="1" lang="ja-JP" altLang="en-US" sz="1400"/>
              <a:t>　　民間事業者等（２３件）</a:t>
            </a:r>
            <a:endParaRPr kumimoji="1" lang="en-US" altLang="ja-JP" sz="1400"/>
          </a:p>
          <a:p>
            <a:r>
              <a:rPr kumimoji="1" lang="ja-JP" altLang="en-US" sz="1400"/>
              <a:t>　　１４百万円</a:t>
            </a:r>
            <a:endParaRPr kumimoji="1" lang="en-US" altLang="ja-JP" sz="1400"/>
          </a:p>
        </xdr:txBody>
      </xdr:sp>
      <xdr:sp macro="" textlink="">
        <xdr:nvSpPr>
          <xdr:cNvPr id="15" name="大かっこ 14"/>
          <xdr:cNvSpPr/>
        </xdr:nvSpPr>
        <xdr:spPr>
          <a:xfrm>
            <a:off x="2765153" y="62505652"/>
            <a:ext cx="4184744" cy="1081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ja-JP" sz="1100">
                <a:solidFill>
                  <a:schemeClr val="tx1"/>
                </a:solidFill>
                <a:effectLst/>
                <a:latin typeface="+mn-lt"/>
                <a:ea typeface="+mn-ea"/>
                <a:cs typeface="+mn-cs"/>
              </a:rPr>
              <a:t>使用中の照明器具のＰＣＢ使用の有無に係る調査費、ＬＥＤ照明器具への交換に係る費用の一部を支援する事業</a:t>
            </a:r>
            <a:endParaRPr lang="en-US" altLang="ja-JP" sz="1200" b="0" i="0" baseline="0">
              <a:solidFill>
                <a:schemeClr val="tx1"/>
              </a:solidFill>
              <a:effectLst/>
              <a:latin typeface="+mn-lt"/>
              <a:ea typeface="+mn-ea"/>
              <a:cs typeface="+mn-cs"/>
            </a:endParaRPr>
          </a:p>
        </xdr:txBody>
      </xdr:sp>
      <xdr:cxnSp macro="">
        <xdr:nvCxnSpPr>
          <xdr:cNvPr id="16" name="直線矢印コネクタ 15"/>
          <xdr:cNvCxnSpPr/>
        </xdr:nvCxnSpPr>
        <xdr:spPr>
          <a:xfrm>
            <a:off x="2393499" y="61523958"/>
            <a:ext cx="364805" cy="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171450</xdr:colOff>
      <xdr:row>763</xdr:row>
      <xdr:rowOff>54392</xdr:rowOff>
    </xdr:from>
    <xdr:to>
      <xdr:col>31</xdr:col>
      <xdr:colOff>28575</xdr:colOff>
      <xdr:row>767</xdr:row>
      <xdr:rowOff>349863</xdr:rowOff>
    </xdr:to>
    <xdr:grpSp>
      <xdr:nvGrpSpPr>
        <xdr:cNvPr id="17" name="グループ化 16"/>
        <xdr:cNvGrpSpPr/>
      </xdr:nvGrpSpPr>
      <xdr:grpSpPr>
        <a:xfrm>
          <a:off x="1571625" y="57623492"/>
          <a:ext cx="4657725" cy="2648146"/>
          <a:chOff x="2401724" y="56265231"/>
          <a:chExt cx="4600578" cy="2631236"/>
        </a:xfrm>
      </xdr:grpSpPr>
      <xdr:sp macro="" textlink="">
        <xdr:nvSpPr>
          <xdr:cNvPr id="18" name="テキスト ボックス 17"/>
          <xdr:cNvSpPr txBox="1"/>
        </xdr:nvSpPr>
        <xdr:spPr>
          <a:xfrm>
            <a:off x="2761449" y="56553965"/>
            <a:ext cx="4240853" cy="11595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ja-JP" altLang="en-US" sz="1400">
                <a:solidFill>
                  <a:schemeClr val="dk1"/>
                </a:solidFill>
                <a:effectLst/>
                <a:latin typeface="+mn-lt"/>
                <a:ea typeface="+mn-ea"/>
                <a:cs typeface="+mn-cs"/>
              </a:rPr>
              <a:t>Ｃ．熱利用設備の低炭素・脱炭素化による省</a:t>
            </a:r>
            <a:r>
              <a:rPr lang="en-US" altLang="ja-JP" sz="1400">
                <a:solidFill>
                  <a:schemeClr val="dk1"/>
                </a:solidFill>
                <a:effectLst/>
                <a:latin typeface="+mn-lt"/>
                <a:ea typeface="+mn-ea"/>
                <a:cs typeface="+mn-cs"/>
              </a:rPr>
              <a:t>CO</a:t>
            </a:r>
            <a:r>
              <a:rPr lang="ja-JP" altLang="en-US" sz="1400">
                <a:solidFill>
                  <a:schemeClr val="dk1"/>
                </a:solidFill>
                <a:effectLst/>
                <a:latin typeface="+mn-lt"/>
                <a:ea typeface="+mn-ea"/>
                <a:cs typeface="+mn-cs"/>
              </a:rPr>
              <a:t>２</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促進事業</a:t>
            </a:r>
            <a:endParaRPr lang="en-US" altLang="ja-JP" sz="1400">
              <a:solidFill>
                <a:schemeClr val="dk1"/>
              </a:solidFill>
              <a:effectLst/>
              <a:latin typeface="+mn-lt"/>
              <a:ea typeface="+mn-ea"/>
              <a:cs typeface="+mn-cs"/>
            </a:endParaRPr>
          </a:p>
          <a:p>
            <a:r>
              <a:rPr kumimoji="1" lang="ja-JP" altLang="en-US" sz="1400"/>
              <a:t>　　民間事業者等（９件）</a:t>
            </a:r>
          </a:p>
          <a:p>
            <a:r>
              <a:rPr kumimoji="1" lang="ja-JP" altLang="en-US" sz="1400"/>
              <a:t>　　１８８百万円</a:t>
            </a:r>
            <a:endParaRPr kumimoji="1" lang="en-US" altLang="ja-JP" sz="1400"/>
          </a:p>
        </xdr:txBody>
      </xdr:sp>
      <xdr:sp macro="" textlink="">
        <xdr:nvSpPr>
          <xdr:cNvPr id="19" name="大かっこ 18"/>
          <xdr:cNvSpPr/>
        </xdr:nvSpPr>
        <xdr:spPr>
          <a:xfrm>
            <a:off x="2768415" y="57749742"/>
            <a:ext cx="4202590" cy="114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p>
          <a:p>
            <a:pPr rtl="0" eaLnBrk="1" fontAlgn="auto" latinLnBrk="0" hangingPunct="1"/>
            <a:r>
              <a:rPr lang="ja-JP" altLang="en-US" sz="1100">
                <a:effectLst/>
              </a:rPr>
              <a:t>熱利用設備の低炭素・脱炭素化による省</a:t>
            </a:r>
            <a:r>
              <a:rPr lang="en-US" altLang="ja-JP" sz="1100">
                <a:effectLst/>
              </a:rPr>
              <a:t>CO2</a:t>
            </a:r>
            <a:r>
              <a:rPr lang="ja-JP" altLang="en-US" sz="1100">
                <a:effectLst/>
              </a:rPr>
              <a:t>促進事業：熱利用の低炭素・脱炭素化に寄与する設備導入に必要な経費及び</a:t>
            </a:r>
            <a:r>
              <a:rPr lang="en-US" altLang="ja-JP" sz="1100">
                <a:effectLst/>
              </a:rPr>
              <a:t>CO2</a:t>
            </a:r>
            <a:r>
              <a:rPr lang="ja-JP" altLang="en-US" sz="1100">
                <a:effectLst/>
              </a:rPr>
              <a:t>削減効果分析に係る経費の一部を支援する事業</a:t>
            </a:r>
            <a:endParaRPr lang="ja-JP" altLang="ja-JP" sz="1100">
              <a:effectLst/>
            </a:endParaRPr>
          </a:p>
        </xdr:txBody>
      </xdr:sp>
      <xdr:cxnSp macro="">
        <xdr:nvCxnSpPr>
          <xdr:cNvPr id="20" name="直線矢印コネクタ 19"/>
          <xdr:cNvCxnSpPr/>
        </xdr:nvCxnSpPr>
        <xdr:spPr>
          <a:xfrm>
            <a:off x="2401724" y="57029590"/>
            <a:ext cx="361868"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2733674" y="5626523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grpSp>
    <xdr:clientData/>
  </xdr:twoCellAnchor>
  <xdr:oneCellAnchor>
    <xdr:from>
      <xdr:col>9</xdr:col>
      <xdr:colOff>126008</xdr:colOff>
      <xdr:row>768</xdr:row>
      <xdr:rowOff>107913</xdr:rowOff>
    </xdr:from>
    <xdr:ext cx="1031051" cy="275717"/>
    <xdr:sp macro="" textlink="">
      <xdr:nvSpPr>
        <xdr:cNvPr id="22" name="テキスト ボックス 21"/>
        <xdr:cNvSpPr txBox="1"/>
      </xdr:nvSpPr>
      <xdr:spPr>
        <a:xfrm>
          <a:off x="1771928" y="6022971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clientData/>
  </xdr:oneCellAnchor>
  <xdr:oneCellAnchor>
    <xdr:from>
      <xdr:col>9</xdr:col>
      <xdr:colOff>135533</xdr:colOff>
      <xdr:row>776</xdr:row>
      <xdr:rowOff>267260</xdr:rowOff>
    </xdr:from>
    <xdr:ext cx="1031051" cy="275717"/>
    <xdr:sp macro="" textlink="">
      <xdr:nvSpPr>
        <xdr:cNvPr id="23" name="テキスト ボックス 22"/>
        <xdr:cNvSpPr txBox="1"/>
      </xdr:nvSpPr>
      <xdr:spPr>
        <a:xfrm>
          <a:off x="1781453" y="6300272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clientData/>
  </xdr:oneCellAnchor>
  <xdr:twoCellAnchor>
    <xdr:from>
      <xdr:col>7</xdr:col>
      <xdr:colOff>161925</xdr:colOff>
      <xdr:row>755</xdr:row>
      <xdr:rowOff>257175</xdr:rowOff>
    </xdr:from>
    <xdr:to>
      <xdr:col>7</xdr:col>
      <xdr:colOff>168087</xdr:colOff>
      <xdr:row>778</xdr:row>
      <xdr:rowOff>200025</xdr:rowOff>
    </xdr:to>
    <xdr:cxnSp macro="">
      <xdr:nvCxnSpPr>
        <xdr:cNvPr id="24" name="直線コネクタ 23"/>
        <xdr:cNvCxnSpPr/>
      </xdr:nvCxnSpPr>
      <xdr:spPr>
        <a:xfrm>
          <a:off x="1562100" y="54959250"/>
          <a:ext cx="6162" cy="87439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171450</xdr:colOff>
      <xdr:row>770</xdr:row>
      <xdr:rowOff>5539</xdr:rowOff>
    </xdr:from>
    <xdr:to>
      <xdr:col>9</xdr:col>
      <xdr:colOff>141840</xdr:colOff>
      <xdr:row>770</xdr:row>
      <xdr:rowOff>5540</xdr:rowOff>
    </xdr:to>
    <xdr:cxnSp macro="">
      <xdr:nvCxnSpPr>
        <xdr:cNvPr id="31" name="直線矢印コネクタ 30"/>
        <xdr:cNvCxnSpPr/>
      </xdr:nvCxnSpPr>
      <xdr:spPr>
        <a:xfrm>
          <a:off x="1438275" y="62527639"/>
          <a:ext cx="332340" cy="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27956</xdr:colOff>
      <xdr:row>753</xdr:row>
      <xdr:rowOff>162584</xdr:rowOff>
    </xdr:from>
    <xdr:ext cx="3381994" cy="792525"/>
    <xdr:sp macro="" textlink="">
      <xdr:nvSpPr>
        <xdr:cNvPr id="26" name="テキスト ボックス 25"/>
        <xdr:cNvSpPr txBox="1"/>
      </xdr:nvSpPr>
      <xdr:spPr>
        <a:xfrm>
          <a:off x="5819156" y="55693334"/>
          <a:ext cx="3381994" cy="792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Ｆ．執行団体：</a:t>
          </a:r>
          <a:r>
            <a:rPr lang="ja-JP" altLang="en-US" sz="1400">
              <a:effectLst/>
            </a:rPr>
            <a:t>一般社団法人温室効果ガス</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審査協会</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８５百万円</a:t>
          </a:r>
          <a:endParaRPr lang="en-US" altLang="ja-JP" sz="1400">
            <a:solidFill>
              <a:sysClr val="windowText" lastClr="000000"/>
            </a:solidFill>
            <a:effectLst/>
          </a:endParaRPr>
        </a:p>
      </xdr:txBody>
    </xdr:sp>
    <xdr:clientData/>
  </xdr:oneCellAnchor>
  <xdr:twoCellAnchor>
    <xdr:from>
      <xdr:col>42</xdr:col>
      <xdr:colOff>31877</xdr:colOff>
      <xdr:row>751</xdr:row>
      <xdr:rowOff>0</xdr:rowOff>
    </xdr:from>
    <xdr:to>
      <xdr:col>42</xdr:col>
      <xdr:colOff>40130</xdr:colOff>
      <xdr:row>753</xdr:row>
      <xdr:rowOff>150719</xdr:rowOff>
    </xdr:to>
    <xdr:cxnSp macro="">
      <xdr:nvCxnSpPr>
        <xdr:cNvPr id="27" name="直線矢印コネクタ 26"/>
        <xdr:cNvCxnSpPr/>
      </xdr:nvCxnSpPr>
      <xdr:spPr>
        <a:xfrm flipH="1">
          <a:off x="7632827" y="54816375"/>
          <a:ext cx="8253" cy="86509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0</xdr:colOff>
      <xdr:row>752</xdr:row>
      <xdr:rowOff>199938</xdr:rowOff>
    </xdr:from>
    <xdr:ext cx="1595309" cy="275717"/>
    <xdr:sp macro="" textlink="">
      <xdr:nvSpPr>
        <xdr:cNvPr id="28" name="テキスト ボックス 27"/>
        <xdr:cNvSpPr txBox="1"/>
      </xdr:nvSpPr>
      <xdr:spPr>
        <a:xfrm>
          <a:off x="5791200" y="55368738"/>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補助金等交付（繰越分）</a:t>
          </a:r>
          <a:endParaRPr kumimoji="1" lang="en-US" altLang="ja-JP" sz="1100"/>
        </a:p>
      </xdr:txBody>
    </xdr:sp>
    <xdr:clientData/>
  </xdr:oneCellAnchor>
  <xdr:twoCellAnchor>
    <xdr:from>
      <xdr:col>34</xdr:col>
      <xdr:colOff>96855</xdr:colOff>
      <xdr:row>756</xdr:row>
      <xdr:rowOff>320921</xdr:rowOff>
    </xdr:from>
    <xdr:to>
      <xdr:col>49</xdr:col>
      <xdr:colOff>390526</xdr:colOff>
      <xdr:row>760</xdr:row>
      <xdr:rowOff>9525</xdr:rowOff>
    </xdr:to>
    <xdr:sp macro="" textlink="">
      <xdr:nvSpPr>
        <xdr:cNvPr id="29" name="テキスト ボックス 28"/>
        <xdr:cNvSpPr txBox="1"/>
      </xdr:nvSpPr>
      <xdr:spPr>
        <a:xfrm>
          <a:off x="6250005" y="56927996"/>
          <a:ext cx="3008296" cy="11364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Ｇ．</a:t>
          </a:r>
          <a:r>
            <a:rPr lang="ja-JP" altLang="ja-JP" sz="1400">
              <a:solidFill>
                <a:schemeClr val="dk1"/>
              </a:solidFill>
              <a:effectLst/>
              <a:latin typeface="+mn-lt"/>
              <a:ea typeface="+mn-ea"/>
              <a:cs typeface="+mn-cs"/>
            </a:rPr>
            <a:t>熱利用設備の低炭素・脱炭素化による省</a:t>
          </a:r>
          <a:r>
            <a:rPr lang="en-US" altLang="ja-JP" sz="1400">
              <a:solidFill>
                <a:schemeClr val="dk1"/>
              </a:solidFill>
              <a:effectLst/>
              <a:latin typeface="+mn-lt"/>
              <a:ea typeface="+mn-ea"/>
              <a:cs typeface="+mn-cs"/>
            </a:rPr>
            <a:t>CO</a:t>
          </a:r>
          <a:r>
            <a:rPr lang="ja-JP" altLang="ja-JP" sz="1400">
              <a:solidFill>
                <a:schemeClr val="dk1"/>
              </a:solidFill>
              <a:effectLst/>
              <a:latin typeface="+mn-lt"/>
              <a:ea typeface="+mn-ea"/>
              <a:cs typeface="+mn-cs"/>
            </a:rPr>
            <a:t>２促進事業</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四国化工機（株）</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８５百万円</a:t>
          </a:r>
          <a:endParaRPr lang="ja-JP" altLang="ja-JP" sz="1400">
            <a:effectLst/>
          </a:endParaRPr>
        </a:p>
      </xdr:txBody>
    </xdr:sp>
    <xdr:clientData/>
  </xdr:twoCellAnchor>
  <xdr:twoCellAnchor>
    <xdr:from>
      <xdr:col>34</xdr:col>
      <xdr:colOff>28574</xdr:colOff>
      <xdr:row>756</xdr:row>
      <xdr:rowOff>19051</xdr:rowOff>
    </xdr:from>
    <xdr:to>
      <xdr:col>43</xdr:col>
      <xdr:colOff>28574</xdr:colOff>
      <xdr:row>756</xdr:row>
      <xdr:rowOff>285751</xdr:rowOff>
    </xdr:to>
    <xdr:sp macro="" textlink="">
      <xdr:nvSpPr>
        <xdr:cNvPr id="30" name="テキスト ボックス 29"/>
        <xdr:cNvSpPr txBox="1"/>
      </xdr:nvSpPr>
      <xdr:spPr>
        <a:xfrm>
          <a:off x="6181724" y="56626126"/>
          <a:ext cx="16287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補助金等交付（繰越分）</a:t>
          </a:r>
          <a:endParaRPr kumimoji="1" lang="en-US" altLang="ja-JP" sz="1100"/>
        </a:p>
      </xdr:txBody>
    </xdr:sp>
    <xdr:clientData/>
  </xdr:twoCellAnchor>
  <xdr:twoCellAnchor>
    <xdr:from>
      <xdr:col>32</xdr:col>
      <xdr:colOff>143377</xdr:colOff>
      <xdr:row>758</xdr:row>
      <xdr:rowOff>139437</xdr:rowOff>
    </xdr:from>
    <xdr:to>
      <xdr:col>34</xdr:col>
      <xdr:colOff>85662</xdr:colOff>
      <xdr:row>758</xdr:row>
      <xdr:rowOff>140854</xdr:rowOff>
    </xdr:to>
    <xdr:cxnSp macro="">
      <xdr:nvCxnSpPr>
        <xdr:cNvPr id="32" name="直線矢印コネクタ 31"/>
        <xdr:cNvCxnSpPr/>
      </xdr:nvCxnSpPr>
      <xdr:spPr>
        <a:xfrm>
          <a:off x="5934577" y="57470412"/>
          <a:ext cx="304235" cy="141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129987</xdr:colOff>
      <xdr:row>755</xdr:row>
      <xdr:rowOff>247650</xdr:rowOff>
    </xdr:from>
    <xdr:to>
      <xdr:col>32</xdr:col>
      <xdr:colOff>133350</xdr:colOff>
      <xdr:row>758</xdr:row>
      <xdr:rowOff>152400</xdr:rowOff>
    </xdr:to>
    <xdr:cxnSp macro="">
      <xdr:nvCxnSpPr>
        <xdr:cNvPr id="33" name="直線コネクタ 32"/>
        <xdr:cNvCxnSpPr/>
      </xdr:nvCxnSpPr>
      <xdr:spPr>
        <a:xfrm flipH="1">
          <a:off x="6530787" y="54949725"/>
          <a:ext cx="3363" cy="9620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123826</xdr:colOff>
      <xdr:row>760</xdr:row>
      <xdr:rowOff>76200</xdr:rowOff>
    </xdr:from>
    <xdr:to>
      <xdr:col>49</xdr:col>
      <xdr:colOff>342901</xdr:colOff>
      <xdr:row>763</xdr:row>
      <xdr:rowOff>158297</xdr:rowOff>
    </xdr:to>
    <xdr:sp macro="" textlink="">
      <xdr:nvSpPr>
        <xdr:cNvPr id="35" name="大かっこ 34"/>
        <xdr:cNvSpPr/>
      </xdr:nvSpPr>
      <xdr:spPr>
        <a:xfrm>
          <a:off x="6276976" y="58131075"/>
          <a:ext cx="2933700" cy="1158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p>
        <a:p>
          <a:pPr rtl="0" eaLnBrk="1" fontAlgn="auto" latinLnBrk="0" hangingPunct="1"/>
          <a:r>
            <a:rPr lang="ja-JP" altLang="en-US" sz="1100">
              <a:effectLst/>
            </a:rPr>
            <a:t>熱利用設備の低炭素・脱炭素化による省</a:t>
          </a:r>
          <a:r>
            <a:rPr lang="en-US" altLang="ja-JP" sz="1100">
              <a:effectLst/>
            </a:rPr>
            <a:t>CO2</a:t>
          </a:r>
          <a:r>
            <a:rPr lang="ja-JP" altLang="en-US" sz="1100">
              <a:effectLst/>
            </a:rPr>
            <a:t>促進事業：熱利用の低炭素・脱炭素化に寄与する設備導入に必要な経費及び</a:t>
          </a:r>
          <a:r>
            <a:rPr lang="en-US" altLang="ja-JP" sz="1100">
              <a:effectLst/>
            </a:rPr>
            <a:t>CO2</a:t>
          </a:r>
          <a:r>
            <a:rPr lang="ja-JP" altLang="en-US" sz="1100">
              <a:effectLst/>
            </a:rPr>
            <a:t>削減効果分析に係る経費の一部を支援する事業</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80" zoomScaleSheetLayoutView="100" zoomScalePageLayoutView="85" workbookViewId="0">
      <selection activeCell="S5" sqref="S5: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2">
        <v>2021</v>
      </c>
      <c r="AE2" s="942"/>
      <c r="AF2" s="942"/>
      <c r="AG2" s="942"/>
      <c r="AH2" s="942"/>
      <c r="AI2" s="83" t="s">
        <v>315</v>
      </c>
      <c r="AJ2" s="942" t="s">
        <v>619</v>
      </c>
      <c r="AK2" s="942"/>
      <c r="AL2" s="942"/>
      <c r="AM2" s="942"/>
      <c r="AN2" s="83" t="s">
        <v>315</v>
      </c>
      <c r="AO2" s="942">
        <v>20</v>
      </c>
      <c r="AP2" s="942"/>
      <c r="AQ2" s="942"/>
      <c r="AR2" s="84" t="s">
        <v>618</v>
      </c>
      <c r="AS2" s="948">
        <v>41</v>
      </c>
      <c r="AT2" s="948"/>
      <c r="AU2" s="948"/>
      <c r="AV2" s="83" t="str">
        <f>IF(AW2="","","-")</f>
        <v/>
      </c>
      <c r="AW2" s="908"/>
      <c r="AX2" s="908"/>
    </row>
    <row r="3" spans="1:50" ht="21" customHeight="1" thickBot="1" x14ac:dyDescent="0.2">
      <c r="A3" s="862" t="s">
        <v>611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621</v>
      </c>
      <c r="AK3" s="864"/>
      <c r="AL3" s="864"/>
      <c r="AM3" s="864"/>
      <c r="AN3" s="864"/>
      <c r="AO3" s="864"/>
      <c r="AP3" s="864"/>
      <c r="AQ3" s="864"/>
      <c r="AR3" s="864"/>
      <c r="AS3" s="864"/>
      <c r="AT3" s="864"/>
      <c r="AU3" s="864"/>
      <c r="AV3" s="864"/>
      <c r="AW3" s="864"/>
      <c r="AX3" s="24" t="s">
        <v>64</v>
      </c>
    </row>
    <row r="4" spans="1:50" ht="24.75" customHeight="1" x14ac:dyDescent="0.15">
      <c r="A4" s="702" t="s">
        <v>25</v>
      </c>
      <c r="B4" s="703"/>
      <c r="C4" s="703"/>
      <c r="D4" s="703"/>
      <c r="E4" s="703"/>
      <c r="F4" s="703"/>
      <c r="G4" s="680" t="s">
        <v>622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34" t="s">
        <v>625</v>
      </c>
      <c r="H5" s="835"/>
      <c r="I5" s="835"/>
      <c r="J5" s="835"/>
      <c r="K5" s="835"/>
      <c r="L5" s="835"/>
      <c r="M5" s="836" t="s">
        <v>65</v>
      </c>
      <c r="N5" s="837"/>
      <c r="O5" s="837"/>
      <c r="P5" s="837"/>
      <c r="Q5" s="837"/>
      <c r="R5" s="838"/>
      <c r="S5" s="839" t="s">
        <v>421</v>
      </c>
      <c r="T5" s="835"/>
      <c r="U5" s="835"/>
      <c r="V5" s="835"/>
      <c r="W5" s="835"/>
      <c r="X5" s="840"/>
      <c r="Y5" s="696" t="s">
        <v>3</v>
      </c>
      <c r="Z5" s="542"/>
      <c r="AA5" s="542"/>
      <c r="AB5" s="542"/>
      <c r="AC5" s="542"/>
      <c r="AD5" s="543"/>
      <c r="AE5" s="697" t="s">
        <v>626</v>
      </c>
      <c r="AF5" s="697"/>
      <c r="AG5" s="697"/>
      <c r="AH5" s="697"/>
      <c r="AI5" s="697"/>
      <c r="AJ5" s="697"/>
      <c r="AK5" s="697"/>
      <c r="AL5" s="697"/>
      <c r="AM5" s="697"/>
      <c r="AN5" s="697"/>
      <c r="AO5" s="697"/>
      <c r="AP5" s="698"/>
      <c r="AQ5" s="699" t="s">
        <v>624</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53.25" customHeight="1" x14ac:dyDescent="0.15">
      <c r="A7" s="494" t="s">
        <v>22</v>
      </c>
      <c r="B7" s="495"/>
      <c r="C7" s="495"/>
      <c r="D7" s="495"/>
      <c r="E7" s="495"/>
      <c r="F7" s="496"/>
      <c r="G7" s="497" t="s">
        <v>627</v>
      </c>
      <c r="H7" s="498"/>
      <c r="I7" s="498"/>
      <c r="J7" s="498"/>
      <c r="K7" s="498"/>
      <c r="L7" s="498"/>
      <c r="M7" s="498"/>
      <c r="N7" s="498"/>
      <c r="O7" s="498"/>
      <c r="P7" s="498"/>
      <c r="Q7" s="498"/>
      <c r="R7" s="498"/>
      <c r="S7" s="498"/>
      <c r="T7" s="498"/>
      <c r="U7" s="498"/>
      <c r="V7" s="498"/>
      <c r="W7" s="498"/>
      <c r="X7" s="499"/>
      <c r="Y7" s="920" t="s">
        <v>298</v>
      </c>
      <c r="Z7" s="439"/>
      <c r="AA7" s="439"/>
      <c r="AB7" s="439"/>
      <c r="AC7" s="439"/>
      <c r="AD7" s="921"/>
      <c r="AE7" s="909" t="s">
        <v>628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208</v>
      </c>
      <c r="B8" s="495"/>
      <c r="C8" s="495"/>
      <c r="D8" s="495"/>
      <c r="E8" s="495"/>
      <c r="F8" s="496"/>
      <c r="G8" s="943" t="str">
        <f>入力規則等!A27</f>
        <v>地球温暖化対策</v>
      </c>
      <c r="H8" s="718"/>
      <c r="I8" s="718"/>
      <c r="J8" s="718"/>
      <c r="K8" s="718"/>
      <c r="L8" s="718"/>
      <c r="M8" s="718"/>
      <c r="N8" s="718"/>
      <c r="O8" s="718"/>
      <c r="P8" s="718"/>
      <c r="Q8" s="718"/>
      <c r="R8" s="718"/>
      <c r="S8" s="718"/>
      <c r="T8" s="718"/>
      <c r="U8" s="718"/>
      <c r="V8" s="718"/>
      <c r="W8" s="718"/>
      <c r="X8" s="944"/>
      <c r="Y8" s="841" t="s">
        <v>209</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748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35" customHeight="1" x14ac:dyDescent="0.15">
      <c r="A10" s="658" t="s">
        <v>29</v>
      </c>
      <c r="B10" s="659"/>
      <c r="C10" s="659"/>
      <c r="D10" s="659"/>
      <c r="E10" s="659"/>
      <c r="F10" s="659"/>
      <c r="G10" s="752" t="s">
        <v>629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299</v>
      </c>
      <c r="Q12" s="441"/>
      <c r="R12" s="441"/>
      <c r="S12" s="441"/>
      <c r="T12" s="441"/>
      <c r="U12" s="441"/>
      <c r="V12" s="442"/>
      <c r="W12" s="446" t="s">
        <v>321</v>
      </c>
      <c r="X12" s="441"/>
      <c r="Y12" s="441"/>
      <c r="Z12" s="441"/>
      <c r="AA12" s="441"/>
      <c r="AB12" s="441"/>
      <c r="AC12" s="442"/>
      <c r="AD12" s="446" t="s">
        <v>608</v>
      </c>
      <c r="AE12" s="441"/>
      <c r="AF12" s="441"/>
      <c r="AG12" s="441"/>
      <c r="AH12" s="441"/>
      <c r="AI12" s="441"/>
      <c r="AJ12" s="442"/>
      <c r="AK12" s="446" t="s">
        <v>612</v>
      </c>
      <c r="AL12" s="441"/>
      <c r="AM12" s="441"/>
      <c r="AN12" s="441"/>
      <c r="AO12" s="441"/>
      <c r="AP12" s="441"/>
      <c r="AQ12" s="442"/>
      <c r="AR12" s="446" t="s">
        <v>613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1200</v>
      </c>
      <c r="Q13" s="656"/>
      <c r="R13" s="656"/>
      <c r="S13" s="656"/>
      <c r="T13" s="656"/>
      <c r="U13" s="656"/>
      <c r="V13" s="657"/>
      <c r="W13" s="655">
        <v>1100</v>
      </c>
      <c r="X13" s="656"/>
      <c r="Y13" s="656"/>
      <c r="Z13" s="656"/>
      <c r="AA13" s="656"/>
      <c r="AB13" s="656"/>
      <c r="AC13" s="657"/>
      <c r="AD13" s="655">
        <v>716</v>
      </c>
      <c r="AE13" s="656"/>
      <c r="AF13" s="656"/>
      <c r="AG13" s="656"/>
      <c r="AH13" s="656"/>
      <c r="AI13" s="656"/>
      <c r="AJ13" s="657"/>
      <c r="AK13" s="655">
        <v>0</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630</v>
      </c>
      <c r="Q14" s="656"/>
      <c r="R14" s="656"/>
      <c r="S14" s="656"/>
      <c r="T14" s="656"/>
      <c r="U14" s="656"/>
      <c r="V14" s="657"/>
      <c r="W14" s="655" t="s">
        <v>630</v>
      </c>
      <c r="X14" s="656"/>
      <c r="Y14" s="656"/>
      <c r="Z14" s="656"/>
      <c r="AA14" s="656"/>
      <c r="AB14" s="656"/>
      <c r="AC14" s="657"/>
      <c r="AD14" s="655" t="s">
        <v>658</v>
      </c>
      <c r="AE14" s="656"/>
      <c r="AF14" s="656"/>
      <c r="AG14" s="656"/>
      <c r="AH14" s="656"/>
      <c r="AI14" s="656"/>
      <c r="AJ14" s="657"/>
      <c r="AK14" s="655" t="s">
        <v>655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50</v>
      </c>
      <c r="J15" s="710"/>
      <c r="K15" s="710"/>
      <c r="L15" s="710"/>
      <c r="M15" s="710"/>
      <c r="N15" s="710"/>
      <c r="O15" s="711"/>
      <c r="P15" s="655" t="s">
        <v>630</v>
      </c>
      <c r="Q15" s="656"/>
      <c r="R15" s="656"/>
      <c r="S15" s="656"/>
      <c r="T15" s="656"/>
      <c r="U15" s="656"/>
      <c r="V15" s="657"/>
      <c r="W15" s="655" t="s">
        <v>630</v>
      </c>
      <c r="X15" s="656"/>
      <c r="Y15" s="656"/>
      <c r="Z15" s="656"/>
      <c r="AA15" s="656"/>
      <c r="AB15" s="656"/>
      <c r="AC15" s="657"/>
      <c r="AD15" s="655">
        <v>115</v>
      </c>
      <c r="AE15" s="656"/>
      <c r="AF15" s="656"/>
      <c r="AG15" s="656"/>
      <c r="AH15" s="656"/>
      <c r="AI15" s="656"/>
      <c r="AJ15" s="657"/>
      <c r="AK15" s="655">
        <v>82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51</v>
      </c>
      <c r="J16" s="710"/>
      <c r="K16" s="710"/>
      <c r="L16" s="710"/>
      <c r="M16" s="710"/>
      <c r="N16" s="710"/>
      <c r="O16" s="711"/>
      <c r="P16" s="655" t="s">
        <v>630</v>
      </c>
      <c r="Q16" s="656"/>
      <c r="R16" s="656"/>
      <c r="S16" s="656"/>
      <c r="T16" s="656"/>
      <c r="U16" s="656"/>
      <c r="V16" s="657"/>
      <c r="W16" s="655">
        <v>-115</v>
      </c>
      <c r="X16" s="656"/>
      <c r="Y16" s="656"/>
      <c r="Z16" s="656"/>
      <c r="AA16" s="656"/>
      <c r="AB16" s="656"/>
      <c r="AC16" s="657"/>
      <c r="AD16" s="655">
        <v>-82</v>
      </c>
      <c r="AE16" s="656"/>
      <c r="AF16" s="656"/>
      <c r="AG16" s="656"/>
      <c r="AH16" s="656"/>
      <c r="AI16" s="656"/>
      <c r="AJ16" s="657"/>
      <c r="AK16" s="655" t="s">
        <v>656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49</v>
      </c>
      <c r="J17" s="760"/>
      <c r="K17" s="760"/>
      <c r="L17" s="760"/>
      <c r="M17" s="760"/>
      <c r="N17" s="760"/>
      <c r="O17" s="761"/>
      <c r="P17" s="655" t="s">
        <v>630</v>
      </c>
      <c r="Q17" s="656"/>
      <c r="R17" s="656"/>
      <c r="S17" s="656"/>
      <c r="T17" s="656"/>
      <c r="U17" s="656"/>
      <c r="V17" s="657"/>
      <c r="W17" s="655" t="s">
        <v>630</v>
      </c>
      <c r="X17" s="656"/>
      <c r="Y17" s="656"/>
      <c r="Z17" s="656"/>
      <c r="AA17" s="656"/>
      <c r="AB17" s="656"/>
      <c r="AC17" s="657"/>
      <c r="AD17" s="655" t="s">
        <v>630</v>
      </c>
      <c r="AE17" s="656"/>
      <c r="AF17" s="656"/>
      <c r="AG17" s="656"/>
      <c r="AH17" s="656"/>
      <c r="AI17" s="656"/>
      <c r="AJ17" s="657"/>
      <c r="AK17" s="655" t="s">
        <v>657</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1200</v>
      </c>
      <c r="Q18" s="874"/>
      <c r="R18" s="874"/>
      <c r="S18" s="874"/>
      <c r="T18" s="874"/>
      <c r="U18" s="874"/>
      <c r="V18" s="875"/>
      <c r="W18" s="873">
        <f>SUM(W13:AC17)</f>
        <v>985</v>
      </c>
      <c r="X18" s="874"/>
      <c r="Y18" s="874"/>
      <c r="Z18" s="874"/>
      <c r="AA18" s="874"/>
      <c r="AB18" s="874"/>
      <c r="AC18" s="875"/>
      <c r="AD18" s="873">
        <f>SUM(AD13:AJ17)</f>
        <v>749</v>
      </c>
      <c r="AE18" s="874"/>
      <c r="AF18" s="874"/>
      <c r="AG18" s="874"/>
      <c r="AH18" s="874"/>
      <c r="AI18" s="874"/>
      <c r="AJ18" s="875"/>
      <c r="AK18" s="873">
        <f>SUM(AK13:AQ17)</f>
        <v>82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782</v>
      </c>
      <c r="Q19" s="656"/>
      <c r="R19" s="656"/>
      <c r="S19" s="656"/>
      <c r="T19" s="656"/>
      <c r="U19" s="656"/>
      <c r="V19" s="657"/>
      <c r="W19" s="655">
        <v>680</v>
      </c>
      <c r="X19" s="656"/>
      <c r="Y19" s="656"/>
      <c r="Z19" s="656"/>
      <c r="AA19" s="656"/>
      <c r="AB19" s="656"/>
      <c r="AC19" s="657"/>
      <c r="AD19" s="655">
        <v>652</v>
      </c>
      <c r="AE19" s="656"/>
      <c r="AF19" s="656"/>
      <c r="AG19" s="656"/>
      <c r="AH19" s="656"/>
      <c r="AI19" s="656"/>
      <c r="AJ19" s="657"/>
      <c r="AK19" s="309"/>
      <c r="AL19" s="309"/>
      <c r="AM19" s="309"/>
      <c r="AN19" s="309"/>
      <c r="AO19" s="309"/>
      <c r="AP19" s="309"/>
      <c r="AQ19" s="309"/>
      <c r="AR19" s="309"/>
      <c r="AS19" s="309"/>
      <c r="AT19" s="309"/>
      <c r="AU19" s="309"/>
      <c r="AV19" s="309"/>
      <c r="AW19" s="309"/>
      <c r="AX19" s="311"/>
    </row>
    <row r="20" spans="1:50" ht="24.75" customHeight="1" x14ac:dyDescent="0.15">
      <c r="A20" s="612"/>
      <c r="B20" s="613"/>
      <c r="C20" s="613"/>
      <c r="D20" s="613"/>
      <c r="E20" s="613"/>
      <c r="F20" s="614"/>
      <c r="G20" s="871" t="s">
        <v>10</v>
      </c>
      <c r="H20" s="872"/>
      <c r="I20" s="872"/>
      <c r="J20" s="872"/>
      <c r="K20" s="872"/>
      <c r="L20" s="872"/>
      <c r="M20" s="872"/>
      <c r="N20" s="872"/>
      <c r="O20" s="872"/>
      <c r="P20" s="301">
        <f>IF(P18=0, "-", SUM(P19)/P18)</f>
        <v>0.65166666666666662</v>
      </c>
      <c r="Q20" s="301"/>
      <c r="R20" s="301"/>
      <c r="S20" s="301"/>
      <c r="T20" s="301"/>
      <c r="U20" s="301"/>
      <c r="V20" s="301"/>
      <c r="W20" s="301">
        <f t="shared" ref="W20" si="0">IF(W18=0, "-", SUM(W19)/W18)</f>
        <v>0.69035532994923854</v>
      </c>
      <c r="X20" s="301"/>
      <c r="Y20" s="301"/>
      <c r="Z20" s="301"/>
      <c r="AA20" s="301"/>
      <c r="AB20" s="301"/>
      <c r="AC20" s="301"/>
      <c r="AD20" s="301">
        <f t="shared" ref="AD20" si="1">IF(AD18=0, "-", SUM(AD19)/AD18)</f>
        <v>0.87049399198931909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4"/>
      <c r="B21" s="845"/>
      <c r="C21" s="845"/>
      <c r="D21" s="845"/>
      <c r="E21" s="845"/>
      <c r="F21" s="964"/>
      <c r="G21" s="299" t="s">
        <v>269</v>
      </c>
      <c r="H21" s="300"/>
      <c r="I21" s="300"/>
      <c r="J21" s="300"/>
      <c r="K21" s="300"/>
      <c r="L21" s="300"/>
      <c r="M21" s="300"/>
      <c r="N21" s="300"/>
      <c r="O21" s="300"/>
      <c r="P21" s="301">
        <f>IF(P19=0, "-", SUM(P19)/SUM(P13,P14))</f>
        <v>0.65166666666666662</v>
      </c>
      <c r="Q21" s="301"/>
      <c r="R21" s="301"/>
      <c r="S21" s="301"/>
      <c r="T21" s="301"/>
      <c r="U21" s="301"/>
      <c r="V21" s="301"/>
      <c r="W21" s="301">
        <f t="shared" ref="W21" si="2">IF(W19=0, "-", SUM(W19)/SUM(W13,W14))</f>
        <v>0.61818181818181817</v>
      </c>
      <c r="X21" s="301"/>
      <c r="Y21" s="301"/>
      <c r="Z21" s="301"/>
      <c r="AA21" s="301"/>
      <c r="AB21" s="301"/>
      <c r="AC21" s="301"/>
      <c r="AD21" s="301">
        <f t="shared" ref="AD21" si="3">IF(AD19=0, "-", SUM(AD19)/SUM(AD13,AD14))</f>
        <v>0.91061452513966479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0" t="s">
        <v>616</v>
      </c>
      <c r="B22" s="971"/>
      <c r="C22" s="971"/>
      <c r="D22" s="971"/>
      <c r="E22" s="971"/>
      <c r="F22" s="972"/>
      <c r="G22" s="966" t="s">
        <v>249</v>
      </c>
      <c r="H22" s="207"/>
      <c r="I22" s="207"/>
      <c r="J22" s="207"/>
      <c r="K22" s="207"/>
      <c r="L22" s="207"/>
      <c r="M22" s="207"/>
      <c r="N22" s="207"/>
      <c r="O22" s="208"/>
      <c r="P22" s="931" t="s">
        <v>614</v>
      </c>
      <c r="Q22" s="207"/>
      <c r="R22" s="207"/>
      <c r="S22" s="207"/>
      <c r="T22" s="207"/>
      <c r="U22" s="207"/>
      <c r="V22" s="208"/>
      <c r="W22" s="931" t="s">
        <v>615</v>
      </c>
      <c r="X22" s="207"/>
      <c r="Y22" s="207"/>
      <c r="Z22" s="207"/>
      <c r="AA22" s="207"/>
      <c r="AB22" s="207"/>
      <c r="AC22" s="208"/>
      <c r="AD22" s="931" t="s">
        <v>248</v>
      </c>
      <c r="AE22" s="207"/>
      <c r="AF22" s="207"/>
      <c r="AG22" s="207"/>
      <c r="AH22" s="207"/>
      <c r="AI22" s="207"/>
      <c r="AJ22" s="207"/>
      <c r="AK22" s="207"/>
      <c r="AL22" s="207"/>
      <c r="AM22" s="207"/>
      <c r="AN22" s="207"/>
      <c r="AO22" s="207"/>
      <c r="AP22" s="207"/>
      <c r="AQ22" s="207"/>
      <c r="AR22" s="207"/>
      <c r="AS22" s="207"/>
      <c r="AT22" s="207"/>
      <c r="AU22" s="207"/>
      <c r="AV22" s="207"/>
      <c r="AW22" s="207"/>
      <c r="AX22" s="979"/>
    </row>
    <row r="23" spans="1:50" ht="25.5" customHeight="1" x14ac:dyDescent="0.15">
      <c r="A23" s="973"/>
      <c r="B23" s="974"/>
      <c r="C23" s="974"/>
      <c r="D23" s="974"/>
      <c r="E23" s="974"/>
      <c r="F23" s="975"/>
      <c r="G23" s="967" t="s">
        <v>631</v>
      </c>
      <c r="H23" s="968"/>
      <c r="I23" s="968"/>
      <c r="J23" s="968"/>
      <c r="K23" s="968"/>
      <c r="L23" s="968"/>
      <c r="M23" s="968"/>
      <c r="N23" s="968"/>
      <c r="O23" s="969"/>
      <c r="P23" s="917">
        <v>0</v>
      </c>
      <c r="Q23" s="918"/>
      <c r="R23" s="918"/>
      <c r="S23" s="918"/>
      <c r="T23" s="918"/>
      <c r="U23" s="918"/>
      <c r="V23" s="932"/>
      <c r="W23" s="917">
        <v>0</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253</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250</v>
      </c>
      <c r="H29" s="940"/>
      <c r="I29" s="940"/>
      <c r="J29" s="940"/>
      <c r="K29" s="940"/>
      <c r="L29" s="940"/>
      <c r="M29" s="940"/>
      <c r="N29" s="940"/>
      <c r="O29" s="941"/>
      <c r="P29" s="655">
        <f>AK13</f>
        <v>0</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265</v>
      </c>
      <c r="B30" s="857"/>
      <c r="C30" s="857"/>
      <c r="D30" s="857"/>
      <c r="E30" s="857"/>
      <c r="F30" s="858"/>
      <c r="G30" s="771" t="s">
        <v>145</v>
      </c>
      <c r="H30" s="772"/>
      <c r="I30" s="772"/>
      <c r="J30" s="772"/>
      <c r="K30" s="772"/>
      <c r="L30" s="772"/>
      <c r="M30" s="772"/>
      <c r="N30" s="772"/>
      <c r="O30" s="773"/>
      <c r="P30" s="852" t="s">
        <v>58</v>
      </c>
      <c r="Q30" s="772"/>
      <c r="R30" s="772"/>
      <c r="S30" s="772"/>
      <c r="T30" s="772"/>
      <c r="U30" s="772"/>
      <c r="V30" s="772"/>
      <c r="W30" s="772"/>
      <c r="X30" s="773"/>
      <c r="Y30" s="849"/>
      <c r="Z30" s="850"/>
      <c r="AA30" s="851"/>
      <c r="AB30" s="853" t="s">
        <v>11</v>
      </c>
      <c r="AC30" s="854"/>
      <c r="AD30" s="855"/>
      <c r="AE30" s="853" t="s">
        <v>299</v>
      </c>
      <c r="AF30" s="854"/>
      <c r="AG30" s="854"/>
      <c r="AH30" s="855"/>
      <c r="AI30" s="912" t="s">
        <v>321</v>
      </c>
      <c r="AJ30" s="912"/>
      <c r="AK30" s="912"/>
      <c r="AL30" s="853"/>
      <c r="AM30" s="912" t="s">
        <v>418</v>
      </c>
      <c r="AN30" s="912"/>
      <c r="AO30" s="912"/>
      <c r="AP30" s="853"/>
      <c r="AQ30" s="765" t="s">
        <v>184</v>
      </c>
      <c r="AR30" s="766"/>
      <c r="AS30" s="766"/>
      <c r="AT30" s="767"/>
      <c r="AU30" s="772" t="s">
        <v>133</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35">
        <v>5</v>
      </c>
      <c r="AR31" s="186"/>
      <c r="AS31" s="121" t="s">
        <v>185</v>
      </c>
      <c r="AT31" s="122"/>
      <c r="AU31" s="185">
        <v>12</v>
      </c>
      <c r="AV31" s="185"/>
      <c r="AW31" s="392" t="s">
        <v>175</v>
      </c>
      <c r="AX31" s="393"/>
    </row>
    <row r="32" spans="1:50" ht="23.25" customHeight="1" x14ac:dyDescent="0.15">
      <c r="A32" s="397"/>
      <c r="B32" s="395"/>
      <c r="C32" s="395"/>
      <c r="D32" s="395"/>
      <c r="E32" s="395"/>
      <c r="F32" s="396"/>
      <c r="G32" s="563" t="s">
        <v>744</v>
      </c>
      <c r="H32" s="564"/>
      <c r="I32" s="564"/>
      <c r="J32" s="564"/>
      <c r="K32" s="564"/>
      <c r="L32" s="564"/>
      <c r="M32" s="564"/>
      <c r="N32" s="564"/>
      <c r="O32" s="565"/>
      <c r="P32" s="93" t="s">
        <v>632</v>
      </c>
      <c r="Q32" s="93"/>
      <c r="R32" s="93"/>
      <c r="S32" s="93"/>
      <c r="T32" s="93"/>
      <c r="U32" s="93"/>
      <c r="V32" s="93"/>
      <c r="W32" s="93"/>
      <c r="X32" s="94"/>
      <c r="Y32" s="470" t="s">
        <v>12</v>
      </c>
      <c r="Z32" s="530"/>
      <c r="AA32" s="531"/>
      <c r="AB32" s="460" t="s">
        <v>633</v>
      </c>
      <c r="AC32" s="460"/>
      <c r="AD32" s="460"/>
      <c r="AE32" s="203">
        <v>58365</v>
      </c>
      <c r="AF32" s="204"/>
      <c r="AG32" s="204"/>
      <c r="AH32" s="204"/>
      <c r="AI32" s="203">
        <v>76562</v>
      </c>
      <c r="AJ32" s="204"/>
      <c r="AK32" s="204"/>
      <c r="AL32" s="204"/>
      <c r="AM32" s="203">
        <v>22078</v>
      </c>
      <c r="AN32" s="204"/>
      <c r="AO32" s="204"/>
      <c r="AP32" s="204"/>
      <c r="AQ32" s="321" t="s">
        <v>630</v>
      </c>
      <c r="AR32" s="193"/>
      <c r="AS32" s="193"/>
      <c r="AT32" s="322"/>
      <c r="AU32" s="204" t="s">
        <v>630</v>
      </c>
      <c r="AV32" s="204"/>
      <c r="AW32" s="204"/>
      <c r="AX32" s="206"/>
    </row>
    <row r="33" spans="1:51" ht="23.25" customHeight="1" x14ac:dyDescent="0.15">
      <c r="A33" s="398"/>
      <c r="B33" s="399"/>
      <c r="C33" s="399"/>
      <c r="D33" s="399"/>
      <c r="E33" s="399"/>
      <c r="F33" s="400"/>
      <c r="G33" s="566"/>
      <c r="H33" s="567"/>
      <c r="I33" s="567"/>
      <c r="J33" s="567"/>
      <c r="K33" s="567"/>
      <c r="L33" s="567"/>
      <c r="M33" s="567"/>
      <c r="N33" s="567"/>
      <c r="O33" s="568"/>
      <c r="P33" s="96"/>
      <c r="Q33" s="96"/>
      <c r="R33" s="96"/>
      <c r="S33" s="96"/>
      <c r="T33" s="96"/>
      <c r="U33" s="96"/>
      <c r="V33" s="96"/>
      <c r="W33" s="96"/>
      <c r="X33" s="97"/>
      <c r="Y33" s="446" t="s">
        <v>53</v>
      </c>
      <c r="Z33" s="441"/>
      <c r="AA33" s="442"/>
      <c r="AB33" s="522" t="s">
        <v>633</v>
      </c>
      <c r="AC33" s="522"/>
      <c r="AD33" s="522"/>
      <c r="AE33" s="203">
        <v>36426</v>
      </c>
      <c r="AF33" s="204"/>
      <c r="AG33" s="204"/>
      <c r="AH33" s="204"/>
      <c r="AI33" s="203">
        <v>91882</v>
      </c>
      <c r="AJ33" s="204"/>
      <c r="AK33" s="204"/>
      <c r="AL33" s="204"/>
      <c r="AM33" s="203">
        <v>41422</v>
      </c>
      <c r="AN33" s="204"/>
      <c r="AO33" s="204"/>
      <c r="AP33" s="204"/>
      <c r="AQ33" s="321">
        <f>36252+36426+91882+41422</f>
        <v>205982</v>
      </c>
      <c r="AR33" s="193"/>
      <c r="AS33" s="193"/>
      <c r="AT33" s="322"/>
      <c r="AU33" s="204">
        <f>36252+36426+91882+41422</f>
        <v>205982</v>
      </c>
      <c r="AV33" s="204"/>
      <c r="AW33" s="204"/>
      <c r="AX33" s="206"/>
    </row>
    <row r="34" spans="1:51" ht="44.45" customHeight="1" x14ac:dyDescent="0.15">
      <c r="A34" s="397"/>
      <c r="B34" s="395"/>
      <c r="C34" s="395"/>
      <c r="D34" s="395"/>
      <c r="E34" s="395"/>
      <c r="F34" s="396"/>
      <c r="G34" s="569"/>
      <c r="H34" s="570"/>
      <c r="I34" s="570"/>
      <c r="J34" s="570"/>
      <c r="K34" s="570"/>
      <c r="L34" s="570"/>
      <c r="M34" s="570"/>
      <c r="N34" s="570"/>
      <c r="O34" s="571"/>
      <c r="P34" s="99"/>
      <c r="Q34" s="99"/>
      <c r="R34" s="99"/>
      <c r="S34" s="99"/>
      <c r="T34" s="99"/>
      <c r="U34" s="99"/>
      <c r="V34" s="99"/>
      <c r="W34" s="99"/>
      <c r="X34" s="100"/>
      <c r="Y34" s="446" t="s">
        <v>13</v>
      </c>
      <c r="Z34" s="441"/>
      <c r="AA34" s="442"/>
      <c r="AB34" s="555" t="s">
        <v>176</v>
      </c>
      <c r="AC34" s="555"/>
      <c r="AD34" s="555"/>
      <c r="AE34" s="203">
        <v>166.488222698073</v>
      </c>
      <c r="AF34" s="204"/>
      <c r="AG34" s="204"/>
      <c r="AH34" s="204"/>
      <c r="AI34" s="203">
        <v>83.3264404344703</v>
      </c>
      <c r="AJ34" s="204"/>
      <c r="AK34" s="204"/>
      <c r="AL34" s="204"/>
      <c r="AM34" s="203">
        <v>53.300178649027089</v>
      </c>
      <c r="AN34" s="204"/>
      <c r="AO34" s="204"/>
      <c r="AP34" s="204"/>
      <c r="AQ34" s="321" t="s">
        <v>680</v>
      </c>
      <c r="AR34" s="193"/>
      <c r="AS34" s="193"/>
      <c r="AT34" s="322"/>
      <c r="AU34" s="204" t="s">
        <v>630</v>
      </c>
      <c r="AV34" s="204"/>
      <c r="AW34" s="204"/>
      <c r="AX34" s="206"/>
    </row>
    <row r="35" spans="1:51" ht="23.25" customHeight="1" x14ac:dyDescent="0.15">
      <c r="A35" s="213" t="s">
        <v>290</v>
      </c>
      <c r="B35" s="214"/>
      <c r="C35" s="214"/>
      <c r="D35" s="214"/>
      <c r="E35" s="214"/>
      <c r="F35" s="215"/>
      <c r="G35" s="219" t="s">
        <v>634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8" t="s">
        <v>265</v>
      </c>
      <c r="B37" s="769"/>
      <c r="C37" s="769"/>
      <c r="D37" s="769"/>
      <c r="E37" s="769"/>
      <c r="F37" s="770"/>
      <c r="G37" s="410" t="s">
        <v>145</v>
      </c>
      <c r="H37" s="411"/>
      <c r="I37" s="411"/>
      <c r="J37" s="411"/>
      <c r="K37" s="411"/>
      <c r="L37" s="411"/>
      <c r="M37" s="411"/>
      <c r="N37" s="411"/>
      <c r="O37" s="412"/>
      <c r="P37" s="447" t="s">
        <v>58</v>
      </c>
      <c r="Q37" s="411"/>
      <c r="R37" s="411"/>
      <c r="S37" s="411"/>
      <c r="T37" s="411"/>
      <c r="U37" s="411"/>
      <c r="V37" s="411"/>
      <c r="W37" s="411"/>
      <c r="X37" s="412"/>
      <c r="Y37" s="448"/>
      <c r="Z37" s="449"/>
      <c r="AA37" s="450"/>
      <c r="AB37" s="404" t="s">
        <v>11</v>
      </c>
      <c r="AC37" s="405"/>
      <c r="AD37" s="406"/>
      <c r="AE37" s="232" t="s">
        <v>299</v>
      </c>
      <c r="AF37" s="232"/>
      <c r="AG37" s="232"/>
      <c r="AH37" s="232"/>
      <c r="AI37" s="232" t="s">
        <v>321</v>
      </c>
      <c r="AJ37" s="232"/>
      <c r="AK37" s="232"/>
      <c r="AL37" s="232"/>
      <c r="AM37" s="232" t="s">
        <v>418</v>
      </c>
      <c r="AN37" s="232"/>
      <c r="AO37" s="232"/>
      <c r="AP37" s="232"/>
      <c r="AQ37" s="139" t="s">
        <v>184</v>
      </c>
      <c r="AR37" s="140"/>
      <c r="AS37" s="140"/>
      <c r="AT37" s="141"/>
      <c r="AU37" s="411" t="s">
        <v>133</v>
      </c>
      <c r="AV37" s="411"/>
      <c r="AW37" s="411"/>
      <c r="AX37" s="907"/>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32"/>
      <c r="AF38" s="232"/>
      <c r="AG38" s="232"/>
      <c r="AH38" s="232"/>
      <c r="AI38" s="232"/>
      <c r="AJ38" s="232"/>
      <c r="AK38" s="232"/>
      <c r="AL38" s="232"/>
      <c r="AM38" s="232"/>
      <c r="AN38" s="232"/>
      <c r="AO38" s="232"/>
      <c r="AP38" s="232"/>
      <c r="AQ38" s="235">
        <v>5</v>
      </c>
      <c r="AR38" s="186"/>
      <c r="AS38" s="121" t="s">
        <v>185</v>
      </c>
      <c r="AT38" s="122"/>
      <c r="AU38" s="185">
        <v>12</v>
      </c>
      <c r="AV38" s="185"/>
      <c r="AW38" s="392" t="s">
        <v>175</v>
      </c>
      <c r="AX38" s="393"/>
      <c r="AY38">
        <f>$AY$37</f>
        <v>1</v>
      </c>
    </row>
    <row r="39" spans="1:51" ht="28.15" customHeight="1" x14ac:dyDescent="0.15">
      <c r="A39" s="397"/>
      <c r="B39" s="395"/>
      <c r="C39" s="395"/>
      <c r="D39" s="395"/>
      <c r="E39" s="395"/>
      <c r="F39" s="396"/>
      <c r="G39" s="563" t="s">
        <v>745</v>
      </c>
      <c r="H39" s="564"/>
      <c r="I39" s="564"/>
      <c r="J39" s="564"/>
      <c r="K39" s="564"/>
      <c r="L39" s="564"/>
      <c r="M39" s="564"/>
      <c r="N39" s="564"/>
      <c r="O39" s="565"/>
      <c r="P39" s="93" t="s">
        <v>632</v>
      </c>
      <c r="Q39" s="93"/>
      <c r="R39" s="93"/>
      <c r="S39" s="93"/>
      <c r="T39" s="93"/>
      <c r="U39" s="93"/>
      <c r="V39" s="93"/>
      <c r="W39" s="93"/>
      <c r="X39" s="94"/>
      <c r="Y39" s="470" t="s">
        <v>12</v>
      </c>
      <c r="Z39" s="530"/>
      <c r="AA39" s="531"/>
      <c r="AB39" s="460" t="s">
        <v>633</v>
      </c>
      <c r="AC39" s="460"/>
      <c r="AD39" s="460"/>
      <c r="AE39" s="203" t="s">
        <v>630</v>
      </c>
      <c r="AF39" s="204"/>
      <c r="AG39" s="204"/>
      <c r="AH39" s="204"/>
      <c r="AI39" s="203">
        <v>40382</v>
      </c>
      <c r="AJ39" s="204"/>
      <c r="AK39" s="204"/>
      <c r="AL39" s="204"/>
      <c r="AM39" s="203">
        <v>79810</v>
      </c>
      <c r="AN39" s="204"/>
      <c r="AO39" s="204"/>
      <c r="AP39" s="204"/>
      <c r="AQ39" s="321" t="s">
        <v>630</v>
      </c>
      <c r="AR39" s="193"/>
      <c r="AS39" s="193"/>
      <c r="AT39" s="322"/>
      <c r="AU39" s="204" t="s">
        <v>630</v>
      </c>
      <c r="AV39" s="204"/>
      <c r="AW39" s="204"/>
      <c r="AX39" s="206"/>
      <c r="AY39">
        <f t="shared" ref="AY39:AY43" si="4">$AY$37</f>
        <v>1</v>
      </c>
    </row>
    <row r="40" spans="1:51" ht="28.15" customHeight="1" x14ac:dyDescent="0.15">
      <c r="A40" s="398"/>
      <c r="B40" s="399"/>
      <c r="C40" s="399"/>
      <c r="D40" s="399"/>
      <c r="E40" s="399"/>
      <c r="F40" s="400"/>
      <c r="G40" s="566"/>
      <c r="H40" s="567"/>
      <c r="I40" s="567"/>
      <c r="J40" s="567"/>
      <c r="K40" s="567"/>
      <c r="L40" s="567"/>
      <c r="M40" s="567"/>
      <c r="N40" s="567"/>
      <c r="O40" s="568"/>
      <c r="P40" s="96"/>
      <c r="Q40" s="96"/>
      <c r="R40" s="96"/>
      <c r="S40" s="96"/>
      <c r="T40" s="96"/>
      <c r="U40" s="96"/>
      <c r="V40" s="96"/>
      <c r="W40" s="96"/>
      <c r="X40" s="97"/>
      <c r="Y40" s="446" t="s">
        <v>53</v>
      </c>
      <c r="Z40" s="441"/>
      <c r="AA40" s="442"/>
      <c r="AB40" s="522" t="s">
        <v>633</v>
      </c>
      <c r="AC40" s="522"/>
      <c r="AD40" s="522"/>
      <c r="AE40" s="203" t="s">
        <v>630</v>
      </c>
      <c r="AF40" s="204"/>
      <c r="AG40" s="204"/>
      <c r="AH40" s="204"/>
      <c r="AI40" s="203">
        <v>101502</v>
      </c>
      <c r="AJ40" s="204"/>
      <c r="AK40" s="204"/>
      <c r="AL40" s="204"/>
      <c r="AM40" s="203">
        <v>89277</v>
      </c>
      <c r="AN40" s="204"/>
      <c r="AO40" s="204"/>
      <c r="AP40" s="204"/>
      <c r="AQ40" s="321">
        <v>320515</v>
      </c>
      <c r="AR40" s="193"/>
      <c r="AS40" s="193"/>
      <c r="AT40" s="322"/>
      <c r="AU40" s="204">
        <v>3186489</v>
      </c>
      <c r="AV40" s="204"/>
      <c r="AW40" s="204"/>
      <c r="AX40" s="206"/>
      <c r="AY40">
        <f t="shared" si="4"/>
        <v>1</v>
      </c>
    </row>
    <row r="41" spans="1:51" ht="28.15" customHeight="1" x14ac:dyDescent="0.15">
      <c r="A41" s="401"/>
      <c r="B41" s="402"/>
      <c r="C41" s="402"/>
      <c r="D41" s="402"/>
      <c r="E41" s="402"/>
      <c r="F41" s="403"/>
      <c r="G41" s="569"/>
      <c r="H41" s="570"/>
      <c r="I41" s="570"/>
      <c r="J41" s="570"/>
      <c r="K41" s="570"/>
      <c r="L41" s="570"/>
      <c r="M41" s="570"/>
      <c r="N41" s="570"/>
      <c r="O41" s="571"/>
      <c r="P41" s="99"/>
      <c r="Q41" s="99"/>
      <c r="R41" s="99"/>
      <c r="S41" s="99"/>
      <c r="T41" s="99"/>
      <c r="U41" s="99"/>
      <c r="V41" s="99"/>
      <c r="W41" s="99"/>
      <c r="X41" s="100"/>
      <c r="Y41" s="446" t="s">
        <v>13</v>
      </c>
      <c r="Z41" s="441"/>
      <c r="AA41" s="442"/>
      <c r="AB41" s="555" t="s">
        <v>176</v>
      </c>
      <c r="AC41" s="555"/>
      <c r="AD41" s="555"/>
      <c r="AE41" s="203" t="s">
        <v>659</v>
      </c>
      <c r="AF41" s="204"/>
      <c r="AG41" s="204"/>
      <c r="AH41" s="204"/>
      <c r="AI41" s="203">
        <v>39.784437745069098</v>
      </c>
      <c r="AJ41" s="204"/>
      <c r="AK41" s="204"/>
      <c r="AL41" s="204"/>
      <c r="AM41" s="203">
        <v>89.395925042284134</v>
      </c>
      <c r="AN41" s="204"/>
      <c r="AO41" s="204"/>
      <c r="AP41" s="204"/>
      <c r="AQ41" s="321" t="s">
        <v>630</v>
      </c>
      <c r="AR41" s="193"/>
      <c r="AS41" s="193"/>
      <c r="AT41" s="322"/>
      <c r="AU41" s="204" t="s">
        <v>630</v>
      </c>
      <c r="AV41" s="204"/>
      <c r="AW41" s="204"/>
      <c r="AX41" s="206"/>
      <c r="AY41">
        <f t="shared" si="4"/>
        <v>1</v>
      </c>
    </row>
    <row r="42" spans="1:51" ht="23.25" customHeight="1" x14ac:dyDescent="0.15">
      <c r="A42" s="213" t="s">
        <v>290</v>
      </c>
      <c r="B42" s="214"/>
      <c r="C42" s="214"/>
      <c r="D42" s="214"/>
      <c r="E42" s="214"/>
      <c r="F42" s="215"/>
      <c r="G42" s="219" t="s">
        <v>634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68" t="s">
        <v>265</v>
      </c>
      <c r="B44" s="769"/>
      <c r="C44" s="769"/>
      <c r="D44" s="769"/>
      <c r="E44" s="769"/>
      <c r="F44" s="770"/>
      <c r="G44" s="410" t="s">
        <v>145</v>
      </c>
      <c r="H44" s="411"/>
      <c r="I44" s="411"/>
      <c r="J44" s="411"/>
      <c r="K44" s="411"/>
      <c r="L44" s="411"/>
      <c r="M44" s="411"/>
      <c r="N44" s="411"/>
      <c r="O44" s="412"/>
      <c r="P44" s="447" t="s">
        <v>58</v>
      </c>
      <c r="Q44" s="411"/>
      <c r="R44" s="411"/>
      <c r="S44" s="411"/>
      <c r="T44" s="411"/>
      <c r="U44" s="411"/>
      <c r="V44" s="411"/>
      <c r="W44" s="411"/>
      <c r="X44" s="412"/>
      <c r="Y44" s="448"/>
      <c r="Z44" s="449"/>
      <c r="AA44" s="450"/>
      <c r="AB44" s="404" t="s">
        <v>11</v>
      </c>
      <c r="AC44" s="405"/>
      <c r="AD44" s="406"/>
      <c r="AE44" s="232" t="s">
        <v>299</v>
      </c>
      <c r="AF44" s="232"/>
      <c r="AG44" s="232"/>
      <c r="AH44" s="232"/>
      <c r="AI44" s="232" t="s">
        <v>321</v>
      </c>
      <c r="AJ44" s="232"/>
      <c r="AK44" s="232"/>
      <c r="AL44" s="232"/>
      <c r="AM44" s="232" t="s">
        <v>418</v>
      </c>
      <c r="AN44" s="232"/>
      <c r="AO44" s="232"/>
      <c r="AP44" s="232"/>
      <c r="AQ44" s="139" t="s">
        <v>184</v>
      </c>
      <c r="AR44" s="140"/>
      <c r="AS44" s="140"/>
      <c r="AT44" s="141"/>
      <c r="AU44" s="411" t="s">
        <v>133</v>
      </c>
      <c r="AV44" s="411"/>
      <c r="AW44" s="411"/>
      <c r="AX44" s="907"/>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32"/>
      <c r="AF45" s="232"/>
      <c r="AG45" s="232"/>
      <c r="AH45" s="232"/>
      <c r="AI45" s="232"/>
      <c r="AJ45" s="232"/>
      <c r="AK45" s="232"/>
      <c r="AL45" s="232"/>
      <c r="AM45" s="232"/>
      <c r="AN45" s="232"/>
      <c r="AO45" s="232"/>
      <c r="AP45" s="232"/>
      <c r="AQ45" s="235">
        <v>5</v>
      </c>
      <c r="AR45" s="186"/>
      <c r="AS45" s="121" t="s">
        <v>185</v>
      </c>
      <c r="AT45" s="122"/>
      <c r="AU45" s="185">
        <v>12</v>
      </c>
      <c r="AV45" s="185"/>
      <c r="AW45" s="392" t="s">
        <v>175</v>
      </c>
      <c r="AX45" s="393"/>
      <c r="AY45">
        <f>$AY$44</f>
        <v>1</v>
      </c>
    </row>
    <row r="46" spans="1:51" ht="29.45" customHeight="1" x14ac:dyDescent="0.15">
      <c r="A46" s="397"/>
      <c r="B46" s="395"/>
      <c r="C46" s="395"/>
      <c r="D46" s="395"/>
      <c r="E46" s="395"/>
      <c r="F46" s="396"/>
      <c r="G46" s="563" t="s">
        <v>746</v>
      </c>
      <c r="H46" s="564"/>
      <c r="I46" s="564"/>
      <c r="J46" s="564"/>
      <c r="K46" s="564"/>
      <c r="L46" s="564"/>
      <c r="M46" s="564"/>
      <c r="N46" s="564"/>
      <c r="O46" s="565"/>
      <c r="P46" s="93" t="s">
        <v>632</v>
      </c>
      <c r="Q46" s="93"/>
      <c r="R46" s="93"/>
      <c r="S46" s="93"/>
      <c r="T46" s="93"/>
      <c r="U46" s="93"/>
      <c r="V46" s="93"/>
      <c r="W46" s="93"/>
      <c r="X46" s="94"/>
      <c r="Y46" s="470" t="s">
        <v>12</v>
      </c>
      <c r="Z46" s="530"/>
      <c r="AA46" s="531"/>
      <c r="AB46" s="460" t="s">
        <v>633</v>
      </c>
      <c r="AC46" s="460"/>
      <c r="AD46" s="460"/>
      <c r="AE46" s="267" t="s">
        <v>630</v>
      </c>
      <c r="AF46" s="267"/>
      <c r="AG46" s="267"/>
      <c r="AH46" s="267"/>
      <c r="AI46" s="267">
        <v>11904</v>
      </c>
      <c r="AJ46" s="267"/>
      <c r="AK46" s="267"/>
      <c r="AL46" s="267"/>
      <c r="AM46" s="267">
        <v>20559</v>
      </c>
      <c r="AN46" s="267"/>
      <c r="AO46" s="267"/>
      <c r="AP46" s="267"/>
      <c r="AQ46" s="321" t="s">
        <v>630</v>
      </c>
      <c r="AR46" s="193"/>
      <c r="AS46" s="193"/>
      <c r="AT46" s="322"/>
      <c r="AU46" s="204" t="s">
        <v>630</v>
      </c>
      <c r="AV46" s="204"/>
      <c r="AW46" s="204"/>
      <c r="AX46" s="206"/>
      <c r="AY46">
        <f t="shared" ref="AY46:AY50" si="5">$AY$44</f>
        <v>1</v>
      </c>
    </row>
    <row r="47" spans="1:51" ht="29.45" customHeight="1" x14ac:dyDescent="0.15">
      <c r="A47" s="398"/>
      <c r="B47" s="399"/>
      <c r="C47" s="399"/>
      <c r="D47" s="399"/>
      <c r="E47" s="399"/>
      <c r="F47" s="400"/>
      <c r="G47" s="566"/>
      <c r="H47" s="567"/>
      <c r="I47" s="567"/>
      <c r="J47" s="567"/>
      <c r="K47" s="567"/>
      <c r="L47" s="567"/>
      <c r="M47" s="567"/>
      <c r="N47" s="567"/>
      <c r="O47" s="568"/>
      <c r="P47" s="96"/>
      <c r="Q47" s="96"/>
      <c r="R47" s="96"/>
      <c r="S47" s="96"/>
      <c r="T47" s="96"/>
      <c r="U47" s="96"/>
      <c r="V47" s="96"/>
      <c r="W47" s="96"/>
      <c r="X47" s="97"/>
      <c r="Y47" s="446" t="s">
        <v>53</v>
      </c>
      <c r="Z47" s="441"/>
      <c r="AA47" s="442"/>
      <c r="AB47" s="522" t="s">
        <v>633</v>
      </c>
      <c r="AC47" s="522"/>
      <c r="AD47" s="522"/>
      <c r="AE47" s="203" t="s">
        <v>630</v>
      </c>
      <c r="AF47" s="204"/>
      <c r="AG47" s="204"/>
      <c r="AH47" s="204"/>
      <c r="AI47" s="203">
        <v>33199</v>
      </c>
      <c r="AJ47" s="204"/>
      <c r="AK47" s="204"/>
      <c r="AL47" s="204"/>
      <c r="AM47" s="203">
        <v>11124</v>
      </c>
      <c r="AN47" s="204"/>
      <c r="AO47" s="204"/>
      <c r="AP47" s="204"/>
      <c r="AQ47" s="321">
        <v>40955</v>
      </c>
      <c r="AR47" s="193"/>
      <c r="AS47" s="193"/>
      <c r="AT47" s="322"/>
      <c r="AU47" s="204">
        <v>67787</v>
      </c>
      <c r="AV47" s="204"/>
      <c r="AW47" s="204"/>
      <c r="AX47" s="206"/>
      <c r="AY47">
        <f t="shared" si="5"/>
        <v>1</v>
      </c>
    </row>
    <row r="48" spans="1:51" ht="34.9" customHeight="1" x14ac:dyDescent="0.15">
      <c r="A48" s="401"/>
      <c r="B48" s="402"/>
      <c r="C48" s="402"/>
      <c r="D48" s="402"/>
      <c r="E48" s="402"/>
      <c r="F48" s="403"/>
      <c r="G48" s="569"/>
      <c r="H48" s="570"/>
      <c r="I48" s="570"/>
      <c r="J48" s="570"/>
      <c r="K48" s="570"/>
      <c r="L48" s="570"/>
      <c r="M48" s="570"/>
      <c r="N48" s="570"/>
      <c r="O48" s="571"/>
      <c r="P48" s="99"/>
      <c r="Q48" s="99"/>
      <c r="R48" s="99"/>
      <c r="S48" s="99"/>
      <c r="T48" s="99"/>
      <c r="U48" s="99"/>
      <c r="V48" s="99"/>
      <c r="W48" s="99"/>
      <c r="X48" s="100"/>
      <c r="Y48" s="446" t="s">
        <v>13</v>
      </c>
      <c r="Z48" s="441"/>
      <c r="AA48" s="442"/>
      <c r="AB48" s="555" t="s">
        <v>176</v>
      </c>
      <c r="AC48" s="555"/>
      <c r="AD48" s="555"/>
      <c r="AE48" s="203" t="s">
        <v>630</v>
      </c>
      <c r="AF48" s="204"/>
      <c r="AG48" s="204"/>
      <c r="AH48" s="204"/>
      <c r="AI48" s="203">
        <v>35.856501701858498</v>
      </c>
      <c r="AJ48" s="204"/>
      <c r="AK48" s="204"/>
      <c r="AL48" s="204"/>
      <c r="AM48" s="203">
        <v>184.81661272923409</v>
      </c>
      <c r="AN48" s="204"/>
      <c r="AO48" s="204"/>
      <c r="AP48" s="204"/>
      <c r="AQ48" s="321" t="s">
        <v>630</v>
      </c>
      <c r="AR48" s="193"/>
      <c r="AS48" s="193"/>
      <c r="AT48" s="322"/>
      <c r="AU48" s="204" t="s">
        <v>630</v>
      </c>
      <c r="AV48" s="204"/>
      <c r="AW48" s="204"/>
      <c r="AX48" s="206"/>
      <c r="AY48">
        <f t="shared" si="5"/>
        <v>1</v>
      </c>
    </row>
    <row r="49" spans="1:51" ht="23.25" customHeight="1" x14ac:dyDescent="0.15">
      <c r="A49" s="213" t="s">
        <v>290</v>
      </c>
      <c r="B49" s="214"/>
      <c r="C49" s="214"/>
      <c r="D49" s="214"/>
      <c r="E49" s="214"/>
      <c r="F49" s="215"/>
      <c r="G49" s="219" t="s">
        <v>634</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customHeight="1" x14ac:dyDescent="0.15">
      <c r="A51" s="394" t="s">
        <v>265</v>
      </c>
      <c r="B51" s="395"/>
      <c r="C51" s="395"/>
      <c r="D51" s="395"/>
      <c r="E51" s="395"/>
      <c r="F51" s="396"/>
      <c r="G51" s="410" t="s">
        <v>145</v>
      </c>
      <c r="H51" s="411"/>
      <c r="I51" s="411"/>
      <c r="J51" s="411"/>
      <c r="K51" s="411"/>
      <c r="L51" s="411"/>
      <c r="M51" s="411"/>
      <c r="N51" s="411"/>
      <c r="O51" s="412"/>
      <c r="P51" s="447" t="s">
        <v>58</v>
      </c>
      <c r="Q51" s="411"/>
      <c r="R51" s="411"/>
      <c r="S51" s="411"/>
      <c r="T51" s="411"/>
      <c r="U51" s="411"/>
      <c r="V51" s="411"/>
      <c r="W51" s="411"/>
      <c r="X51" s="412"/>
      <c r="Y51" s="448"/>
      <c r="Z51" s="449"/>
      <c r="AA51" s="450"/>
      <c r="AB51" s="404" t="s">
        <v>11</v>
      </c>
      <c r="AC51" s="405"/>
      <c r="AD51" s="406"/>
      <c r="AE51" s="232" t="s">
        <v>299</v>
      </c>
      <c r="AF51" s="232"/>
      <c r="AG51" s="232"/>
      <c r="AH51" s="232"/>
      <c r="AI51" s="232" t="s">
        <v>321</v>
      </c>
      <c r="AJ51" s="232"/>
      <c r="AK51" s="232"/>
      <c r="AL51" s="232"/>
      <c r="AM51" s="232" t="s">
        <v>418</v>
      </c>
      <c r="AN51" s="232"/>
      <c r="AO51" s="232"/>
      <c r="AP51" s="232"/>
      <c r="AQ51" s="139" t="s">
        <v>184</v>
      </c>
      <c r="AR51" s="140"/>
      <c r="AS51" s="140"/>
      <c r="AT51" s="141"/>
      <c r="AU51" s="922" t="s">
        <v>133</v>
      </c>
      <c r="AV51" s="922"/>
      <c r="AW51" s="922"/>
      <c r="AX51" s="923"/>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32"/>
      <c r="AF52" s="232"/>
      <c r="AG52" s="232"/>
      <c r="AH52" s="232"/>
      <c r="AI52" s="232"/>
      <c r="AJ52" s="232"/>
      <c r="AK52" s="232"/>
      <c r="AL52" s="232"/>
      <c r="AM52" s="232"/>
      <c r="AN52" s="232"/>
      <c r="AO52" s="232"/>
      <c r="AP52" s="232"/>
      <c r="AQ52" s="235">
        <v>5</v>
      </c>
      <c r="AR52" s="186"/>
      <c r="AS52" s="121" t="s">
        <v>185</v>
      </c>
      <c r="AT52" s="122"/>
      <c r="AU52" s="185">
        <v>12</v>
      </c>
      <c r="AV52" s="185"/>
      <c r="AW52" s="392" t="s">
        <v>175</v>
      </c>
      <c r="AX52" s="393"/>
      <c r="AY52">
        <f>$AY$51</f>
        <v>1</v>
      </c>
    </row>
    <row r="53" spans="1:51" ht="40.15" customHeight="1" x14ac:dyDescent="0.15">
      <c r="A53" s="397"/>
      <c r="B53" s="395"/>
      <c r="C53" s="395"/>
      <c r="D53" s="395"/>
      <c r="E53" s="395"/>
      <c r="F53" s="396"/>
      <c r="G53" s="563" t="s">
        <v>747</v>
      </c>
      <c r="H53" s="564"/>
      <c r="I53" s="564"/>
      <c r="J53" s="564"/>
      <c r="K53" s="564"/>
      <c r="L53" s="564"/>
      <c r="M53" s="564"/>
      <c r="N53" s="564"/>
      <c r="O53" s="565"/>
      <c r="P53" s="93" t="s">
        <v>632</v>
      </c>
      <c r="Q53" s="93"/>
      <c r="R53" s="93"/>
      <c r="S53" s="93"/>
      <c r="T53" s="93"/>
      <c r="U53" s="93"/>
      <c r="V53" s="93"/>
      <c r="W53" s="93"/>
      <c r="X53" s="94"/>
      <c r="Y53" s="470" t="s">
        <v>12</v>
      </c>
      <c r="Z53" s="530"/>
      <c r="AA53" s="531"/>
      <c r="AB53" s="460" t="s">
        <v>633</v>
      </c>
      <c r="AC53" s="460"/>
      <c r="AD53" s="460"/>
      <c r="AE53" s="203">
        <v>2280</v>
      </c>
      <c r="AF53" s="204"/>
      <c r="AG53" s="204"/>
      <c r="AH53" s="204"/>
      <c r="AI53" s="203">
        <v>4047</v>
      </c>
      <c r="AJ53" s="204"/>
      <c r="AK53" s="204"/>
      <c r="AL53" s="204"/>
      <c r="AM53" s="203">
        <v>957</v>
      </c>
      <c r="AN53" s="204"/>
      <c r="AO53" s="204"/>
      <c r="AP53" s="204"/>
      <c r="AQ53" s="321" t="s">
        <v>630</v>
      </c>
      <c r="AR53" s="193"/>
      <c r="AS53" s="193"/>
      <c r="AT53" s="322"/>
      <c r="AU53" s="204" t="s">
        <v>630</v>
      </c>
      <c r="AV53" s="204"/>
      <c r="AW53" s="204"/>
      <c r="AX53" s="206"/>
      <c r="AY53">
        <f t="shared" ref="AY53:AY57" si="6">$AY$51</f>
        <v>1</v>
      </c>
    </row>
    <row r="54" spans="1:51" ht="40.15" customHeight="1" x14ac:dyDescent="0.15">
      <c r="A54" s="398"/>
      <c r="B54" s="399"/>
      <c r="C54" s="399"/>
      <c r="D54" s="399"/>
      <c r="E54" s="399"/>
      <c r="F54" s="400"/>
      <c r="G54" s="566"/>
      <c r="H54" s="567"/>
      <c r="I54" s="567"/>
      <c r="J54" s="567"/>
      <c r="K54" s="567"/>
      <c r="L54" s="567"/>
      <c r="M54" s="567"/>
      <c r="N54" s="567"/>
      <c r="O54" s="568"/>
      <c r="P54" s="96"/>
      <c r="Q54" s="96"/>
      <c r="R54" s="96"/>
      <c r="S54" s="96"/>
      <c r="T54" s="96"/>
      <c r="U54" s="96"/>
      <c r="V54" s="96"/>
      <c r="W54" s="96"/>
      <c r="X54" s="97"/>
      <c r="Y54" s="446" t="s">
        <v>53</v>
      </c>
      <c r="Z54" s="441"/>
      <c r="AA54" s="442"/>
      <c r="AB54" s="522" t="s">
        <v>633</v>
      </c>
      <c r="AC54" s="522"/>
      <c r="AD54" s="522"/>
      <c r="AE54" s="203">
        <v>34550</v>
      </c>
      <c r="AF54" s="204"/>
      <c r="AG54" s="204"/>
      <c r="AH54" s="204"/>
      <c r="AI54" s="203">
        <v>9807</v>
      </c>
      <c r="AJ54" s="204"/>
      <c r="AK54" s="204"/>
      <c r="AL54" s="204"/>
      <c r="AM54" s="203">
        <v>2810</v>
      </c>
      <c r="AN54" s="204"/>
      <c r="AO54" s="204"/>
      <c r="AP54" s="204"/>
      <c r="AQ54" s="321">
        <v>1221</v>
      </c>
      <c r="AR54" s="193"/>
      <c r="AS54" s="193"/>
      <c r="AT54" s="322"/>
      <c r="AU54" s="204">
        <v>1221</v>
      </c>
      <c r="AV54" s="204"/>
      <c r="AW54" s="204"/>
      <c r="AX54" s="206"/>
      <c r="AY54">
        <f t="shared" si="6"/>
        <v>1</v>
      </c>
    </row>
    <row r="55" spans="1:51" ht="40.15" customHeight="1" x14ac:dyDescent="0.15">
      <c r="A55" s="401"/>
      <c r="B55" s="402"/>
      <c r="C55" s="402"/>
      <c r="D55" s="402"/>
      <c r="E55" s="402"/>
      <c r="F55" s="403"/>
      <c r="G55" s="569"/>
      <c r="H55" s="570"/>
      <c r="I55" s="570"/>
      <c r="J55" s="570"/>
      <c r="K55" s="570"/>
      <c r="L55" s="570"/>
      <c r="M55" s="570"/>
      <c r="N55" s="570"/>
      <c r="O55" s="571"/>
      <c r="P55" s="99"/>
      <c r="Q55" s="99"/>
      <c r="R55" s="99"/>
      <c r="S55" s="99"/>
      <c r="T55" s="99"/>
      <c r="U55" s="99"/>
      <c r="V55" s="99"/>
      <c r="W55" s="99"/>
      <c r="X55" s="100"/>
      <c r="Y55" s="446" t="s">
        <v>13</v>
      </c>
      <c r="Z55" s="441"/>
      <c r="AA55" s="442"/>
      <c r="AB55" s="592" t="s">
        <v>14</v>
      </c>
      <c r="AC55" s="592"/>
      <c r="AD55" s="592"/>
      <c r="AE55" s="203">
        <v>6.5991316931982604</v>
      </c>
      <c r="AF55" s="204"/>
      <c r="AG55" s="204"/>
      <c r="AH55" s="204"/>
      <c r="AI55" s="203">
        <v>41.266442337106099</v>
      </c>
      <c r="AJ55" s="204"/>
      <c r="AK55" s="204"/>
      <c r="AL55" s="204"/>
      <c r="AM55" s="203">
        <v>34.056939501779361</v>
      </c>
      <c r="AN55" s="204"/>
      <c r="AO55" s="204"/>
      <c r="AP55" s="204"/>
      <c r="AQ55" s="321" t="s">
        <v>660</v>
      </c>
      <c r="AR55" s="193"/>
      <c r="AS55" s="193"/>
      <c r="AT55" s="322"/>
      <c r="AU55" s="204" t="s">
        <v>630</v>
      </c>
      <c r="AV55" s="204"/>
      <c r="AW55" s="204"/>
      <c r="AX55" s="206"/>
      <c r="AY55">
        <f t="shared" si="6"/>
        <v>1</v>
      </c>
    </row>
    <row r="56" spans="1:51" ht="23.25" customHeight="1" x14ac:dyDescent="0.15">
      <c r="A56" s="213" t="s">
        <v>290</v>
      </c>
      <c r="B56" s="214"/>
      <c r="C56" s="214"/>
      <c r="D56" s="214"/>
      <c r="E56" s="214"/>
      <c r="F56" s="215"/>
      <c r="G56" s="219" t="s">
        <v>634</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1</v>
      </c>
    </row>
    <row r="58" spans="1:51" ht="18.75" hidden="1" customHeight="1" x14ac:dyDescent="0.15">
      <c r="A58" s="394" t="s">
        <v>265</v>
      </c>
      <c r="B58" s="395"/>
      <c r="C58" s="395"/>
      <c r="D58" s="395"/>
      <c r="E58" s="395"/>
      <c r="F58" s="396"/>
      <c r="G58" s="410" t="s">
        <v>145</v>
      </c>
      <c r="H58" s="411"/>
      <c r="I58" s="411"/>
      <c r="J58" s="411"/>
      <c r="K58" s="411"/>
      <c r="L58" s="411"/>
      <c r="M58" s="411"/>
      <c r="N58" s="411"/>
      <c r="O58" s="412"/>
      <c r="P58" s="447" t="s">
        <v>58</v>
      </c>
      <c r="Q58" s="411"/>
      <c r="R58" s="411"/>
      <c r="S58" s="411"/>
      <c r="T58" s="411"/>
      <c r="U58" s="411"/>
      <c r="V58" s="411"/>
      <c r="W58" s="411"/>
      <c r="X58" s="412"/>
      <c r="Y58" s="448"/>
      <c r="Z58" s="449"/>
      <c r="AA58" s="450"/>
      <c r="AB58" s="404" t="s">
        <v>11</v>
      </c>
      <c r="AC58" s="405"/>
      <c r="AD58" s="406"/>
      <c r="AE58" s="232" t="s">
        <v>299</v>
      </c>
      <c r="AF58" s="232"/>
      <c r="AG58" s="232"/>
      <c r="AH58" s="232"/>
      <c r="AI58" s="232" t="s">
        <v>321</v>
      </c>
      <c r="AJ58" s="232"/>
      <c r="AK58" s="232"/>
      <c r="AL58" s="232"/>
      <c r="AM58" s="232" t="s">
        <v>418</v>
      </c>
      <c r="AN58" s="232"/>
      <c r="AO58" s="232"/>
      <c r="AP58" s="232"/>
      <c r="AQ58" s="139" t="s">
        <v>184</v>
      </c>
      <c r="AR58" s="140"/>
      <c r="AS58" s="140"/>
      <c r="AT58" s="141"/>
      <c r="AU58" s="922" t="s">
        <v>133</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32"/>
      <c r="AF59" s="232"/>
      <c r="AG59" s="232"/>
      <c r="AH59" s="232"/>
      <c r="AI59" s="232"/>
      <c r="AJ59" s="232"/>
      <c r="AK59" s="232"/>
      <c r="AL59" s="232"/>
      <c r="AM59" s="232"/>
      <c r="AN59" s="232"/>
      <c r="AO59" s="232"/>
      <c r="AP59" s="232"/>
      <c r="AQ59" s="235"/>
      <c r="AR59" s="186"/>
      <c r="AS59" s="121" t="s">
        <v>185</v>
      </c>
      <c r="AT59" s="122"/>
      <c r="AU59" s="185"/>
      <c r="AV59" s="185"/>
      <c r="AW59" s="392" t="s">
        <v>175</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93"/>
      <c r="Q60" s="93"/>
      <c r="R60" s="93"/>
      <c r="S60" s="93"/>
      <c r="T60" s="93"/>
      <c r="U60" s="93"/>
      <c r="V60" s="93"/>
      <c r="W60" s="93"/>
      <c r="X60" s="94"/>
      <c r="Y60" s="470" t="s">
        <v>12</v>
      </c>
      <c r="Z60" s="530"/>
      <c r="AA60" s="531"/>
      <c r="AB60" s="460"/>
      <c r="AC60" s="460"/>
      <c r="AD60" s="46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96"/>
      <c r="Q61" s="96"/>
      <c r="R61" s="96"/>
      <c r="S61" s="96"/>
      <c r="T61" s="96"/>
      <c r="U61" s="96"/>
      <c r="V61" s="96"/>
      <c r="W61" s="96"/>
      <c r="X61" s="97"/>
      <c r="Y61" s="446" t="s">
        <v>53</v>
      </c>
      <c r="Z61" s="441"/>
      <c r="AA61" s="442"/>
      <c r="AB61" s="522"/>
      <c r="AC61" s="522"/>
      <c r="AD61" s="52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99"/>
      <c r="Q62" s="99"/>
      <c r="R62" s="99"/>
      <c r="S62" s="99"/>
      <c r="T62" s="99"/>
      <c r="U62" s="99"/>
      <c r="V62" s="99"/>
      <c r="W62" s="99"/>
      <c r="X62" s="100"/>
      <c r="Y62" s="446" t="s">
        <v>13</v>
      </c>
      <c r="Z62" s="441"/>
      <c r="AA62" s="442"/>
      <c r="AB62" s="555" t="s">
        <v>14</v>
      </c>
      <c r="AC62" s="555"/>
      <c r="AD62" s="55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81" t="s">
        <v>266</v>
      </c>
      <c r="B65" s="482"/>
      <c r="C65" s="482"/>
      <c r="D65" s="482"/>
      <c r="E65" s="482"/>
      <c r="F65" s="483"/>
      <c r="G65" s="484"/>
      <c r="H65" s="227" t="s">
        <v>145</v>
      </c>
      <c r="I65" s="227"/>
      <c r="J65" s="227"/>
      <c r="K65" s="227"/>
      <c r="L65" s="227"/>
      <c r="M65" s="227"/>
      <c r="N65" s="227"/>
      <c r="O65" s="228"/>
      <c r="P65" s="226" t="s">
        <v>58</v>
      </c>
      <c r="Q65" s="227"/>
      <c r="R65" s="227"/>
      <c r="S65" s="227"/>
      <c r="T65" s="227"/>
      <c r="U65" s="227"/>
      <c r="V65" s="228"/>
      <c r="W65" s="486" t="s">
        <v>261</v>
      </c>
      <c r="X65" s="487"/>
      <c r="Y65" s="490"/>
      <c r="Z65" s="490"/>
      <c r="AA65" s="491"/>
      <c r="AB65" s="226" t="s">
        <v>11</v>
      </c>
      <c r="AC65" s="227"/>
      <c r="AD65" s="228"/>
      <c r="AE65" s="232" t="s">
        <v>299</v>
      </c>
      <c r="AF65" s="232"/>
      <c r="AG65" s="232"/>
      <c r="AH65" s="232"/>
      <c r="AI65" s="232" t="s">
        <v>321</v>
      </c>
      <c r="AJ65" s="232"/>
      <c r="AK65" s="232"/>
      <c r="AL65" s="232"/>
      <c r="AM65" s="232" t="s">
        <v>418</v>
      </c>
      <c r="AN65" s="232"/>
      <c r="AO65" s="232"/>
      <c r="AP65" s="232"/>
      <c r="AQ65" s="143" t="s">
        <v>184</v>
      </c>
      <c r="AR65" s="118"/>
      <c r="AS65" s="118"/>
      <c r="AT65" s="119"/>
      <c r="AU65" s="233" t="s">
        <v>133</v>
      </c>
      <c r="AV65" s="233"/>
      <c r="AW65" s="233"/>
      <c r="AX65" s="234"/>
      <c r="AY65">
        <f>COUNTA($H$67)</f>
        <v>1</v>
      </c>
    </row>
    <row r="66" spans="1:51" ht="18.75" customHeight="1" x14ac:dyDescent="0.15">
      <c r="A66" s="474"/>
      <c r="B66" s="475"/>
      <c r="C66" s="475"/>
      <c r="D66" s="475"/>
      <c r="E66" s="475"/>
      <c r="F66" s="476"/>
      <c r="G66" s="485"/>
      <c r="H66" s="230"/>
      <c r="I66" s="230"/>
      <c r="J66" s="230"/>
      <c r="K66" s="230"/>
      <c r="L66" s="230"/>
      <c r="M66" s="230"/>
      <c r="N66" s="230"/>
      <c r="O66" s="231"/>
      <c r="P66" s="229"/>
      <c r="Q66" s="230"/>
      <c r="R66" s="230"/>
      <c r="S66" s="230"/>
      <c r="T66" s="230"/>
      <c r="U66" s="230"/>
      <c r="V66" s="231"/>
      <c r="W66" s="488"/>
      <c r="X66" s="489"/>
      <c r="Y66" s="492"/>
      <c r="Z66" s="492"/>
      <c r="AA66" s="493"/>
      <c r="AB66" s="229"/>
      <c r="AC66" s="230"/>
      <c r="AD66" s="231"/>
      <c r="AE66" s="232"/>
      <c r="AF66" s="232"/>
      <c r="AG66" s="232"/>
      <c r="AH66" s="232"/>
      <c r="AI66" s="232"/>
      <c r="AJ66" s="232"/>
      <c r="AK66" s="232"/>
      <c r="AL66" s="232"/>
      <c r="AM66" s="232"/>
      <c r="AN66" s="232"/>
      <c r="AO66" s="232"/>
      <c r="AP66" s="232"/>
      <c r="AQ66" s="235">
        <v>5</v>
      </c>
      <c r="AR66" s="186"/>
      <c r="AS66" s="121" t="s">
        <v>185</v>
      </c>
      <c r="AT66" s="122"/>
      <c r="AU66" s="185">
        <v>12</v>
      </c>
      <c r="AV66" s="185"/>
      <c r="AW66" s="230" t="s">
        <v>264</v>
      </c>
      <c r="AX66" s="236"/>
      <c r="AY66">
        <f>$AY$65</f>
        <v>1</v>
      </c>
    </row>
    <row r="67" spans="1:51" ht="23.25" customHeight="1" x14ac:dyDescent="0.15">
      <c r="A67" s="474"/>
      <c r="B67" s="475"/>
      <c r="C67" s="475"/>
      <c r="D67" s="475"/>
      <c r="E67" s="475"/>
      <c r="F67" s="476"/>
      <c r="G67" s="237" t="s">
        <v>186</v>
      </c>
      <c r="H67" s="240" t="s">
        <v>749</v>
      </c>
      <c r="I67" s="241"/>
      <c r="J67" s="241"/>
      <c r="K67" s="241"/>
      <c r="L67" s="241"/>
      <c r="M67" s="241"/>
      <c r="N67" s="241"/>
      <c r="O67" s="242"/>
      <c r="P67" s="240" t="s">
        <v>636</v>
      </c>
      <c r="Q67" s="241"/>
      <c r="R67" s="241"/>
      <c r="S67" s="241"/>
      <c r="T67" s="241"/>
      <c r="U67" s="241"/>
      <c r="V67" s="242"/>
      <c r="W67" s="246"/>
      <c r="X67" s="247"/>
      <c r="Y67" s="252" t="s">
        <v>12</v>
      </c>
      <c r="Z67" s="252"/>
      <c r="AA67" s="253"/>
      <c r="AB67" s="254" t="s">
        <v>280</v>
      </c>
      <c r="AC67" s="254"/>
      <c r="AD67" s="254"/>
      <c r="AE67" s="203">
        <v>12427</v>
      </c>
      <c r="AF67" s="204"/>
      <c r="AG67" s="204"/>
      <c r="AH67" s="204"/>
      <c r="AI67" s="203">
        <v>5117</v>
      </c>
      <c r="AJ67" s="204"/>
      <c r="AK67" s="204"/>
      <c r="AL67" s="204"/>
      <c r="AM67" s="203">
        <v>4345</v>
      </c>
      <c r="AN67" s="204"/>
      <c r="AO67" s="204"/>
      <c r="AP67" s="204"/>
      <c r="AQ67" s="203" t="s">
        <v>630</v>
      </c>
      <c r="AR67" s="204"/>
      <c r="AS67" s="204"/>
      <c r="AT67" s="205"/>
      <c r="AU67" s="204" t="s">
        <v>630</v>
      </c>
      <c r="AV67" s="204"/>
      <c r="AW67" s="204"/>
      <c r="AX67" s="206"/>
      <c r="AY67">
        <f t="shared" ref="AY67:AY72" si="8">$AY$65</f>
        <v>1</v>
      </c>
    </row>
    <row r="68" spans="1:51" ht="23.25" customHeight="1" x14ac:dyDescent="0.15">
      <c r="A68" s="474"/>
      <c r="B68" s="475"/>
      <c r="C68" s="475"/>
      <c r="D68" s="475"/>
      <c r="E68" s="475"/>
      <c r="F68" s="47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280</v>
      </c>
      <c r="AC68" s="209"/>
      <c r="AD68" s="209"/>
      <c r="AE68" s="203">
        <v>16906</v>
      </c>
      <c r="AF68" s="204"/>
      <c r="AG68" s="204"/>
      <c r="AH68" s="204"/>
      <c r="AI68" s="203">
        <v>4653</v>
      </c>
      <c r="AJ68" s="204"/>
      <c r="AK68" s="204"/>
      <c r="AL68" s="204"/>
      <c r="AM68" s="203">
        <v>5518</v>
      </c>
      <c r="AN68" s="204"/>
      <c r="AO68" s="204"/>
      <c r="AP68" s="204"/>
      <c r="AQ68" s="203">
        <v>1405</v>
      </c>
      <c r="AR68" s="204"/>
      <c r="AS68" s="204"/>
      <c r="AT68" s="205"/>
      <c r="AU68" s="204">
        <v>688</v>
      </c>
      <c r="AV68" s="204"/>
      <c r="AW68" s="204"/>
      <c r="AX68" s="206"/>
      <c r="AY68">
        <f t="shared" si="8"/>
        <v>1</v>
      </c>
    </row>
    <row r="69" spans="1:51" ht="23.25" customHeight="1" x14ac:dyDescent="0.15">
      <c r="A69" s="474"/>
      <c r="B69" s="475"/>
      <c r="C69" s="475"/>
      <c r="D69" s="475"/>
      <c r="E69" s="475"/>
      <c r="F69" s="47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281</v>
      </c>
      <c r="AC69" s="212"/>
      <c r="AD69" s="212"/>
      <c r="AE69" s="210">
        <v>136.05053512513101</v>
      </c>
      <c r="AF69" s="211"/>
      <c r="AG69" s="211"/>
      <c r="AH69" s="211"/>
      <c r="AI69" s="210">
        <v>90.932186828219699</v>
      </c>
      <c r="AJ69" s="211"/>
      <c r="AK69" s="211"/>
      <c r="AL69" s="211"/>
      <c r="AM69" s="210">
        <v>78.74229793403407</v>
      </c>
      <c r="AN69" s="211"/>
      <c r="AO69" s="211"/>
      <c r="AP69" s="211"/>
      <c r="AQ69" s="203" t="s">
        <v>630</v>
      </c>
      <c r="AR69" s="204"/>
      <c r="AS69" s="204"/>
      <c r="AT69" s="205"/>
      <c r="AU69" s="204" t="s">
        <v>630</v>
      </c>
      <c r="AV69" s="204"/>
      <c r="AW69" s="204"/>
      <c r="AX69" s="206"/>
      <c r="AY69">
        <f t="shared" si="8"/>
        <v>1</v>
      </c>
    </row>
    <row r="70" spans="1:51" ht="45" customHeight="1" x14ac:dyDescent="0.15">
      <c r="A70" s="474" t="s">
        <v>270</v>
      </c>
      <c r="B70" s="475"/>
      <c r="C70" s="475"/>
      <c r="D70" s="475"/>
      <c r="E70" s="475"/>
      <c r="F70" s="476"/>
      <c r="G70" s="238" t="s">
        <v>187</v>
      </c>
      <c r="H70" s="290" t="s">
        <v>635</v>
      </c>
      <c r="I70" s="290"/>
      <c r="J70" s="290"/>
      <c r="K70" s="290"/>
      <c r="L70" s="290"/>
      <c r="M70" s="290"/>
      <c r="N70" s="290"/>
      <c r="O70" s="290"/>
      <c r="P70" s="290" t="s">
        <v>637</v>
      </c>
      <c r="Q70" s="290"/>
      <c r="R70" s="290"/>
      <c r="S70" s="290"/>
      <c r="T70" s="290"/>
      <c r="U70" s="290"/>
      <c r="V70" s="290"/>
      <c r="W70" s="293" t="s">
        <v>279</v>
      </c>
      <c r="X70" s="294"/>
      <c r="Y70" s="252" t="s">
        <v>12</v>
      </c>
      <c r="Z70" s="252"/>
      <c r="AA70" s="253"/>
      <c r="AB70" s="254" t="s">
        <v>280</v>
      </c>
      <c r="AC70" s="254"/>
      <c r="AD70" s="254"/>
      <c r="AE70" s="203">
        <v>12427</v>
      </c>
      <c r="AF70" s="204"/>
      <c r="AG70" s="204"/>
      <c r="AH70" s="204"/>
      <c r="AI70" s="203">
        <v>5117</v>
      </c>
      <c r="AJ70" s="204"/>
      <c r="AK70" s="204"/>
      <c r="AL70" s="204"/>
      <c r="AM70" s="203">
        <v>4345</v>
      </c>
      <c r="AN70" s="204"/>
      <c r="AO70" s="204"/>
      <c r="AP70" s="204"/>
      <c r="AQ70" s="203" t="s">
        <v>630</v>
      </c>
      <c r="AR70" s="204"/>
      <c r="AS70" s="204"/>
      <c r="AT70" s="205"/>
      <c r="AU70" s="204" t="s">
        <v>630</v>
      </c>
      <c r="AV70" s="204"/>
      <c r="AW70" s="204"/>
      <c r="AX70" s="206"/>
      <c r="AY70">
        <f t="shared" si="8"/>
        <v>1</v>
      </c>
    </row>
    <row r="71" spans="1:51" ht="45" customHeight="1" x14ac:dyDescent="0.15">
      <c r="A71" s="474"/>
      <c r="B71" s="475"/>
      <c r="C71" s="475"/>
      <c r="D71" s="475"/>
      <c r="E71" s="475"/>
      <c r="F71" s="47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280</v>
      </c>
      <c r="AC71" s="209"/>
      <c r="AD71" s="209"/>
      <c r="AE71" s="203">
        <v>16906</v>
      </c>
      <c r="AF71" s="204"/>
      <c r="AG71" s="204"/>
      <c r="AH71" s="204"/>
      <c r="AI71" s="203">
        <v>4653</v>
      </c>
      <c r="AJ71" s="204"/>
      <c r="AK71" s="204"/>
      <c r="AL71" s="204"/>
      <c r="AM71" s="203">
        <v>5518</v>
      </c>
      <c r="AN71" s="204"/>
      <c r="AO71" s="204"/>
      <c r="AP71" s="204"/>
      <c r="AQ71" s="203">
        <v>1405</v>
      </c>
      <c r="AR71" s="204"/>
      <c r="AS71" s="204"/>
      <c r="AT71" s="205"/>
      <c r="AU71" s="204" t="s">
        <v>630</v>
      </c>
      <c r="AV71" s="204"/>
      <c r="AW71" s="204"/>
      <c r="AX71" s="206"/>
      <c r="AY71">
        <f t="shared" si="8"/>
        <v>1</v>
      </c>
    </row>
    <row r="72" spans="1:51" ht="45" customHeight="1" x14ac:dyDescent="0.15">
      <c r="A72" s="477"/>
      <c r="B72" s="478"/>
      <c r="C72" s="478"/>
      <c r="D72" s="478"/>
      <c r="E72" s="478"/>
      <c r="F72" s="47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281</v>
      </c>
      <c r="AC72" s="212"/>
      <c r="AD72" s="212"/>
      <c r="AE72" s="210">
        <v>136.05053512513101</v>
      </c>
      <c r="AF72" s="211"/>
      <c r="AG72" s="211"/>
      <c r="AH72" s="211"/>
      <c r="AI72" s="210">
        <v>90.932186828219699</v>
      </c>
      <c r="AJ72" s="211"/>
      <c r="AK72" s="211"/>
      <c r="AL72" s="211"/>
      <c r="AM72" s="210">
        <v>78.74229793403407</v>
      </c>
      <c r="AN72" s="211"/>
      <c r="AO72" s="211"/>
      <c r="AP72" s="289"/>
      <c r="AQ72" s="203" t="s">
        <v>630</v>
      </c>
      <c r="AR72" s="204"/>
      <c r="AS72" s="204"/>
      <c r="AT72" s="205"/>
      <c r="AU72" s="204" t="s">
        <v>630</v>
      </c>
      <c r="AV72" s="204"/>
      <c r="AW72" s="204"/>
      <c r="AX72" s="206"/>
      <c r="AY72">
        <f t="shared" si="8"/>
        <v>1</v>
      </c>
    </row>
    <row r="73" spans="1:51" ht="18.75" hidden="1" customHeight="1" x14ac:dyDescent="0.15">
      <c r="A73" s="505" t="s">
        <v>266</v>
      </c>
      <c r="B73" s="506"/>
      <c r="C73" s="506"/>
      <c r="D73" s="506"/>
      <c r="E73" s="506"/>
      <c r="F73" s="507"/>
      <c r="G73" s="581"/>
      <c r="H73" s="118" t="s">
        <v>145</v>
      </c>
      <c r="I73" s="118"/>
      <c r="J73" s="118"/>
      <c r="K73" s="118"/>
      <c r="L73" s="118"/>
      <c r="M73" s="118"/>
      <c r="N73" s="118"/>
      <c r="O73" s="119"/>
      <c r="P73" s="143" t="s">
        <v>58</v>
      </c>
      <c r="Q73" s="118"/>
      <c r="R73" s="118"/>
      <c r="S73" s="118"/>
      <c r="T73" s="118"/>
      <c r="U73" s="118"/>
      <c r="V73" s="118"/>
      <c r="W73" s="118"/>
      <c r="X73" s="119"/>
      <c r="Y73" s="583"/>
      <c r="Z73" s="584"/>
      <c r="AA73" s="585"/>
      <c r="AB73" s="143" t="s">
        <v>11</v>
      </c>
      <c r="AC73" s="118"/>
      <c r="AD73" s="119"/>
      <c r="AE73" s="232" t="s">
        <v>299</v>
      </c>
      <c r="AF73" s="232"/>
      <c r="AG73" s="232"/>
      <c r="AH73" s="232"/>
      <c r="AI73" s="232" t="s">
        <v>321</v>
      </c>
      <c r="AJ73" s="232"/>
      <c r="AK73" s="232"/>
      <c r="AL73" s="232"/>
      <c r="AM73" s="232" t="s">
        <v>418</v>
      </c>
      <c r="AN73" s="232"/>
      <c r="AO73" s="232"/>
      <c r="AP73" s="232"/>
      <c r="AQ73" s="143" t="s">
        <v>184</v>
      </c>
      <c r="AR73" s="118"/>
      <c r="AS73" s="118"/>
      <c r="AT73" s="119"/>
      <c r="AU73" s="123" t="s">
        <v>133</v>
      </c>
      <c r="AV73" s="124"/>
      <c r="AW73" s="124"/>
      <c r="AX73" s="125"/>
      <c r="AY73">
        <f>COUNTA($H$75)</f>
        <v>0</v>
      </c>
    </row>
    <row r="74" spans="1:51" ht="18.75" hidden="1" customHeight="1" x14ac:dyDescent="0.15">
      <c r="A74" s="508"/>
      <c r="B74" s="509"/>
      <c r="C74" s="509"/>
      <c r="D74" s="509"/>
      <c r="E74" s="509"/>
      <c r="F74" s="510"/>
      <c r="G74" s="58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8"/>
      <c r="B75" s="509"/>
      <c r="C75" s="509"/>
      <c r="D75" s="509"/>
      <c r="E75" s="509"/>
      <c r="F75" s="510"/>
      <c r="G75" s="60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8"/>
      <c r="B76" s="509"/>
      <c r="C76" s="509"/>
      <c r="D76" s="509"/>
      <c r="E76" s="509"/>
      <c r="F76" s="510"/>
      <c r="G76" s="60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8"/>
      <c r="B77" s="509"/>
      <c r="C77" s="509"/>
      <c r="D77" s="509"/>
      <c r="E77" s="509"/>
      <c r="F77" s="510"/>
      <c r="G77" s="609"/>
      <c r="H77" s="99"/>
      <c r="I77" s="99"/>
      <c r="J77" s="99"/>
      <c r="K77" s="99"/>
      <c r="L77" s="99"/>
      <c r="M77" s="99"/>
      <c r="N77" s="99"/>
      <c r="O77" s="100"/>
      <c r="P77" s="96"/>
      <c r="Q77" s="96"/>
      <c r="R77" s="96"/>
      <c r="S77" s="96"/>
      <c r="T77" s="96"/>
      <c r="U77" s="96"/>
      <c r="V77" s="96"/>
      <c r="W77" s="96"/>
      <c r="X77" s="97"/>
      <c r="Y77" s="143" t="s">
        <v>13</v>
      </c>
      <c r="Z77" s="118"/>
      <c r="AA77" s="119"/>
      <c r="AB77" s="578" t="s">
        <v>14</v>
      </c>
      <c r="AC77" s="578"/>
      <c r="AD77" s="578"/>
      <c r="AE77" s="885"/>
      <c r="AF77" s="886"/>
      <c r="AG77" s="886"/>
      <c r="AH77" s="886"/>
      <c r="AI77" s="885"/>
      <c r="AJ77" s="886"/>
      <c r="AK77" s="886"/>
      <c r="AL77" s="886"/>
      <c r="AM77" s="885"/>
      <c r="AN77" s="886"/>
      <c r="AO77" s="886"/>
      <c r="AP77" s="886"/>
      <c r="AQ77" s="321"/>
      <c r="AR77" s="193"/>
      <c r="AS77" s="193"/>
      <c r="AT77" s="322"/>
      <c r="AU77" s="204"/>
      <c r="AV77" s="204"/>
      <c r="AW77" s="204"/>
      <c r="AX77" s="206"/>
      <c r="AY77">
        <f t="shared" si="9"/>
        <v>0</v>
      </c>
    </row>
    <row r="78" spans="1:51" ht="69.75" hidden="1" customHeight="1" x14ac:dyDescent="0.15">
      <c r="A78" s="314" t="s">
        <v>638</v>
      </c>
      <c r="B78" s="315"/>
      <c r="C78" s="315"/>
      <c r="D78" s="315"/>
      <c r="E78" s="312" t="s">
        <v>244</v>
      </c>
      <c r="F78" s="313"/>
      <c r="G78" s="45" t="s">
        <v>187</v>
      </c>
      <c r="H78" s="586"/>
      <c r="I78" s="587"/>
      <c r="J78" s="587"/>
      <c r="K78" s="587"/>
      <c r="L78" s="587"/>
      <c r="M78" s="587"/>
      <c r="N78" s="587"/>
      <c r="O78" s="588"/>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58" t="s">
        <v>260</v>
      </c>
      <c r="AP79" s="259"/>
      <c r="AQ79" s="259"/>
      <c r="AR79" s="62" t="s">
        <v>258</v>
      </c>
      <c r="AS79" s="258"/>
      <c r="AT79" s="259"/>
      <c r="AU79" s="259"/>
      <c r="AV79" s="259"/>
      <c r="AW79" s="259"/>
      <c r="AX79" s="965"/>
      <c r="AY79">
        <f>COUNTIF($AR$79,"☑")</f>
        <v>0</v>
      </c>
    </row>
    <row r="80" spans="1:51" ht="18.75" hidden="1" customHeight="1" x14ac:dyDescent="0.15">
      <c r="A80" s="859" t="s">
        <v>146</v>
      </c>
      <c r="B80" s="523" t="s">
        <v>257</v>
      </c>
      <c r="C80" s="524"/>
      <c r="D80" s="524"/>
      <c r="E80" s="524"/>
      <c r="F80" s="525"/>
      <c r="G80" s="429" t="s">
        <v>138</v>
      </c>
      <c r="H80" s="429"/>
      <c r="I80" s="429"/>
      <c r="J80" s="429"/>
      <c r="K80" s="429"/>
      <c r="L80" s="429"/>
      <c r="M80" s="429"/>
      <c r="N80" s="429"/>
      <c r="O80" s="429"/>
      <c r="P80" s="429"/>
      <c r="Q80" s="429"/>
      <c r="R80" s="429"/>
      <c r="S80" s="429"/>
      <c r="T80" s="429"/>
      <c r="U80" s="429"/>
      <c r="V80" s="429"/>
      <c r="W80" s="429"/>
      <c r="X80" s="429"/>
      <c r="Y80" s="429"/>
      <c r="Z80" s="429"/>
      <c r="AA80" s="512"/>
      <c r="AB80" s="428" t="s">
        <v>609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144</v>
      </c>
      <c r="C85" s="424"/>
      <c r="D85" s="424"/>
      <c r="E85" s="424"/>
      <c r="F85" s="425"/>
      <c r="G85" s="511" t="s">
        <v>60</v>
      </c>
      <c r="H85" s="429"/>
      <c r="I85" s="429"/>
      <c r="J85" s="429"/>
      <c r="K85" s="429"/>
      <c r="L85" s="429"/>
      <c r="M85" s="429"/>
      <c r="N85" s="429"/>
      <c r="O85" s="512"/>
      <c r="P85" s="428" t="s">
        <v>62</v>
      </c>
      <c r="Q85" s="429"/>
      <c r="R85" s="429"/>
      <c r="S85" s="429"/>
      <c r="T85" s="429"/>
      <c r="U85" s="429"/>
      <c r="V85" s="429"/>
      <c r="W85" s="429"/>
      <c r="X85" s="512"/>
      <c r="Y85" s="150"/>
      <c r="Z85" s="151"/>
      <c r="AA85" s="152"/>
      <c r="AB85" s="556" t="s">
        <v>11</v>
      </c>
      <c r="AC85" s="557"/>
      <c r="AD85" s="558"/>
      <c r="AE85" s="232" t="s">
        <v>299</v>
      </c>
      <c r="AF85" s="232"/>
      <c r="AG85" s="232"/>
      <c r="AH85" s="232"/>
      <c r="AI85" s="232" t="s">
        <v>321</v>
      </c>
      <c r="AJ85" s="232"/>
      <c r="AK85" s="232"/>
      <c r="AL85" s="232"/>
      <c r="AM85" s="232" t="s">
        <v>418</v>
      </c>
      <c r="AN85" s="232"/>
      <c r="AO85" s="232"/>
      <c r="AP85" s="232"/>
      <c r="AQ85" s="143" t="s">
        <v>184</v>
      </c>
      <c r="AR85" s="118"/>
      <c r="AS85" s="118"/>
      <c r="AT85" s="119"/>
      <c r="AU85" s="532" t="s">
        <v>133</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50"/>
      <c r="Z86" s="151"/>
      <c r="AA86" s="152"/>
      <c r="AB86" s="407"/>
      <c r="AC86" s="408"/>
      <c r="AD86" s="409"/>
      <c r="AE86" s="232"/>
      <c r="AF86" s="232"/>
      <c r="AG86" s="232"/>
      <c r="AH86" s="232"/>
      <c r="AI86" s="232"/>
      <c r="AJ86" s="232"/>
      <c r="AK86" s="232"/>
      <c r="AL86" s="232"/>
      <c r="AM86" s="232"/>
      <c r="AN86" s="232"/>
      <c r="AO86" s="232"/>
      <c r="AP86" s="232"/>
      <c r="AQ86" s="184"/>
      <c r="AR86" s="185"/>
      <c r="AS86" s="121" t="s">
        <v>185</v>
      </c>
      <c r="AT86" s="122"/>
      <c r="AU86" s="185"/>
      <c r="AV86" s="185"/>
      <c r="AW86" s="392" t="s">
        <v>175</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92"/>
      <c r="H87" s="93"/>
      <c r="I87" s="93"/>
      <c r="J87" s="93"/>
      <c r="K87" s="93"/>
      <c r="L87" s="93"/>
      <c r="M87" s="93"/>
      <c r="N87" s="93"/>
      <c r="O87" s="94"/>
      <c r="P87" s="93"/>
      <c r="Q87" s="513"/>
      <c r="R87" s="513"/>
      <c r="S87" s="513"/>
      <c r="T87" s="513"/>
      <c r="U87" s="513"/>
      <c r="V87" s="513"/>
      <c r="W87" s="513"/>
      <c r="X87" s="514"/>
      <c r="Y87" s="560" t="s">
        <v>61</v>
      </c>
      <c r="Z87" s="561"/>
      <c r="AA87" s="562"/>
      <c r="AB87" s="460"/>
      <c r="AC87" s="460"/>
      <c r="AD87" s="46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60"/>
      <c r="B88" s="424"/>
      <c r="C88" s="424"/>
      <c r="D88" s="424"/>
      <c r="E88" s="424"/>
      <c r="F88" s="425"/>
      <c r="G88" s="95"/>
      <c r="H88" s="96"/>
      <c r="I88" s="96"/>
      <c r="J88" s="96"/>
      <c r="K88" s="96"/>
      <c r="L88" s="96"/>
      <c r="M88" s="96"/>
      <c r="N88" s="96"/>
      <c r="O88" s="97"/>
      <c r="P88" s="515"/>
      <c r="Q88" s="515"/>
      <c r="R88" s="515"/>
      <c r="S88" s="515"/>
      <c r="T88" s="515"/>
      <c r="U88" s="515"/>
      <c r="V88" s="515"/>
      <c r="W88" s="515"/>
      <c r="X88" s="516"/>
      <c r="Y88" s="457" t="s">
        <v>53</v>
      </c>
      <c r="Z88" s="458"/>
      <c r="AA88" s="459"/>
      <c r="AB88" s="522"/>
      <c r="AC88" s="522"/>
      <c r="AD88" s="52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60"/>
      <c r="B89" s="528"/>
      <c r="C89" s="528"/>
      <c r="D89" s="528"/>
      <c r="E89" s="528"/>
      <c r="F89" s="529"/>
      <c r="G89" s="98"/>
      <c r="H89" s="99"/>
      <c r="I89" s="99"/>
      <c r="J89" s="99"/>
      <c r="K89" s="99"/>
      <c r="L89" s="99"/>
      <c r="M89" s="99"/>
      <c r="N89" s="99"/>
      <c r="O89" s="100"/>
      <c r="P89" s="162"/>
      <c r="Q89" s="162"/>
      <c r="R89" s="162"/>
      <c r="S89" s="162"/>
      <c r="T89" s="162"/>
      <c r="U89" s="162"/>
      <c r="V89" s="162"/>
      <c r="W89" s="162"/>
      <c r="X89" s="559"/>
      <c r="Y89" s="457" t="s">
        <v>13</v>
      </c>
      <c r="Z89" s="458"/>
      <c r="AA89" s="459"/>
      <c r="AB89" s="592" t="s">
        <v>14</v>
      </c>
      <c r="AC89" s="592"/>
      <c r="AD89" s="59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60"/>
      <c r="B90" s="424" t="s">
        <v>144</v>
      </c>
      <c r="C90" s="424"/>
      <c r="D90" s="424"/>
      <c r="E90" s="424"/>
      <c r="F90" s="425"/>
      <c r="G90" s="511" t="s">
        <v>60</v>
      </c>
      <c r="H90" s="429"/>
      <c r="I90" s="429"/>
      <c r="J90" s="429"/>
      <c r="K90" s="429"/>
      <c r="L90" s="429"/>
      <c r="M90" s="429"/>
      <c r="N90" s="429"/>
      <c r="O90" s="512"/>
      <c r="P90" s="428" t="s">
        <v>62</v>
      </c>
      <c r="Q90" s="429"/>
      <c r="R90" s="429"/>
      <c r="S90" s="429"/>
      <c r="T90" s="429"/>
      <c r="U90" s="429"/>
      <c r="V90" s="429"/>
      <c r="W90" s="429"/>
      <c r="X90" s="512"/>
      <c r="Y90" s="150"/>
      <c r="Z90" s="151"/>
      <c r="AA90" s="152"/>
      <c r="AB90" s="556" t="s">
        <v>11</v>
      </c>
      <c r="AC90" s="557"/>
      <c r="AD90" s="558"/>
      <c r="AE90" s="232" t="s">
        <v>299</v>
      </c>
      <c r="AF90" s="232"/>
      <c r="AG90" s="232"/>
      <c r="AH90" s="232"/>
      <c r="AI90" s="232" t="s">
        <v>321</v>
      </c>
      <c r="AJ90" s="232"/>
      <c r="AK90" s="232"/>
      <c r="AL90" s="232"/>
      <c r="AM90" s="232" t="s">
        <v>418</v>
      </c>
      <c r="AN90" s="232"/>
      <c r="AO90" s="232"/>
      <c r="AP90" s="232"/>
      <c r="AQ90" s="143" t="s">
        <v>184</v>
      </c>
      <c r="AR90" s="118"/>
      <c r="AS90" s="118"/>
      <c r="AT90" s="119"/>
      <c r="AU90" s="532" t="s">
        <v>133</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50"/>
      <c r="Z91" s="151"/>
      <c r="AA91" s="152"/>
      <c r="AB91" s="407"/>
      <c r="AC91" s="408"/>
      <c r="AD91" s="409"/>
      <c r="AE91" s="232"/>
      <c r="AF91" s="232"/>
      <c r="AG91" s="232"/>
      <c r="AH91" s="232"/>
      <c r="AI91" s="232"/>
      <c r="AJ91" s="232"/>
      <c r="AK91" s="232"/>
      <c r="AL91" s="232"/>
      <c r="AM91" s="232"/>
      <c r="AN91" s="232"/>
      <c r="AO91" s="232"/>
      <c r="AP91" s="232"/>
      <c r="AQ91" s="184"/>
      <c r="AR91" s="185"/>
      <c r="AS91" s="121" t="s">
        <v>185</v>
      </c>
      <c r="AT91" s="122"/>
      <c r="AU91" s="185"/>
      <c r="AV91" s="185"/>
      <c r="AW91" s="392" t="s">
        <v>175</v>
      </c>
      <c r="AX91" s="393"/>
      <c r="AY91">
        <f>$AY$90</f>
        <v>0</v>
      </c>
      <c r="AZ91" s="10"/>
      <c r="BA91" s="10"/>
      <c r="BB91" s="10"/>
      <c r="BC91" s="10"/>
    </row>
    <row r="92" spans="1:60" ht="23.25" hidden="1" customHeight="1" x14ac:dyDescent="0.15">
      <c r="A92" s="860"/>
      <c r="B92" s="424"/>
      <c r="C92" s="424"/>
      <c r="D92" s="424"/>
      <c r="E92" s="424"/>
      <c r="F92" s="425"/>
      <c r="G92" s="92"/>
      <c r="H92" s="93"/>
      <c r="I92" s="93"/>
      <c r="J92" s="93"/>
      <c r="K92" s="93"/>
      <c r="L92" s="93"/>
      <c r="M92" s="93"/>
      <c r="N92" s="93"/>
      <c r="O92" s="94"/>
      <c r="P92" s="93"/>
      <c r="Q92" s="513"/>
      <c r="R92" s="513"/>
      <c r="S92" s="513"/>
      <c r="T92" s="513"/>
      <c r="U92" s="513"/>
      <c r="V92" s="513"/>
      <c r="W92" s="513"/>
      <c r="X92" s="514"/>
      <c r="Y92" s="560" t="s">
        <v>61</v>
      </c>
      <c r="Z92" s="561"/>
      <c r="AA92" s="562"/>
      <c r="AB92" s="460"/>
      <c r="AC92" s="460"/>
      <c r="AD92" s="46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95"/>
      <c r="H93" s="96"/>
      <c r="I93" s="96"/>
      <c r="J93" s="96"/>
      <c r="K93" s="96"/>
      <c r="L93" s="96"/>
      <c r="M93" s="96"/>
      <c r="N93" s="96"/>
      <c r="O93" s="97"/>
      <c r="P93" s="515"/>
      <c r="Q93" s="515"/>
      <c r="R93" s="515"/>
      <c r="S93" s="515"/>
      <c r="T93" s="515"/>
      <c r="U93" s="515"/>
      <c r="V93" s="515"/>
      <c r="W93" s="515"/>
      <c r="X93" s="516"/>
      <c r="Y93" s="457" t="s">
        <v>53</v>
      </c>
      <c r="Z93" s="458"/>
      <c r="AA93" s="459"/>
      <c r="AB93" s="522"/>
      <c r="AC93" s="522"/>
      <c r="AD93" s="52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60"/>
      <c r="B94" s="528"/>
      <c r="C94" s="528"/>
      <c r="D94" s="528"/>
      <c r="E94" s="528"/>
      <c r="F94" s="529"/>
      <c r="G94" s="98"/>
      <c r="H94" s="99"/>
      <c r="I94" s="99"/>
      <c r="J94" s="99"/>
      <c r="K94" s="99"/>
      <c r="L94" s="99"/>
      <c r="M94" s="99"/>
      <c r="N94" s="99"/>
      <c r="O94" s="100"/>
      <c r="P94" s="162"/>
      <c r="Q94" s="162"/>
      <c r="R94" s="162"/>
      <c r="S94" s="162"/>
      <c r="T94" s="162"/>
      <c r="U94" s="162"/>
      <c r="V94" s="162"/>
      <c r="W94" s="162"/>
      <c r="X94" s="559"/>
      <c r="Y94" s="457" t="s">
        <v>13</v>
      </c>
      <c r="Z94" s="458"/>
      <c r="AA94" s="459"/>
      <c r="AB94" s="592" t="s">
        <v>14</v>
      </c>
      <c r="AC94" s="592"/>
      <c r="AD94" s="59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60"/>
      <c r="B95" s="424" t="s">
        <v>144</v>
      </c>
      <c r="C95" s="424"/>
      <c r="D95" s="424"/>
      <c r="E95" s="424"/>
      <c r="F95" s="425"/>
      <c r="G95" s="511" t="s">
        <v>60</v>
      </c>
      <c r="H95" s="429"/>
      <c r="I95" s="429"/>
      <c r="J95" s="429"/>
      <c r="K95" s="429"/>
      <c r="L95" s="429"/>
      <c r="M95" s="429"/>
      <c r="N95" s="429"/>
      <c r="O95" s="512"/>
      <c r="P95" s="428" t="s">
        <v>62</v>
      </c>
      <c r="Q95" s="429"/>
      <c r="R95" s="429"/>
      <c r="S95" s="429"/>
      <c r="T95" s="429"/>
      <c r="U95" s="429"/>
      <c r="V95" s="429"/>
      <c r="W95" s="429"/>
      <c r="X95" s="512"/>
      <c r="Y95" s="150"/>
      <c r="Z95" s="151"/>
      <c r="AA95" s="152"/>
      <c r="AB95" s="556" t="s">
        <v>11</v>
      </c>
      <c r="AC95" s="557"/>
      <c r="AD95" s="558"/>
      <c r="AE95" s="232" t="s">
        <v>299</v>
      </c>
      <c r="AF95" s="232"/>
      <c r="AG95" s="232"/>
      <c r="AH95" s="232"/>
      <c r="AI95" s="232" t="s">
        <v>321</v>
      </c>
      <c r="AJ95" s="232"/>
      <c r="AK95" s="232"/>
      <c r="AL95" s="232"/>
      <c r="AM95" s="232" t="s">
        <v>418</v>
      </c>
      <c r="AN95" s="232"/>
      <c r="AO95" s="232"/>
      <c r="AP95" s="232"/>
      <c r="AQ95" s="143" t="s">
        <v>184</v>
      </c>
      <c r="AR95" s="118"/>
      <c r="AS95" s="118"/>
      <c r="AT95" s="119"/>
      <c r="AU95" s="532" t="s">
        <v>133</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50"/>
      <c r="Z96" s="151"/>
      <c r="AA96" s="152"/>
      <c r="AB96" s="407"/>
      <c r="AC96" s="408"/>
      <c r="AD96" s="409"/>
      <c r="AE96" s="232"/>
      <c r="AF96" s="232"/>
      <c r="AG96" s="232"/>
      <c r="AH96" s="232"/>
      <c r="AI96" s="232"/>
      <c r="AJ96" s="232"/>
      <c r="AK96" s="232"/>
      <c r="AL96" s="232"/>
      <c r="AM96" s="232"/>
      <c r="AN96" s="232"/>
      <c r="AO96" s="232"/>
      <c r="AP96" s="232"/>
      <c r="AQ96" s="184"/>
      <c r="AR96" s="185"/>
      <c r="AS96" s="121" t="s">
        <v>185</v>
      </c>
      <c r="AT96" s="122"/>
      <c r="AU96" s="185"/>
      <c r="AV96" s="185"/>
      <c r="AW96" s="392" t="s">
        <v>175</v>
      </c>
      <c r="AX96" s="393"/>
      <c r="AY96">
        <f>$AY$95</f>
        <v>0</v>
      </c>
    </row>
    <row r="97" spans="1:60" ht="23.25" hidden="1" customHeight="1" x14ac:dyDescent="0.15">
      <c r="A97" s="860"/>
      <c r="B97" s="424"/>
      <c r="C97" s="424"/>
      <c r="D97" s="424"/>
      <c r="E97" s="424"/>
      <c r="F97" s="425"/>
      <c r="G97" s="92"/>
      <c r="H97" s="93"/>
      <c r="I97" s="93"/>
      <c r="J97" s="93"/>
      <c r="K97" s="93"/>
      <c r="L97" s="93"/>
      <c r="M97" s="93"/>
      <c r="N97" s="93"/>
      <c r="O97" s="94"/>
      <c r="P97" s="93"/>
      <c r="Q97" s="513"/>
      <c r="R97" s="513"/>
      <c r="S97" s="513"/>
      <c r="T97" s="513"/>
      <c r="U97" s="513"/>
      <c r="V97" s="513"/>
      <c r="W97" s="513"/>
      <c r="X97" s="514"/>
      <c r="Y97" s="560" t="s">
        <v>61</v>
      </c>
      <c r="Z97" s="561"/>
      <c r="AA97" s="562"/>
      <c r="AB97" s="467"/>
      <c r="AC97" s="468"/>
      <c r="AD97" s="46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60"/>
      <c r="B98" s="424"/>
      <c r="C98" s="424"/>
      <c r="D98" s="424"/>
      <c r="E98" s="424"/>
      <c r="F98" s="425"/>
      <c r="G98" s="95"/>
      <c r="H98" s="96"/>
      <c r="I98" s="96"/>
      <c r="J98" s="96"/>
      <c r="K98" s="96"/>
      <c r="L98" s="96"/>
      <c r="M98" s="96"/>
      <c r="N98" s="96"/>
      <c r="O98" s="97"/>
      <c r="P98" s="515"/>
      <c r="Q98" s="515"/>
      <c r="R98" s="515"/>
      <c r="S98" s="515"/>
      <c r="T98" s="515"/>
      <c r="U98" s="515"/>
      <c r="V98" s="515"/>
      <c r="W98" s="515"/>
      <c r="X98" s="516"/>
      <c r="Y98" s="457" t="s">
        <v>53</v>
      </c>
      <c r="Z98" s="458"/>
      <c r="AA98" s="459"/>
      <c r="AB98" s="461"/>
      <c r="AC98" s="462"/>
      <c r="AD98" s="46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1"/>
      <c r="I99" s="201"/>
      <c r="J99" s="201"/>
      <c r="K99" s="201"/>
      <c r="L99" s="201"/>
      <c r="M99" s="201"/>
      <c r="N99" s="201"/>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267</v>
      </c>
      <c r="B100" s="501"/>
      <c r="C100" s="501"/>
      <c r="D100" s="501"/>
      <c r="E100" s="501"/>
      <c r="F100" s="502"/>
      <c r="G100" s="503" t="s">
        <v>59</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299</v>
      </c>
      <c r="AF100" s="539"/>
      <c r="AG100" s="539"/>
      <c r="AH100" s="540"/>
      <c r="AI100" s="538" t="s">
        <v>321</v>
      </c>
      <c r="AJ100" s="539"/>
      <c r="AK100" s="539"/>
      <c r="AL100" s="540"/>
      <c r="AM100" s="538" t="s">
        <v>418</v>
      </c>
      <c r="AN100" s="539"/>
      <c r="AO100" s="539"/>
      <c r="AP100" s="540"/>
      <c r="AQ100" s="302" t="s">
        <v>326</v>
      </c>
      <c r="AR100" s="303"/>
      <c r="AS100" s="303"/>
      <c r="AT100" s="304"/>
      <c r="AU100" s="302" t="s">
        <v>450</v>
      </c>
      <c r="AV100" s="303"/>
      <c r="AW100" s="303"/>
      <c r="AX100" s="305"/>
    </row>
    <row r="101" spans="1:60" ht="23.25" customHeight="1" x14ac:dyDescent="0.15">
      <c r="A101" s="418"/>
      <c r="B101" s="419"/>
      <c r="C101" s="419"/>
      <c r="D101" s="419"/>
      <c r="E101" s="419"/>
      <c r="F101" s="420"/>
      <c r="G101" s="93" t="s">
        <v>639</v>
      </c>
      <c r="H101" s="93"/>
      <c r="I101" s="93"/>
      <c r="J101" s="93"/>
      <c r="K101" s="93"/>
      <c r="L101" s="93"/>
      <c r="M101" s="93"/>
      <c r="N101" s="93"/>
      <c r="O101" s="93"/>
      <c r="P101" s="93"/>
      <c r="Q101" s="93"/>
      <c r="R101" s="93"/>
      <c r="S101" s="93"/>
      <c r="T101" s="93"/>
      <c r="U101" s="93"/>
      <c r="V101" s="93"/>
      <c r="W101" s="93"/>
      <c r="X101" s="94"/>
      <c r="Y101" s="541" t="s">
        <v>54</v>
      </c>
      <c r="Z101" s="542"/>
      <c r="AA101" s="543"/>
      <c r="AB101" s="460" t="s">
        <v>640</v>
      </c>
      <c r="AC101" s="460"/>
      <c r="AD101" s="460"/>
      <c r="AE101" s="267">
        <v>99</v>
      </c>
      <c r="AF101" s="267"/>
      <c r="AG101" s="267"/>
      <c r="AH101" s="267"/>
      <c r="AI101" s="267">
        <v>130</v>
      </c>
      <c r="AJ101" s="267"/>
      <c r="AK101" s="267"/>
      <c r="AL101" s="267"/>
      <c r="AM101" s="267">
        <v>75</v>
      </c>
      <c r="AN101" s="267"/>
      <c r="AO101" s="267"/>
      <c r="AP101" s="267"/>
      <c r="AQ101" s="267" t="s">
        <v>659</v>
      </c>
      <c r="AR101" s="267"/>
      <c r="AS101" s="267"/>
      <c r="AT101" s="267"/>
      <c r="AU101" s="203" t="s">
        <v>659</v>
      </c>
      <c r="AV101" s="204"/>
      <c r="AW101" s="204"/>
      <c r="AX101" s="206"/>
    </row>
    <row r="102" spans="1:60" ht="23.25" customHeight="1" x14ac:dyDescent="0.15">
      <c r="A102" s="421"/>
      <c r="B102" s="422"/>
      <c r="C102" s="422"/>
      <c r="D102" s="422"/>
      <c r="E102" s="422"/>
      <c r="F102" s="423"/>
      <c r="G102" s="99"/>
      <c r="H102" s="99"/>
      <c r="I102" s="99"/>
      <c r="J102" s="99"/>
      <c r="K102" s="99"/>
      <c r="L102" s="99"/>
      <c r="M102" s="99"/>
      <c r="N102" s="99"/>
      <c r="O102" s="99"/>
      <c r="P102" s="99"/>
      <c r="Q102" s="99"/>
      <c r="R102" s="99"/>
      <c r="S102" s="99"/>
      <c r="T102" s="99"/>
      <c r="U102" s="99"/>
      <c r="V102" s="99"/>
      <c r="W102" s="99"/>
      <c r="X102" s="100"/>
      <c r="Y102" s="443" t="s">
        <v>55</v>
      </c>
      <c r="Z102" s="444"/>
      <c r="AA102" s="445"/>
      <c r="AB102" s="460" t="s">
        <v>640</v>
      </c>
      <c r="AC102" s="460"/>
      <c r="AD102" s="460"/>
      <c r="AE102" s="267">
        <v>344</v>
      </c>
      <c r="AF102" s="267"/>
      <c r="AG102" s="267"/>
      <c r="AH102" s="267"/>
      <c r="AI102" s="267">
        <v>231</v>
      </c>
      <c r="AJ102" s="267"/>
      <c r="AK102" s="267"/>
      <c r="AL102" s="267"/>
      <c r="AM102" s="267">
        <v>150</v>
      </c>
      <c r="AN102" s="267"/>
      <c r="AO102" s="267"/>
      <c r="AP102" s="267"/>
      <c r="AQ102" s="267" t="s">
        <v>659</v>
      </c>
      <c r="AR102" s="267"/>
      <c r="AS102" s="267"/>
      <c r="AT102" s="267"/>
      <c r="AU102" s="210" t="s">
        <v>659</v>
      </c>
      <c r="AV102" s="211"/>
      <c r="AW102" s="211"/>
      <c r="AX102" s="306"/>
    </row>
    <row r="103" spans="1:60" ht="31.5" hidden="1" customHeight="1" x14ac:dyDescent="0.15">
      <c r="A103" s="415" t="s">
        <v>267</v>
      </c>
      <c r="B103" s="416"/>
      <c r="C103" s="416"/>
      <c r="D103" s="416"/>
      <c r="E103" s="416"/>
      <c r="F103" s="417"/>
      <c r="G103" s="458" t="s">
        <v>59</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32" t="s">
        <v>299</v>
      </c>
      <c r="AF103" s="232"/>
      <c r="AG103" s="232"/>
      <c r="AH103" s="232"/>
      <c r="AI103" s="232" t="s">
        <v>321</v>
      </c>
      <c r="AJ103" s="232"/>
      <c r="AK103" s="232"/>
      <c r="AL103" s="232"/>
      <c r="AM103" s="232" t="s">
        <v>418</v>
      </c>
      <c r="AN103" s="232"/>
      <c r="AO103" s="232"/>
      <c r="AP103" s="232"/>
      <c r="AQ103" s="264" t="s">
        <v>326</v>
      </c>
      <c r="AR103" s="265"/>
      <c r="AS103" s="265"/>
      <c r="AT103" s="265"/>
      <c r="AU103" s="264" t="s">
        <v>450</v>
      </c>
      <c r="AV103" s="265"/>
      <c r="AW103" s="265"/>
      <c r="AX103" s="266"/>
      <c r="AY103">
        <f>COUNTA($G$104)</f>
        <v>0</v>
      </c>
    </row>
    <row r="104" spans="1:60" ht="23.25" hidden="1" customHeight="1" x14ac:dyDescent="0.15">
      <c r="A104" s="418"/>
      <c r="B104" s="419"/>
      <c r="C104" s="419"/>
      <c r="D104" s="419"/>
      <c r="E104" s="419"/>
      <c r="F104" s="420"/>
      <c r="G104" s="93"/>
      <c r="H104" s="93"/>
      <c r="I104" s="93"/>
      <c r="J104" s="93"/>
      <c r="K104" s="93"/>
      <c r="L104" s="93"/>
      <c r="M104" s="93"/>
      <c r="N104" s="93"/>
      <c r="O104" s="93"/>
      <c r="P104" s="93"/>
      <c r="Q104" s="93"/>
      <c r="R104" s="93"/>
      <c r="S104" s="93"/>
      <c r="T104" s="93"/>
      <c r="U104" s="93"/>
      <c r="V104" s="93"/>
      <c r="W104" s="93"/>
      <c r="X104" s="94"/>
      <c r="Y104" s="464" t="s">
        <v>54</v>
      </c>
      <c r="Z104" s="465"/>
      <c r="AA104" s="466"/>
      <c r="AB104" s="544"/>
      <c r="AC104" s="545"/>
      <c r="AD104" s="54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21"/>
      <c r="B105" s="422"/>
      <c r="C105" s="422"/>
      <c r="D105" s="422"/>
      <c r="E105" s="422"/>
      <c r="F105" s="423"/>
      <c r="G105" s="99"/>
      <c r="H105" s="99"/>
      <c r="I105" s="99"/>
      <c r="J105" s="99"/>
      <c r="K105" s="99"/>
      <c r="L105" s="99"/>
      <c r="M105" s="99"/>
      <c r="N105" s="99"/>
      <c r="O105" s="99"/>
      <c r="P105" s="99"/>
      <c r="Q105" s="99"/>
      <c r="R105" s="99"/>
      <c r="S105" s="99"/>
      <c r="T105" s="99"/>
      <c r="U105" s="99"/>
      <c r="V105" s="99"/>
      <c r="W105" s="99"/>
      <c r="X105" s="100"/>
      <c r="Y105" s="443" t="s">
        <v>55</v>
      </c>
      <c r="Z105" s="547"/>
      <c r="AA105" s="548"/>
      <c r="AB105" s="467"/>
      <c r="AC105" s="468"/>
      <c r="AD105" s="46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5" t="s">
        <v>267</v>
      </c>
      <c r="B106" s="416"/>
      <c r="C106" s="416"/>
      <c r="D106" s="416"/>
      <c r="E106" s="416"/>
      <c r="F106" s="417"/>
      <c r="G106" s="458" t="s">
        <v>59</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32" t="s">
        <v>299</v>
      </c>
      <c r="AF106" s="232"/>
      <c r="AG106" s="232"/>
      <c r="AH106" s="232"/>
      <c r="AI106" s="232" t="s">
        <v>321</v>
      </c>
      <c r="AJ106" s="232"/>
      <c r="AK106" s="232"/>
      <c r="AL106" s="232"/>
      <c r="AM106" s="232" t="s">
        <v>418</v>
      </c>
      <c r="AN106" s="232"/>
      <c r="AO106" s="232"/>
      <c r="AP106" s="232"/>
      <c r="AQ106" s="264" t="s">
        <v>326</v>
      </c>
      <c r="AR106" s="265"/>
      <c r="AS106" s="265"/>
      <c r="AT106" s="265"/>
      <c r="AU106" s="264" t="s">
        <v>450</v>
      </c>
      <c r="AV106" s="265"/>
      <c r="AW106" s="265"/>
      <c r="AX106" s="266"/>
      <c r="AY106">
        <f>COUNTA($G$107)</f>
        <v>0</v>
      </c>
    </row>
    <row r="107" spans="1:60" ht="23.25" hidden="1" customHeight="1" x14ac:dyDescent="0.15">
      <c r="A107" s="418"/>
      <c r="B107" s="419"/>
      <c r="C107" s="419"/>
      <c r="D107" s="419"/>
      <c r="E107" s="419"/>
      <c r="F107" s="420"/>
      <c r="G107" s="93"/>
      <c r="H107" s="93"/>
      <c r="I107" s="93"/>
      <c r="J107" s="93"/>
      <c r="K107" s="93"/>
      <c r="L107" s="93"/>
      <c r="M107" s="93"/>
      <c r="N107" s="93"/>
      <c r="O107" s="93"/>
      <c r="P107" s="93"/>
      <c r="Q107" s="93"/>
      <c r="R107" s="93"/>
      <c r="S107" s="93"/>
      <c r="T107" s="93"/>
      <c r="U107" s="93"/>
      <c r="V107" s="93"/>
      <c r="W107" s="93"/>
      <c r="X107" s="94"/>
      <c r="Y107" s="464" t="s">
        <v>54</v>
      </c>
      <c r="Z107" s="465"/>
      <c r="AA107" s="466"/>
      <c r="AB107" s="544"/>
      <c r="AC107" s="545"/>
      <c r="AD107" s="54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1"/>
      <c r="B108" s="422"/>
      <c r="C108" s="422"/>
      <c r="D108" s="422"/>
      <c r="E108" s="422"/>
      <c r="F108" s="423"/>
      <c r="G108" s="99"/>
      <c r="H108" s="99"/>
      <c r="I108" s="99"/>
      <c r="J108" s="99"/>
      <c r="K108" s="99"/>
      <c r="L108" s="99"/>
      <c r="M108" s="99"/>
      <c r="N108" s="99"/>
      <c r="O108" s="99"/>
      <c r="P108" s="99"/>
      <c r="Q108" s="99"/>
      <c r="R108" s="99"/>
      <c r="S108" s="99"/>
      <c r="T108" s="99"/>
      <c r="U108" s="99"/>
      <c r="V108" s="99"/>
      <c r="W108" s="99"/>
      <c r="X108" s="100"/>
      <c r="Y108" s="443" t="s">
        <v>55</v>
      </c>
      <c r="Z108" s="547"/>
      <c r="AA108" s="548"/>
      <c r="AB108" s="467"/>
      <c r="AC108" s="468"/>
      <c r="AD108" s="46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5" t="s">
        <v>267</v>
      </c>
      <c r="B109" s="416"/>
      <c r="C109" s="416"/>
      <c r="D109" s="416"/>
      <c r="E109" s="416"/>
      <c r="F109" s="417"/>
      <c r="G109" s="458" t="s">
        <v>59</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32" t="s">
        <v>299</v>
      </c>
      <c r="AF109" s="232"/>
      <c r="AG109" s="232"/>
      <c r="AH109" s="232"/>
      <c r="AI109" s="232" t="s">
        <v>321</v>
      </c>
      <c r="AJ109" s="232"/>
      <c r="AK109" s="232"/>
      <c r="AL109" s="232"/>
      <c r="AM109" s="232" t="s">
        <v>418</v>
      </c>
      <c r="AN109" s="232"/>
      <c r="AO109" s="232"/>
      <c r="AP109" s="232"/>
      <c r="AQ109" s="264" t="s">
        <v>326</v>
      </c>
      <c r="AR109" s="265"/>
      <c r="AS109" s="265"/>
      <c r="AT109" s="265"/>
      <c r="AU109" s="264" t="s">
        <v>450</v>
      </c>
      <c r="AV109" s="265"/>
      <c r="AW109" s="265"/>
      <c r="AX109" s="266"/>
      <c r="AY109">
        <f>COUNTA($G$110)</f>
        <v>0</v>
      </c>
    </row>
    <row r="110" spans="1:60" ht="23.25" hidden="1" customHeight="1" x14ac:dyDescent="0.15">
      <c r="A110" s="418"/>
      <c r="B110" s="419"/>
      <c r="C110" s="419"/>
      <c r="D110" s="419"/>
      <c r="E110" s="419"/>
      <c r="F110" s="420"/>
      <c r="G110" s="93"/>
      <c r="H110" s="93"/>
      <c r="I110" s="93"/>
      <c r="J110" s="93"/>
      <c r="K110" s="93"/>
      <c r="L110" s="93"/>
      <c r="M110" s="93"/>
      <c r="N110" s="93"/>
      <c r="O110" s="93"/>
      <c r="P110" s="93"/>
      <c r="Q110" s="93"/>
      <c r="R110" s="93"/>
      <c r="S110" s="93"/>
      <c r="T110" s="93"/>
      <c r="U110" s="93"/>
      <c r="V110" s="93"/>
      <c r="W110" s="93"/>
      <c r="X110" s="94"/>
      <c r="Y110" s="464" t="s">
        <v>54</v>
      </c>
      <c r="Z110" s="465"/>
      <c r="AA110" s="466"/>
      <c r="AB110" s="544"/>
      <c r="AC110" s="545"/>
      <c r="AD110" s="54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1"/>
      <c r="B111" s="422"/>
      <c r="C111" s="422"/>
      <c r="D111" s="422"/>
      <c r="E111" s="422"/>
      <c r="F111" s="423"/>
      <c r="G111" s="99"/>
      <c r="H111" s="99"/>
      <c r="I111" s="99"/>
      <c r="J111" s="99"/>
      <c r="K111" s="99"/>
      <c r="L111" s="99"/>
      <c r="M111" s="99"/>
      <c r="N111" s="99"/>
      <c r="O111" s="99"/>
      <c r="P111" s="99"/>
      <c r="Q111" s="99"/>
      <c r="R111" s="99"/>
      <c r="S111" s="99"/>
      <c r="T111" s="99"/>
      <c r="U111" s="99"/>
      <c r="V111" s="99"/>
      <c r="W111" s="99"/>
      <c r="X111" s="100"/>
      <c r="Y111" s="443" t="s">
        <v>55</v>
      </c>
      <c r="Z111" s="547"/>
      <c r="AA111" s="548"/>
      <c r="AB111" s="467"/>
      <c r="AC111" s="468"/>
      <c r="AD111" s="46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5" t="s">
        <v>267</v>
      </c>
      <c r="B112" s="416"/>
      <c r="C112" s="416"/>
      <c r="D112" s="416"/>
      <c r="E112" s="416"/>
      <c r="F112" s="417"/>
      <c r="G112" s="458" t="s">
        <v>59</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32" t="s">
        <v>299</v>
      </c>
      <c r="AF112" s="232"/>
      <c r="AG112" s="232"/>
      <c r="AH112" s="232"/>
      <c r="AI112" s="232" t="s">
        <v>321</v>
      </c>
      <c r="AJ112" s="232"/>
      <c r="AK112" s="232"/>
      <c r="AL112" s="232"/>
      <c r="AM112" s="232" t="s">
        <v>418</v>
      </c>
      <c r="AN112" s="232"/>
      <c r="AO112" s="232"/>
      <c r="AP112" s="232"/>
      <c r="AQ112" s="264" t="s">
        <v>326</v>
      </c>
      <c r="AR112" s="265"/>
      <c r="AS112" s="265"/>
      <c r="AT112" s="265"/>
      <c r="AU112" s="264" t="s">
        <v>450</v>
      </c>
      <c r="AV112" s="265"/>
      <c r="AW112" s="265"/>
      <c r="AX112" s="266"/>
      <c r="AY112">
        <f>COUNTA($G$113)</f>
        <v>0</v>
      </c>
    </row>
    <row r="113" spans="1:51" ht="23.25" hidden="1" customHeight="1" x14ac:dyDescent="0.15">
      <c r="A113" s="418"/>
      <c r="B113" s="419"/>
      <c r="C113" s="419"/>
      <c r="D113" s="419"/>
      <c r="E113" s="419"/>
      <c r="F113" s="420"/>
      <c r="G113" s="93"/>
      <c r="H113" s="93"/>
      <c r="I113" s="93"/>
      <c r="J113" s="93"/>
      <c r="K113" s="93"/>
      <c r="L113" s="93"/>
      <c r="M113" s="93"/>
      <c r="N113" s="93"/>
      <c r="O113" s="93"/>
      <c r="P113" s="93"/>
      <c r="Q113" s="93"/>
      <c r="R113" s="93"/>
      <c r="S113" s="93"/>
      <c r="T113" s="93"/>
      <c r="U113" s="93"/>
      <c r="V113" s="93"/>
      <c r="W113" s="93"/>
      <c r="X113" s="94"/>
      <c r="Y113" s="464" t="s">
        <v>54</v>
      </c>
      <c r="Z113" s="465"/>
      <c r="AA113" s="466"/>
      <c r="AB113" s="544"/>
      <c r="AC113" s="545"/>
      <c r="AD113" s="54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1"/>
      <c r="B114" s="422"/>
      <c r="C114" s="422"/>
      <c r="D114" s="422"/>
      <c r="E114" s="422"/>
      <c r="F114" s="423"/>
      <c r="G114" s="99"/>
      <c r="H114" s="99"/>
      <c r="I114" s="99"/>
      <c r="J114" s="99"/>
      <c r="K114" s="99"/>
      <c r="L114" s="99"/>
      <c r="M114" s="99"/>
      <c r="N114" s="99"/>
      <c r="O114" s="99"/>
      <c r="P114" s="99"/>
      <c r="Q114" s="99"/>
      <c r="R114" s="99"/>
      <c r="S114" s="99"/>
      <c r="T114" s="99"/>
      <c r="U114" s="99"/>
      <c r="V114" s="99"/>
      <c r="W114" s="99"/>
      <c r="X114" s="100"/>
      <c r="Y114" s="443" t="s">
        <v>55</v>
      </c>
      <c r="Z114" s="547"/>
      <c r="AA114" s="548"/>
      <c r="AB114" s="467"/>
      <c r="AC114" s="468"/>
      <c r="AD114" s="469"/>
      <c r="AE114" s="549"/>
      <c r="AF114" s="549"/>
      <c r="AG114" s="549"/>
      <c r="AH114" s="549"/>
      <c r="AI114" s="549"/>
      <c r="AJ114" s="549"/>
      <c r="AK114" s="549"/>
      <c r="AL114" s="549"/>
      <c r="AM114" s="549"/>
      <c r="AN114" s="549"/>
      <c r="AO114" s="549"/>
      <c r="AP114" s="549"/>
      <c r="AQ114" s="203"/>
      <c r="AR114" s="204"/>
      <c r="AS114" s="204"/>
      <c r="AT114" s="205"/>
      <c r="AU114" s="203"/>
      <c r="AV114" s="204"/>
      <c r="AW114" s="204"/>
      <c r="AX114" s="206"/>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32" t="s">
        <v>299</v>
      </c>
      <c r="AF115" s="232"/>
      <c r="AG115" s="232"/>
      <c r="AH115" s="232"/>
      <c r="AI115" s="232" t="s">
        <v>321</v>
      </c>
      <c r="AJ115" s="232"/>
      <c r="AK115" s="232"/>
      <c r="AL115" s="232"/>
      <c r="AM115" s="232" t="s">
        <v>418</v>
      </c>
      <c r="AN115" s="232"/>
      <c r="AO115" s="232"/>
      <c r="AP115" s="232"/>
      <c r="AQ115" s="589" t="s">
        <v>451</v>
      </c>
      <c r="AR115" s="590"/>
      <c r="AS115" s="590"/>
      <c r="AT115" s="590"/>
      <c r="AU115" s="590"/>
      <c r="AV115" s="590"/>
      <c r="AW115" s="590"/>
      <c r="AX115" s="591"/>
    </row>
    <row r="116" spans="1:51" ht="23.25" customHeight="1" x14ac:dyDescent="0.15">
      <c r="A116" s="435"/>
      <c r="B116" s="436"/>
      <c r="C116" s="436"/>
      <c r="D116" s="436"/>
      <c r="E116" s="436"/>
      <c r="F116" s="437"/>
      <c r="G116" s="387" t="s">
        <v>641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642</v>
      </c>
      <c r="AC116" s="462"/>
      <c r="AD116" s="463"/>
      <c r="AE116" s="267">
        <v>7.9</v>
      </c>
      <c r="AF116" s="267"/>
      <c r="AG116" s="267"/>
      <c r="AH116" s="267"/>
      <c r="AI116" s="267">
        <v>5.2</v>
      </c>
      <c r="AJ116" s="267"/>
      <c r="AK116" s="267"/>
      <c r="AL116" s="267"/>
      <c r="AM116" s="267">
        <v>8.6999999999999993</v>
      </c>
      <c r="AN116" s="267"/>
      <c r="AO116" s="267"/>
      <c r="AP116" s="267"/>
      <c r="AQ116" s="203" t="s">
        <v>659</v>
      </c>
      <c r="AR116" s="204"/>
      <c r="AS116" s="204"/>
      <c r="AT116" s="204"/>
      <c r="AU116" s="204"/>
      <c r="AV116" s="204"/>
      <c r="AW116" s="204"/>
      <c r="AX116" s="206"/>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48</v>
      </c>
      <c r="Z117" s="444"/>
      <c r="AA117" s="445"/>
      <c r="AB117" s="471" t="s">
        <v>643</v>
      </c>
      <c r="AC117" s="472"/>
      <c r="AD117" s="473"/>
      <c r="AE117" s="550" t="s">
        <v>644</v>
      </c>
      <c r="AF117" s="550"/>
      <c r="AG117" s="550"/>
      <c r="AH117" s="550"/>
      <c r="AI117" s="550" t="s">
        <v>645</v>
      </c>
      <c r="AJ117" s="550"/>
      <c r="AK117" s="550"/>
      <c r="AL117" s="550"/>
      <c r="AM117" s="550" t="s">
        <v>757</v>
      </c>
      <c r="AN117" s="550"/>
      <c r="AO117" s="550"/>
      <c r="AP117" s="550"/>
      <c r="AQ117" s="550" t="s">
        <v>659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32" t="s">
        <v>299</v>
      </c>
      <c r="AF118" s="232"/>
      <c r="AG118" s="232"/>
      <c r="AH118" s="232"/>
      <c r="AI118" s="232" t="s">
        <v>321</v>
      </c>
      <c r="AJ118" s="232"/>
      <c r="AK118" s="232"/>
      <c r="AL118" s="232"/>
      <c r="AM118" s="232" t="s">
        <v>418</v>
      </c>
      <c r="AN118" s="232"/>
      <c r="AO118" s="232"/>
      <c r="AP118" s="232"/>
      <c r="AQ118" s="589" t="s">
        <v>451</v>
      </c>
      <c r="AR118" s="590"/>
      <c r="AS118" s="590"/>
      <c r="AT118" s="590"/>
      <c r="AU118" s="590"/>
      <c r="AV118" s="590"/>
      <c r="AW118" s="590"/>
      <c r="AX118" s="591"/>
      <c r="AY118" s="77">
        <f>IF(SUBSTITUTE(SUBSTITUTE($G$119,"／",""),"　","")="",0,1)</f>
        <v>0</v>
      </c>
    </row>
    <row r="119" spans="1:51" ht="23.25" hidden="1" customHeight="1" x14ac:dyDescent="0.15">
      <c r="A119" s="435"/>
      <c r="B119" s="436"/>
      <c r="C119" s="436"/>
      <c r="D119" s="436"/>
      <c r="E119" s="436"/>
      <c r="F119" s="437"/>
      <c r="G119" s="387" t="s">
        <v>646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48</v>
      </c>
      <c r="Z120" s="444"/>
      <c r="AA120" s="445"/>
      <c r="AB120" s="471" t="s">
        <v>647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32" t="s">
        <v>299</v>
      </c>
      <c r="AF121" s="232"/>
      <c r="AG121" s="232"/>
      <c r="AH121" s="232"/>
      <c r="AI121" s="232" t="s">
        <v>321</v>
      </c>
      <c r="AJ121" s="232"/>
      <c r="AK121" s="232"/>
      <c r="AL121" s="232"/>
      <c r="AM121" s="232" t="s">
        <v>418</v>
      </c>
      <c r="AN121" s="232"/>
      <c r="AO121" s="232"/>
      <c r="AP121" s="232"/>
      <c r="AQ121" s="589" t="s">
        <v>451</v>
      </c>
      <c r="AR121" s="590"/>
      <c r="AS121" s="590"/>
      <c r="AT121" s="590"/>
      <c r="AU121" s="590"/>
      <c r="AV121" s="590"/>
      <c r="AW121" s="590"/>
      <c r="AX121" s="591"/>
      <c r="AY121" s="77">
        <f>IF(SUBSTITUTE(SUBSTITUTE($G$122,"／",""),"　","")="",0,1)</f>
        <v>0</v>
      </c>
    </row>
    <row r="122" spans="1:51" ht="23.25" hidden="1" customHeight="1" x14ac:dyDescent="0.15">
      <c r="A122" s="435"/>
      <c r="B122" s="436"/>
      <c r="C122" s="436"/>
      <c r="D122" s="436"/>
      <c r="E122" s="436"/>
      <c r="F122" s="437"/>
      <c r="G122" s="387" t="s">
        <v>648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48</v>
      </c>
      <c r="Z123" s="444"/>
      <c r="AA123" s="445"/>
      <c r="AB123" s="471" t="s">
        <v>647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32" t="s">
        <v>299</v>
      </c>
      <c r="AF124" s="232"/>
      <c r="AG124" s="232"/>
      <c r="AH124" s="232"/>
      <c r="AI124" s="232" t="s">
        <v>321</v>
      </c>
      <c r="AJ124" s="232"/>
      <c r="AK124" s="232"/>
      <c r="AL124" s="232"/>
      <c r="AM124" s="232" t="s">
        <v>418</v>
      </c>
      <c r="AN124" s="232"/>
      <c r="AO124" s="232"/>
      <c r="AP124" s="232"/>
      <c r="AQ124" s="589" t="s">
        <v>451</v>
      </c>
      <c r="AR124" s="590"/>
      <c r="AS124" s="590"/>
      <c r="AT124" s="590"/>
      <c r="AU124" s="590"/>
      <c r="AV124" s="590"/>
      <c r="AW124" s="590"/>
      <c r="AX124" s="591"/>
      <c r="AY124" s="77">
        <f>IF(SUBSTITUTE(SUBSTITUTE($G$125,"／",""),"　","")="",0,1)</f>
        <v>0</v>
      </c>
    </row>
    <row r="125" spans="1:51" ht="23.25" hidden="1" customHeight="1" x14ac:dyDescent="0.15">
      <c r="A125" s="435"/>
      <c r="B125" s="436"/>
      <c r="C125" s="436"/>
      <c r="D125" s="436"/>
      <c r="E125" s="436"/>
      <c r="F125" s="437"/>
      <c r="G125" s="387" t="s">
        <v>648</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48</v>
      </c>
      <c r="Z126" s="444"/>
      <c r="AA126" s="445"/>
      <c r="AB126" s="471" t="s">
        <v>647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32" t="s">
        <v>299</v>
      </c>
      <c r="AF127" s="232"/>
      <c r="AG127" s="232"/>
      <c r="AH127" s="232"/>
      <c r="AI127" s="232" t="s">
        <v>321</v>
      </c>
      <c r="AJ127" s="232"/>
      <c r="AK127" s="232"/>
      <c r="AL127" s="232"/>
      <c r="AM127" s="232" t="s">
        <v>418</v>
      </c>
      <c r="AN127" s="232"/>
      <c r="AO127" s="232"/>
      <c r="AP127" s="232"/>
      <c r="AQ127" s="589" t="s">
        <v>451</v>
      </c>
      <c r="AR127" s="590"/>
      <c r="AS127" s="590"/>
      <c r="AT127" s="590"/>
      <c r="AU127" s="590"/>
      <c r="AV127" s="590"/>
      <c r="AW127" s="590"/>
      <c r="AX127" s="591"/>
      <c r="AY127" s="77">
        <f>IF(SUBSTITUTE(SUBSTITUTE($G$128,"／",""),"　","")="",0,1)</f>
        <v>0</v>
      </c>
    </row>
    <row r="128" spans="1:51" ht="23.25" hidden="1" customHeight="1" x14ac:dyDescent="0.15">
      <c r="A128" s="435"/>
      <c r="B128" s="436"/>
      <c r="C128" s="436"/>
      <c r="D128" s="436"/>
      <c r="E128" s="436"/>
      <c r="F128" s="437"/>
      <c r="G128" s="387" t="s">
        <v>648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48</v>
      </c>
      <c r="Z129" s="444"/>
      <c r="AA129" s="445"/>
      <c r="AB129" s="471" t="s">
        <v>647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74" t="s">
        <v>314</v>
      </c>
      <c r="B130" s="171"/>
      <c r="C130" s="170" t="s">
        <v>188</v>
      </c>
      <c r="D130" s="171"/>
      <c r="E130" s="155" t="s">
        <v>217</v>
      </c>
      <c r="F130" s="156"/>
      <c r="G130" s="157" t="s">
        <v>315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299</v>
      </c>
      <c r="AF132" s="118"/>
      <c r="AG132" s="118"/>
      <c r="AH132" s="119"/>
      <c r="AI132" s="143" t="s">
        <v>321</v>
      </c>
      <c r="AJ132" s="118"/>
      <c r="AK132" s="118"/>
      <c r="AL132" s="119"/>
      <c r="AM132" s="143" t="s">
        <v>608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752</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651</v>
      </c>
      <c r="AC134" s="191"/>
      <c r="AD134" s="191"/>
      <c r="AE134" s="192">
        <v>106500</v>
      </c>
      <c r="AF134" s="193"/>
      <c r="AG134" s="193"/>
      <c r="AH134" s="193"/>
      <c r="AI134" s="192">
        <v>102900</v>
      </c>
      <c r="AJ134" s="193"/>
      <c r="AK134" s="193"/>
      <c r="AL134" s="193"/>
      <c r="AM134" s="192" t="s">
        <v>758</v>
      </c>
      <c r="AN134" s="193"/>
      <c r="AO134" s="193"/>
      <c r="AP134" s="193"/>
      <c r="AQ134" s="192" t="s">
        <v>630</v>
      </c>
      <c r="AR134" s="193"/>
      <c r="AS134" s="193"/>
      <c r="AT134" s="193"/>
      <c r="AU134" s="192" t="s">
        <v>630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651</v>
      </c>
      <c r="AC135" s="199"/>
      <c r="AD135" s="199"/>
      <c r="AE135" s="192" t="s">
        <v>630</v>
      </c>
      <c r="AF135" s="193"/>
      <c r="AG135" s="193"/>
      <c r="AH135" s="193"/>
      <c r="AI135" s="192" t="s">
        <v>630</v>
      </c>
      <c r="AJ135" s="193"/>
      <c r="AK135" s="193"/>
      <c r="AL135" s="193"/>
      <c r="AM135" s="192" t="s">
        <v>659</v>
      </c>
      <c r="AN135" s="193"/>
      <c r="AO135" s="193"/>
      <c r="AP135" s="193"/>
      <c r="AQ135" s="192" t="s">
        <v>630</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299</v>
      </c>
      <c r="AF136" s="118"/>
      <c r="AG136" s="118"/>
      <c r="AH136" s="119"/>
      <c r="AI136" s="143" t="s">
        <v>321</v>
      </c>
      <c r="AJ136" s="118"/>
      <c r="AK136" s="118"/>
      <c r="AL136" s="119"/>
      <c r="AM136" s="143" t="s">
        <v>608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299</v>
      </c>
      <c r="AF140" s="118"/>
      <c r="AG140" s="118"/>
      <c r="AH140" s="119"/>
      <c r="AI140" s="143" t="s">
        <v>321</v>
      </c>
      <c r="AJ140" s="118"/>
      <c r="AK140" s="118"/>
      <c r="AL140" s="119"/>
      <c r="AM140" s="143" t="s">
        <v>608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299</v>
      </c>
      <c r="AF144" s="118"/>
      <c r="AG144" s="118"/>
      <c r="AH144" s="119"/>
      <c r="AI144" s="143" t="s">
        <v>321</v>
      </c>
      <c r="AJ144" s="118"/>
      <c r="AK144" s="118"/>
      <c r="AL144" s="119"/>
      <c r="AM144" s="143" t="s">
        <v>608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299</v>
      </c>
      <c r="AF148" s="118"/>
      <c r="AG148" s="118"/>
      <c r="AH148" s="119"/>
      <c r="AI148" s="143" t="s">
        <v>321</v>
      </c>
      <c r="AJ148" s="118"/>
      <c r="AK148" s="118"/>
      <c r="AL148" s="119"/>
      <c r="AM148" s="143" t="s">
        <v>608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299</v>
      </c>
      <c r="AF192" s="118"/>
      <c r="AG192" s="118"/>
      <c r="AH192" s="119"/>
      <c r="AI192" s="143" t="s">
        <v>321</v>
      </c>
      <c r="AJ192" s="118"/>
      <c r="AK192" s="118"/>
      <c r="AL192" s="119"/>
      <c r="AM192" s="143" t="s">
        <v>608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299</v>
      </c>
      <c r="AF196" s="118"/>
      <c r="AG196" s="118"/>
      <c r="AH196" s="119"/>
      <c r="AI196" s="143" t="s">
        <v>321</v>
      </c>
      <c r="AJ196" s="118"/>
      <c r="AK196" s="118"/>
      <c r="AL196" s="119"/>
      <c r="AM196" s="143" t="s">
        <v>608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299</v>
      </c>
      <c r="AF200" s="118"/>
      <c r="AG200" s="118"/>
      <c r="AH200" s="119"/>
      <c r="AI200" s="143" t="s">
        <v>321</v>
      </c>
      <c r="AJ200" s="118"/>
      <c r="AK200" s="118"/>
      <c r="AL200" s="119"/>
      <c r="AM200" s="143" t="s">
        <v>608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299</v>
      </c>
      <c r="AF204" s="118"/>
      <c r="AG204" s="118"/>
      <c r="AH204" s="119"/>
      <c r="AI204" s="143" t="s">
        <v>321</v>
      </c>
      <c r="AJ204" s="118"/>
      <c r="AK204" s="118"/>
      <c r="AL204" s="119"/>
      <c r="AM204" s="143" t="s">
        <v>608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299</v>
      </c>
      <c r="AF208" s="118"/>
      <c r="AG208" s="118"/>
      <c r="AH208" s="119"/>
      <c r="AI208" s="143" t="s">
        <v>321</v>
      </c>
      <c r="AJ208" s="118"/>
      <c r="AK208" s="118"/>
      <c r="AL208" s="119"/>
      <c r="AM208" s="143" t="s">
        <v>608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299</v>
      </c>
      <c r="AF252" s="118"/>
      <c r="AG252" s="118"/>
      <c r="AH252" s="119"/>
      <c r="AI252" s="143" t="s">
        <v>321</v>
      </c>
      <c r="AJ252" s="118"/>
      <c r="AK252" s="118"/>
      <c r="AL252" s="119"/>
      <c r="AM252" s="143" t="s">
        <v>608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299</v>
      </c>
      <c r="AF256" s="118"/>
      <c r="AG256" s="118"/>
      <c r="AH256" s="119"/>
      <c r="AI256" s="143" t="s">
        <v>321</v>
      </c>
      <c r="AJ256" s="118"/>
      <c r="AK256" s="118"/>
      <c r="AL256" s="119"/>
      <c r="AM256" s="143" t="s">
        <v>608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299</v>
      </c>
      <c r="AF260" s="118"/>
      <c r="AG260" s="118"/>
      <c r="AH260" s="119"/>
      <c r="AI260" s="143" t="s">
        <v>321</v>
      </c>
      <c r="AJ260" s="118"/>
      <c r="AK260" s="118"/>
      <c r="AL260" s="119"/>
      <c r="AM260" s="143" t="s">
        <v>608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299</v>
      </c>
      <c r="AF264" s="118"/>
      <c r="AG264" s="118"/>
      <c r="AH264" s="119"/>
      <c r="AI264" s="143" t="s">
        <v>321</v>
      </c>
      <c r="AJ264" s="118"/>
      <c r="AK264" s="118"/>
      <c r="AL264" s="119"/>
      <c r="AM264" s="143" t="s">
        <v>608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299</v>
      </c>
      <c r="AF268" s="118"/>
      <c r="AG268" s="118"/>
      <c r="AH268" s="119"/>
      <c r="AI268" s="143" t="s">
        <v>321</v>
      </c>
      <c r="AJ268" s="118"/>
      <c r="AK268" s="118"/>
      <c r="AL268" s="119"/>
      <c r="AM268" s="143" t="s">
        <v>608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299</v>
      </c>
      <c r="AF312" s="118"/>
      <c r="AG312" s="118"/>
      <c r="AH312" s="119"/>
      <c r="AI312" s="143" t="s">
        <v>321</v>
      </c>
      <c r="AJ312" s="118"/>
      <c r="AK312" s="118"/>
      <c r="AL312" s="119"/>
      <c r="AM312" s="143" t="s">
        <v>608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299</v>
      </c>
      <c r="AF316" s="118"/>
      <c r="AG316" s="118"/>
      <c r="AH316" s="119"/>
      <c r="AI316" s="143" t="s">
        <v>321</v>
      </c>
      <c r="AJ316" s="118"/>
      <c r="AK316" s="118"/>
      <c r="AL316" s="119"/>
      <c r="AM316" s="143" t="s">
        <v>608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299</v>
      </c>
      <c r="AF320" s="118"/>
      <c r="AG320" s="118"/>
      <c r="AH320" s="119"/>
      <c r="AI320" s="143" t="s">
        <v>321</v>
      </c>
      <c r="AJ320" s="118"/>
      <c r="AK320" s="118"/>
      <c r="AL320" s="119"/>
      <c r="AM320" s="143" t="s">
        <v>608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299</v>
      </c>
      <c r="AF324" s="118"/>
      <c r="AG324" s="118"/>
      <c r="AH324" s="119"/>
      <c r="AI324" s="143" t="s">
        <v>321</v>
      </c>
      <c r="AJ324" s="118"/>
      <c r="AK324" s="118"/>
      <c r="AL324" s="119"/>
      <c r="AM324" s="143" t="s">
        <v>608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299</v>
      </c>
      <c r="AF328" s="118"/>
      <c r="AG328" s="118"/>
      <c r="AH328" s="119"/>
      <c r="AI328" s="143" t="s">
        <v>321</v>
      </c>
      <c r="AJ328" s="118"/>
      <c r="AK328" s="118"/>
      <c r="AL328" s="119"/>
      <c r="AM328" s="143" t="s">
        <v>608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299</v>
      </c>
      <c r="AF372" s="118"/>
      <c r="AG372" s="118"/>
      <c r="AH372" s="119"/>
      <c r="AI372" s="143" t="s">
        <v>321</v>
      </c>
      <c r="AJ372" s="118"/>
      <c r="AK372" s="118"/>
      <c r="AL372" s="119"/>
      <c r="AM372" s="143" t="s">
        <v>608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299</v>
      </c>
      <c r="AF376" s="118"/>
      <c r="AG376" s="118"/>
      <c r="AH376" s="119"/>
      <c r="AI376" s="143" t="s">
        <v>321</v>
      </c>
      <c r="AJ376" s="118"/>
      <c r="AK376" s="118"/>
      <c r="AL376" s="119"/>
      <c r="AM376" s="143" t="s">
        <v>608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299</v>
      </c>
      <c r="AF380" s="118"/>
      <c r="AG380" s="118"/>
      <c r="AH380" s="119"/>
      <c r="AI380" s="143" t="s">
        <v>321</v>
      </c>
      <c r="AJ380" s="118"/>
      <c r="AK380" s="118"/>
      <c r="AL380" s="119"/>
      <c r="AM380" s="143" t="s">
        <v>608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299</v>
      </c>
      <c r="AF384" s="118"/>
      <c r="AG384" s="118"/>
      <c r="AH384" s="119"/>
      <c r="AI384" s="143" t="s">
        <v>321</v>
      </c>
      <c r="AJ384" s="118"/>
      <c r="AK384" s="118"/>
      <c r="AL384" s="119"/>
      <c r="AM384" s="143" t="s">
        <v>608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299</v>
      </c>
      <c r="AF388" s="118"/>
      <c r="AG388" s="118"/>
      <c r="AH388" s="119"/>
      <c r="AI388" s="143" t="s">
        <v>321</v>
      </c>
      <c r="AJ388" s="118"/>
      <c r="AK388" s="118"/>
      <c r="AL388" s="119"/>
      <c r="AM388" s="143" t="s">
        <v>608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580</v>
      </c>
      <c r="D430" s="929"/>
      <c r="E430" s="160" t="s">
        <v>308</v>
      </c>
      <c r="F430" s="893"/>
      <c r="G430" s="894" t="s">
        <v>204</v>
      </c>
      <c r="H430" s="111"/>
      <c r="I430" s="111"/>
      <c r="J430" s="895" t="s">
        <v>630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452</v>
      </c>
      <c r="AJ431" s="319"/>
      <c r="AK431" s="319"/>
      <c r="AL431" s="143"/>
      <c r="AM431" s="319" t="s">
        <v>453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630</v>
      </c>
      <c r="AF432" s="186"/>
      <c r="AG432" s="121" t="s">
        <v>185</v>
      </c>
      <c r="AH432" s="122"/>
      <c r="AI432" s="320"/>
      <c r="AJ432" s="320"/>
      <c r="AK432" s="320"/>
      <c r="AL432" s="142"/>
      <c r="AM432" s="320"/>
      <c r="AN432" s="320"/>
      <c r="AO432" s="320"/>
      <c r="AP432" s="142"/>
      <c r="AQ432" s="235" t="s">
        <v>630</v>
      </c>
      <c r="AR432" s="186"/>
      <c r="AS432" s="121" t="s">
        <v>185</v>
      </c>
      <c r="AT432" s="122"/>
      <c r="AU432" s="186" t="s">
        <v>630</v>
      </c>
      <c r="AV432" s="186"/>
      <c r="AW432" s="121" t="s">
        <v>175</v>
      </c>
      <c r="AX432" s="181"/>
      <c r="AY432">
        <f>$AY$431</f>
        <v>1</v>
      </c>
    </row>
    <row r="433" spans="1:51" ht="23.25" customHeight="1" x14ac:dyDescent="0.15">
      <c r="A433" s="175"/>
      <c r="B433" s="172"/>
      <c r="C433" s="166"/>
      <c r="D433" s="172"/>
      <c r="E433" s="323"/>
      <c r="F433" s="324"/>
      <c r="G433" s="92" t="s">
        <v>630</v>
      </c>
      <c r="H433" s="93"/>
      <c r="I433" s="93"/>
      <c r="J433" s="93"/>
      <c r="K433" s="93"/>
      <c r="L433" s="93"/>
      <c r="M433" s="93"/>
      <c r="N433" s="93"/>
      <c r="O433" s="93"/>
      <c r="P433" s="93"/>
      <c r="Q433" s="93"/>
      <c r="R433" s="93"/>
      <c r="S433" s="93"/>
      <c r="T433" s="93"/>
      <c r="U433" s="93"/>
      <c r="V433" s="93"/>
      <c r="W433" s="93"/>
      <c r="X433" s="94"/>
      <c r="Y433" s="187" t="s">
        <v>12</v>
      </c>
      <c r="Z433" s="188"/>
      <c r="AA433" s="189"/>
      <c r="AB433" s="199" t="s">
        <v>630</v>
      </c>
      <c r="AC433" s="199"/>
      <c r="AD433" s="199"/>
      <c r="AE433" s="321" t="s">
        <v>630</v>
      </c>
      <c r="AF433" s="193"/>
      <c r="AG433" s="193"/>
      <c r="AH433" s="193"/>
      <c r="AI433" s="321" t="s">
        <v>630</v>
      </c>
      <c r="AJ433" s="193"/>
      <c r="AK433" s="193"/>
      <c r="AL433" s="193"/>
      <c r="AM433" s="321" t="s">
        <v>752</v>
      </c>
      <c r="AN433" s="193"/>
      <c r="AO433" s="193"/>
      <c r="AP433" s="322"/>
      <c r="AQ433" s="321" t="s">
        <v>630</v>
      </c>
      <c r="AR433" s="193"/>
      <c r="AS433" s="193"/>
      <c r="AT433" s="322"/>
      <c r="AU433" s="193" t="s">
        <v>630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630</v>
      </c>
      <c r="AC434" s="191"/>
      <c r="AD434" s="191"/>
      <c r="AE434" s="321" t="s">
        <v>630</v>
      </c>
      <c r="AF434" s="193"/>
      <c r="AG434" s="193"/>
      <c r="AH434" s="322"/>
      <c r="AI434" s="321" t="s">
        <v>630</v>
      </c>
      <c r="AJ434" s="193"/>
      <c r="AK434" s="193"/>
      <c r="AL434" s="193"/>
      <c r="AM434" s="321" t="s">
        <v>752</v>
      </c>
      <c r="AN434" s="193"/>
      <c r="AO434" s="193"/>
      <c r="AP434" s="322"/>
      <c r="AQ434" s="321" t="s">
        <v>630</v>
      </c>
      <c r="AR434" s="193"/>
      <c r="AS434" s="193"/>
      <c r="AT434" s="322"/>
      <c r="AU434" s="193" t="s">
        <v>630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8" t="s">
        <v>176</v>
      </c>
      <c r="AC435" s="578"/>
      <c r="AD435" s="578"/>
      <c r="AE435" s="321" t="s">
        <v>630</v>
      </c>
      <c r="AF435" s="193"/>
      <c r="AG435" s="193"/>
      <c r="AH435" s="322"/>
      <c r="AI435" s="321" t="s">
        <v>630</v>
      </c>
      <c r="AJ435" s="193"/>
      <c r="AK435" s="193"/>
      <c r="AL435" s="193"/>
      <c r="AM435" s="321" t="s">
        <v>752</v>
      </c>
      <c r="AN435" s="193"/>
      <c r="AO435" s="193"/>
      <c r="AP435" s="322"/>
      <c r="AQ435" s="321" t="s">
        <v>630</v>
      </c>
      <c r="AR435" s="193"/>
      <c r="AS435" s="193"/>
      <c r="AT435" s="322"/>
      <c r="AU435" s="193" t="s">
        <v>630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452</v>
      </c>
      <c r="AJ436" s="319"/>
      <c r="AK436" s="319"/>
      <c r="AL436" s="143"/>
      <c r="AM436" s="319" t="s">
        <v>453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8" t="s">
        <v>176</v>
      </c>
      <c r="AC440" s="578"/>
      <c r="AD440" s="57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452</v>
      </c>
      <c r="AJ441" s="319"/>
      <c r="AK441" s="319"/>
      <c r="AL441" s="143"/>
      <c r="AM441" s="319" t="s">
        <v>453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8" t="s">
        <v>176</v>
      </c>
      <c r="AC445" s="578"/>
      <c r="AD445" s="57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452</v>
      </c>
      <c r="AJ446" s="319"/>
      <c r="AK446" s="319"/>
      <c r="AL446" s="143"/>
      <c r="AM446" s="319" t="s">
        <v>453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8" t="s">
        <v>176</v>
      </c>
      <c r="AC450" s="578"/>
      <c r="AD450" s="57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452</v>
      </c>
      <c r="AJ451" s="319"/>
      <c r="AK451" s="319"/>
      <c r="AL451" s="143"/>
      <c r="AM451" s="319" t="s">
        <v>453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8" t="s">
        <v>176</v>
      </c>
      <c r="AC455" s="578"/>
      <c r="AD455" s="57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452</v>
      </c>
      <c r="AJ456" s="319"/>
      <c r="AK456" s="319"/>
      <c r="AL456" s="143"/>
      <c r="AM456" s="319" t="s">
        <v>453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630</v>
      </c>
      <c r="AF457" s="186"/>
      <c r="AG457" s="121" t="s">
        <v>185</v>
      </c>
      <c r="AH457" s="122"/>
      <c r="AI457" s="320"/>
      <c r="AJ457" s="320"/>
      <c r="AK457" s="320"/>
      <c r="AL457" s="142"/>
      <c r="AM457" s="320"/>
      <c r="AN457" s="320"/>
      <c r="AO457" s="320"/>
      <c r="AP457" s="142"/>
      <c r="AQ457" s="235" t="s">
        <v>630</v>
      </c>
      <c r="AR457" s="186"/>
      <c r="AS457" s="121" t="s">
        <v>185</v>
      </c>
      <c r="AT457" s="122"/>
      <c r="AU457" s="186" t="s">
        <v>630</v>
      </c>
      <c r="AV457" s="186"/>
      <c r="AW457" s="121" t="s">
        <v>175</v>
      </c>
      <c r="AX457" s="181"/>
      <c r="AY457">
        <f>$AY$456</f>
        <v>1</v>
      </c>
    </row>
    <row r="458" spans="1:51" ht="23.25" customHeight="1" x14ac:dyDescent="0.15">
      <c r="A458" s="175"/>
      <c r="B458" s="172"/>
      <c r="C458" s="166"/>
      <c r="D458" s="172"/>
      <c r="E458" s="323"/>
      <c r="F458" s="324"/>
      <c r="G458" s="92" t="s">
        <v>630</v>
      </c>
      <c r="H458" s="93"/>
      <c r="I458" s="93"/>
      <c r="J458" s="93"/>
      <c r="K458" s="93"/>
      <c r="L458" s="93"/>
      <c r="M458" s="93"/>
      <c r="N458" s="93"/>
      <c r="O458" s="93"/>
      <c r="P458" s="93"/>
      <c r="Q458" s="93"/>
      <c r="R458" s="93"/>
      <c r="S458" s="93"/>
      <c r="T458" s="93"/>
      <c r="U458" s="93"/>
      <c r="V458" s="93"/>
      <c r="W458" s="93"/>
      <c r="X458" s="94"/>
      <c r="Y458" s="187" t="s">
        <v>12</v>
      </c>
      <c r="Z458" s="188"/>
      <c r="AA458" s="189"/>
      <c r="AB458" s="199" t="s">
        <v>630</v>
      </c>
      <c r="AC458" s="199"/>
      <c r="AD458" s="199"/>
      <c r="AE458" s="321" t="s">
        <v>630</v>
      </c>
      <c r="AF458" s="193"/>
      <c r="AG458" s="193"/>
      <c r="AH458" s="193"/>
      <c r="AI458" s="321" t="s">
        <v>630</v>
      </c>
      <c r="AJ458" s="193"/>
      <c r="AK458" s="193"/>
      <c r="AL458" s="193"/>
      <c r="AM458" s="321" t="s">
        <v>752</v>
      </c>
      <c r="AN458" s="193"/>
      <c r="AO458" s="193"/>
      <c r="AP458" s="322"/>
      <c r="AQ458" s="321" t="s">
        <v>630</v>
      </c>
      <c r="AR458" s="193"/>
      <c r="AS458" s="193"/>
      <c r="AT458" s="322"/>
      <c r="AU458" s="193" t="s">
        <v>630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630</v>
      </c>
      <c r="AC459" s="191"/>
      <c r="AD459" s="191"/>
      <c r="AE459" s="321" t="s">
        <v>630</v>
      </c>
      <c r="AF459" s="193"/>
      <c r="AG459" s="193"/>
      <c r="AH459" s="322"/>
      <c r="AI459" s="321" t="s">
        <v>630</v>
      </c>
      <c r="AJ459" s="193"/>
      <c r="AK459" s="193"/>
      <c r="AL459" s="193"/>
      <c r="AM459" s="321" t="s">
        <v>752</v>
      </c>
      <c r="AN459" s="193"/>
      <c r="AO459" s="193"/>
      <c r="AP459" s="322"/>
      <c r="AQ459" s="321" t="s">
        <v>630</v>
      </c>
      <c r="AR459" s="193"/>
      <c r="AS459" s="193"/>
      <c r="AT459" s="322"/>
      <c r="AU459" s="193" t="s">
        <v>630</v>
      </c>
      <c r="AV459" s="193"/>
      <c r="AW459" s="193"/>
      <c r="AX459" s="194"/>
      <c r="AY459">
        <f t="shared" si="68"/>
        <v>1</v>
      </c>
    </row>
    <row r="460" spans="1:51" ht="23.2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8" t="s">
        <v>14</v>
      </c>
      <c r="AC460" s="578"/>
      <c r="AD460" s="578"/>
      <c r="AE460" s="321" t="s">
        <v>630</v>
      </c>
      <c r="AF460" s="193"/>
      <c r="AG460" s="193"/>
      <c r="AH460" s="322"/>
      <c r="AI460" s="321" t="s">
        <v>630</v>
      </c>
      <c r="AJ460" s="193"/>
      <c r="AK460" s="193"/>
      <c r="AL460" s="193"/>
      <c r="AM460" s="321" t="s">
        <v>752</v>
      </c>
      <c r="AN460" s="193"/>
      <c r="AO460" s="193"/>
      <c r="AP460" s="322"/>
      <c r="AQ460" s="321" t="s">
        <v>630</v>
      </c>
      <c r="AR460" s="193"/>
      <c r="AS460" s="193"/>
      <c r="AT460" s="322"/>
      <c r="AU460" s="193" t="s">
        <v>630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452</v>
      </c>
      <c r="AJ461" s="319"/>
      <c r="AK461" s="319"/>
      <c r="AL461" s="143"/>
      <c r="AM461" s="319" t="s">
        <v>453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8" t="s">
        <v>14</v>
      </c>
      <c r="AC465" s="578"/>
      <c r="AD465" s="57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452</v>
      </c>
      <c r="AJ466" s="319"/>
      <c r="AK466" s="319"/>
      <c r="AL466" s="143"/>
      <c r="AM466" s="319" t="s">
        <v>453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8" t="s">
        <v>14</v>
      </c>
      <c r="AC470" s="578"/>
      <c r="AD470" s="57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452</v>
      </c>
      <c r="AJ471" s="319"/>
      <c r="AK471" s="319"/>
      <c r="AL471" s="143"/>
      <c r="AM471" s="319" t="s">
        <v>453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8" t="s">
        <v>14</v>
      </c>
      <c r="AC475" s="578"/>
      <c r="AD475" s="57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452</v>
      </c>
      <c r="AJ476" s="319"/>
      <c r="AK476" s="319"/>
      <c r="AL476" s="143"/>
      <c r="AM476" s="319" t="s">
        <v>453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8" t="s">
        <v>14</v>
      </c>
      <c r="AC480" s="578"/>
      <c r="AD480" s="57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316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311</v>
      </c>
      <c r="F484" s="161"/>
      <c r="G484" s="894" t="s">
        <v>204</v>
      </c>
      <c r="H484" s="111"/>
      <c r="I484" s="111"/>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452</v>
      </c>
      <c r="AJ485" s="319"/>
      <c r="AK485" s="319"/>
      <c r="AL485" s="143"/>
      <c r="AM485" s="319" t="s">
        <v>453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8" t="s">
        <v>176</v>
      </c>
      <c r="AC489" s="578"/>
      <c r="AD489" s="57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452</v>
      </c>
      <c r="AJ490" s="319"/>
      <c r="AK490" s="319"/>
      <c r="AL490" s="143"/>
      <c r="AM490" s="319" t="s">
        <v>453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8" t="s">
        <v>176</v>
      </c>
      <c r="AC494" s="578"/>
      <c r="AD494" s="57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452</v>
      </c>
      <c r="AJ495" s="319"/>
      <c r="AK495" s="319"/>
      <c r="AL495" s="143"/>
      <c r="AM495" s="319" t="s">
        <v>453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8" t="s">
        <v>176</v>
      </c>
      <c r="AC499" s="578"/>
      <c r="AD499" s="57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452</v>
      </c>
      <c r="AJ500" s="319"/>
      <c r="AK500" s="319"/>
      <c r="AL500" s="143"/>
      <c r="AM500" s="319" t="s">
        <v>453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8" t="s">
        <v>176</v>
      </c>
      <c r="AC504" s="578"/>
      <c r="AD504" s="57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452</v>
      </c>
      <c r="AJ505" s="319"/>
      <c r="AK505" s="319"/>
      <c r="AL505" s="143"/>
      <c r="AM505" s="319" t="s">
        <v>453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8" t="s">
        <v>176</v>
      </c>
      <c r="AC509" s="578"/>
      <c r="AD509" s="57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452</v>
      </c>
      <c r="AJ510" s="319"/>
      <c r="AK510" s="319"/>
      <c r="AL510" s="143"/>
      <c r="AM510" s="319" t="s">
        <v>453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8" t="s">
        <v>14</v>
      </c>
      <c r="AC514" s="578"/>
      <c r="AD514" s="57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452</v>
      </c>
      <c r="AJ515" s="319"/>
      <c r="AK515" s="319"/>
      <c r="AL515" s="143"/>
      <c r="AM515" s="319" t="s">
        <v>453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8" t="s">
        <v>14</v>
      </c>
      <c r="AC519" s="578"/>
      <c r="AD519" s="57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452</v>
      </c>
      <c r="AJ520" s="319"/>
      <c r="AK520" s="319"/>
      <c r="AL520" s="143"/>
      <c r="AM520" s="319" t="s">
        <v>453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8" t="s">
        <v>14</v>
      </c>
      <c r="AC524" s="578"/>
      <c r="AD524" s="57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452</v>
      </c>
      <c r="AJ525" s="319"/>
      <c r="AK525" s="319"/>
      <c r="AL525" s="143"/>
      <c r="AM525" s="319" t="s">
        <v>453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8" t="s">
        <v>14</v>
      </c>
      <c r="AC529" s="578"/>
      <c r="AD529" s="57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452</v>
      </c>
      <c r="AJ530" s="319"/>
      <c r="AK530" s="319"/>
      <c r="AL530" s="143"/>
      <c r="AM530" s="319" t="s">
        <v>453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8" t="s">
        <v>14</v>
      </c>
      <c r="AC534" s="578"/>
      <c r="AD534" s="57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317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312</v>
      </c>
      <c r="F538" s="161"/>
      <c r="G538" s="894" t="s">
        <v>204</v>
      </c>
      <c r="H538" s="111"/>
      <c r="I538" s="111"/>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452</v>
      </c>
      <c r="AJ539" s="319"/>
      <c r="AK539" s="319"/>
      <c r="AL539" s="143"/>
      <c r="AM539" s="319" t="s">
        <v>453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8" t="s">
        <v>176</v>
      </c>
      <c r="AC543" s="578"/>
      <c r="AD543" s="57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452</v>
      </c>
      <c r="AJ544" s="319"/>
      <c r="AK544" s="319"/>
      <c r="AL544" s="143"/>
      <c r="AM544" s="319" t="s">
        <v>453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8" t="s">
        <v>176</v>
      </c>
      <c r="AC548" s="578"/>
      <c r="AD548" s="57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452</v>
      </c>
      <c r="AJ549" s="319"/>
      <c r="AK549" s="319"/>
      <c r="AL549" s="143"/>
      <c r="AM549" s="319" t="s">
        <v>453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8" t="s">
        <v>176</v>
      </c>
      <c r="AC553" s="578"/>
      <c r="AD553" s="57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452</v>
      </c>
      <c r="AJ554" s="319"/>
      <c r="AK554" s="319"/>
      <c r="AL554" s="143"/>
      <c r="AM554" s="319" t="s">
        <v>453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8" t="s">
        <v>176</v>
      </c>
      <c r="AC558" s="578"/>
      <c r="AD558" s="57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452</v>
      </c>
      <c r="AJ559" s="319"/>
      <c r="AK559" s="319"/>
      <c r="AL559" s="143"/>
      <c r="AM559" s="319" t="s">
        <v>453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8" t="s">
        <v>176</v>
      </c>
      <c r="AC563" s="578"/>
      <c r="AD563" s="57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452</v>
      </c>
      <c r="AJ564" s="319"/>
      <c r="AK564" s="319"/>
      <c r="AL564" s="143"/>
      <c r="AM564" s="319" t="s">
        <v>453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8" t="s">
        <v>14</v>
      </c>
      <c r="AC568" s="578"/>
      <c r="AD568" s="57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452</v>
      </c>
      <c r="AJ569" s="319"/>
      <c r="AK569" s="319"/>
      <c r="AL569" s="143"/>
      <c r="AM569" s="319" t="s">
        <v>453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8" t="s">
        <v>14</v>
      </c>
      <c r="AC573" s="578"/>
      <c r="AD573" s="57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452</v>
      </c>
      <c r="AJ574" s="319"/>
      <c r="AK574" s="319"/>
      <c r="AL574" s="143"/>
      <c r="AM574" s="319" t="s">
        <v>453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8" t="s">
        <v>14</v>
      </c>
      <c r="AC578" s="578"/>
      <c r="AD578" s="57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452</v>
      </c>
      <c r="AJ579" s="319"/>
      <c r="AK579" s="319"/>
      <c r="AL579" s="143"/>
      <c r="AM579" s="319" t="s">
        <v>453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8" t="s">
        <v>14</v>
      </c>
      <c r="AC583" s="578"/>
      <c r="AD583" s="57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452</v>
      </c>
      <c r="AJ584" s="319"/>
      <c r="AK584" s="319"/>
      <c r="AL584" s="143"/>
      <c r="AM584" s="319" t="s">
        <v>453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8" t="s">
        <v>14</v>
      </c>
      <c r="AC588" s="578"/>
      <c r="AD588" s="57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317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311</v>
      </c>
      <c r="F592" s="161"/>
      <c r="G592" s="894" t="s">
        <v>204</v>
      </c>
      <c r="H592" s="111"/>
      <c r="I592" s="111"/>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452</v>
      </c>
      <c r="AJ593" s="319"/>
      <c r="AK593" s="319"/>
      <c r="AL593" s="143"/>
      <c r="AM593" s="319" t="s">
        <v>453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8" t="s">
        <v>176</v>
      </c>
      <c r="AC597" s="578"/>
      <c r="AD597" s="57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452</v>
      </c>
      <c r="AJ598" s="319"/>
      <c r="AK598" s="319"/>
      <c r="AL598" s="143"/>
      <c r="AM598" s="319" t="s">
        <v>453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8" t="s">
        <v>176</v>
      </c>
      <c r="AC602" s="578"/>
      <c r="AD602" s="57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452</v>
      </c>
      <c r="AJ603" s="319"/>
      <c r="AK603" s="319"/>
      <c r="AL603" s="143"/>
      <c r="AM603" s="319" t="s">
        <v>453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8" t="s">
        <v>176</v>
      </c>
      <c r="AC607" s="578"/>
      <c r="AD607" s="57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452</v>
      </c>
      <c r="AJ608" s="319"/>
      <c r="AK608" s="319"/>
      <c r="AL608" s="143"/>
      <c r="AM608" s="319" t="s">
        <v>453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8" t="s">
        <v>176</v>
      </c>
      <c r="AC612" s="578"/>
      <c r="AD612" s="57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452</v>
      </c>
      <c r="AJ613" s="319"/>
      <c r="AK613" s="319"/>
      <c r="AL613" s="143"/>
      <c r="AM613" s="319" t="s">
        <v>453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8" t="s">
        <v>176</v>
      </c>
      <c r="AC617" s="578"/>
      <c r="AD617" s="57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452</v>
      </c>
      <c r="AJ618" s="319"/>
      <c r="AK618" s="319"/>
      <c r="AL618" s="143"/>
      <c r="AM618" s="319" t="s">
        <v>453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8" t="s">
        <v>14</v>
      </c>
      <c r="AC622" s="578"/>
      <c r="AD622" s="57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452</v>
      </c>
      <c r="AJ623" s="319"/>
      <c r="AK623" s="319"/>
      <c r="AL623" s="143"/>
      <c r="AM623" s="319" t="s">
        <v>453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8" t="s">
        <v>14</v>
      </c>
      <c r="AC627" s="578"/>
      <c r="AD627" s="57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452</v>
      </c>
      <c r="AJ628" s="319"/>
      <c r="AK628" s="319"/>
      <c r="AL628" s="143"/>
      <c r="AM628" s="319" t="s">
        <v>453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8" t="s">
        <v>14</v>
      </c>
      <c r="AC632" s="578"/>
      <c r="AD632" s="57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452</v>
      </c>
      <c r="AJ633" s="319"/>
      <c r="AK633" s="319"/>
      <c r="AL633" s="143"/>
      <c r="AM633" s="319" t="s">
        <v>453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8" t="s">
        <v>14</v>
      </c>
      <c r="AC637" s="578"/>
      <c r="AD637" s="57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452</v>
      </c>
      <c r="AJ638" s="319"/>
      <c r="AK638" s="319"/>
      <c r="AL638" s="143"/>
      <c r="AM638" s="319" t="s">
        <v>453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8" t="s">
        <v>14</v>
      </c>
      <c r="AC642" s="578"/>
      <c r="AD642" s="57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317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312</v>
      </c>
      <c r="F646" s="161"/>
      <c r="G646" s="894" t="s">
        <v>204</v>
      </c>
      <c r="H646" s="111"/>
      <c r="I646" s="111"/>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452</v>
      </c>
      <c r="AJ647" s="319"/>
      <c r="AK647" s="319"/>
      <c r="AL647" s="143"/>
      <c r="AM647" s="319" t="s">
        <v>453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8" t="s">
        <v>176</v>
      </c>
      <c r="AC651" s="578"/>
      <c r="AD651" s="57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452</v>
      </c>
      <c r="AJ652" s="319"/>
      <c r="AK652" s="319"/>
      <c r="AL652" s="143"/>
      <c r="AM652" s="319" t="s">
        <v>453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8" t="s">
        <v>176</v>
      </c>
      <c r="AC656" s="578"/>
      <c r="AD656" s="57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452</v>
      </c>
      <c r="AJ657" s="319"/>
      <c r="AK657" s="319"/>
      <c r="AL657" s="143"/>
      <c r="AM657" s="319" t="s">
        <v>453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8" t="s">
        <v>176</v>
      </c>
      <c r="AC661" s="578"/>
      <c r="AD661" s="57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452</v>
      </c>
      <c r="AJ662" s="319"/>
      <c r="AK662" s="319"/>
      <c r="AL662" s="143"/>
      <c r="AM662" s="319" t="s">
        <v>453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8" t="s">
        <v>176</v>
      </c>
      <c r="AC666" s="578"/>
      <c r="AD666" s="57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452</v>
      </c>
      <c r="AJ667" s="319"/>
      <c r="AK667" s="319"/>
      <c r="AL667" s="143"/>
      <c r="AM667" s="319" t="s">
        <v>453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8" t="s">
        <v>176</v>
      </c>
      <c r="AC671" s="578"/>
      <c r="AD671" s="57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452</v>
      </c>
      <c r="AJ672" s="319"/>
      <c r="AK672" s="319"/>
      <c r="AL672" s="143"/>
      <c r="AM672" s="319" t="s">
        <v>453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8" t="s">
        <v>14</v>
      </c>
      <c r="AC676" s="578"/>
      <c r="AD676" s="57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452</v>
      </c>
      <c r="AJ677" s="319"/>
      <c r="AK677" s="319"/>
      <c r="AL677" s="143"/>
      <c r="AM677" s="319" t="s">
        <v>453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8" t="s">
        <v>14</v>
      </c>
      <c r="AC681" s="578"/>
      <c r="AD681" s="57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452</v>
      </c>
      <c r="AJ682" s="319"/>
      <c r="AK682" s="319"/>
      <c r="AL682" s="143"/>
      <c r="AM682" s="319" t="s">
        <v>453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8" t="s">
        <v>14</v>
      </c>
      <c r="AC686" s="578"/>
      <c r="AD686" s="57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452</v>
      </c>
      <c r="AJ687" s="319"/>
      <c r="AK687" s="319"/>
      <c r="AL687" s="143"/>
      <c r="AM687" s="319" t="s">
        <v>453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8" t="s">
        <v>14</v>
      </c>
      <c r="AC691" s="578"/>
      <c r="AD691" s="57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452</v>
      </c>
      <c r="AJ692" s="319"/>
      <c r="AK692" s="319"/>
      <c r="AL692" s="143"/>
      <c r="AM692" s="319" t="s">
        <v>453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8" t="s">
        <v>14</v>
      </c>
      <c r="AC696" s="578"/>
      <c r="AD696" s="57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317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9" t="s">
        <v>30</v>
      </c>
      <c r="AH701" s="376"/>
      <c r="AI701" s="376"/>
      <c r="AJ701" s="376"/>
      <c r="AK701" s="376"/>
      <c r="AL701" s="376"/>
      <c r="AM701" s="376"/>
      <c r="AN701" s="376"/>
      <c r="AO701" s="376"/>
      <c r="AP701" s="376"/>
      <c r="AQ701" s="376"/>
      <c r="AR701" s="376"/>
      <c r="AS701" s="376"/>
      <c r="AT701" s="376"/>
      <c r="AU701" s="376"/>
      <c r="AV701" s="376"/>
      <c r="AW701" s="376"/>
      <c r="AX701" s="820"/>
    </row>
    <row r="702" spans="1:51" ht="76.150000000000006" customHeight="1" x14ac:dyDescent="0.15">
      <c r="A702" s="865" t="s">
        <v>139</v>
      </c>
      <c r="B702" s="866"/>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26" t="s">
        <v>654</v>
      </c>
      <c r="AE702" s="327"/>
      <c r="AF702" s="327"/>
      <c r="AG702" s="379" t="s">
        <v>665</v>
      </c>
      <c r="AH702" s="380"/>
      <c r="AI702" s="380"/>
      <c r="AJ702" s="380"/>
      <c r="AK702" s="380"/>
      <c r="AL702" s="380"/>
      <c r="AM702" s="380"/>
      <c r="AN702" s="380"/>
      <c r="AO702" s="380"/>
      <c r="AP702" s="380"/>
      <c r="AQ702" s="380"/>
      <c r="AR702" s="380"/>
      <c r="AS702" s="380"/>
      <c r="AT702" s="380"/>
      <c r="AU702" s="380"/>
      <c r="AV702" s="380"/>
      <c r="AW702" s="380"/>
      <c r="AX702" s="381"/>
    </row>
    <row r="703" spans="1:51" ht="79.150000000000006"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07" t="s">
        <v>654</v>
      </c>
      <c r="AE703" s="308"/>
      <c r="AF703" s="308"/>
      <c r="AG703" s="89" t="s">
        <v>666</v>
      </c>
      <c r="AH703" s="90"/>
      <c r="AI703" s="90"/>
      <c r="AJ703" s="90"/>
      <c r="AK703" s="90"/>
      <c r="AL703" s="90"/>
      <c r="AM703" s="90"/>
      <c r="AN703" s="90"/>
      <c r="AO703" s="90"/>
      <c r="AP703" s="90"/>
      <c r="AQ703" s="90"/>
      <c r="AR703" s="90"/>
      <c r="AS703" s="90"/>
      <c r="AT703" s="90"/>
      <c r="AU703" s="90"/>
      <c r="AV703" s="90"/>
      <c r="AW703" s="90"/>
      <c r="AX703" s="91"/>
    </row>
    <row r="704" spans="1:51" ht="51.6" customHeight="1" x14ac:dyDescent="0.15">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654</v>
      </c>
      <c r="AE704" s="781"/>
      <c r="AF704" s="781"/>
      <c r="AG704" s="153" t="s">
        <v>667</v>
      </c>
      <c r="AH704" s="96"/>
      <c r="AI704" s="96"/>
      <c r="AJ704" s="96"/>
      <c r="AK704" s="96"/>
      <c r="AL704" s="96"/>
      <c r="AM704" s="96"/>
      <c r="AN704" s="96"/>
      <c r="AO704" s="96"/>
      <c r="AP704" s="96"/>
      <c r="AQ704" s="96"/>
      <c r="AR704" s="96"/>
      <c r="AS704" s="96"/>
      <c r="AT704" s="96"/>
      <c r="AU704" s="96"/>
      <c r="AV704" s="96"/>
      <c r="AW704" s="96"/>
      <c r="AX704" s="154"/>
    </row>
    <row r="705" spans="1:50" ht="28.9" customHeight="1" x14ac:dyDescent="0.15">
      <c r="A705" s="638" t="s">
        <v>38</v>
      </c>
      <c r="B705" s="639"/>
      <c r="C705" s="816" t="s">
        <v>40</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654</v>
      </c>
      <c r="AE705" s="713"/>
      <c r="AF705" s="713"/>
      <c r="AG705" s="113" t="s">
        <v>668</v>
      </c>
      <c r="AH705" s="93"/>
      <c r="AI705" s="93"/>
      <c r="AJ705" s="93"/>
      <c r="AK705" s="93"/>
      <c r="AL705" s="93"/>
      <c r="AM705" s="93"/>
      <c r="AN705" s="93"/>
      <c r="AO705" s="93"/>
      <c r="AP705" s="93"/>
      <c r="AQ705" s="93"/>
      <c r="AR705" s="93"/>
      <c r="AS705" s="93"/>
      <c r="AT705" s="93"/>
      <c r="AU705" s="93"/>
      <c r="AV705" s="93"/>
      <c r="AW705" s="93"/>
      <c r="AX705" s="114"/>
    </row>
    <row r="706" spans="1:50" ht="28.9" customHeight="1" x14ac:dyDescent="0.15">
      <c r="A706" s="640"/>
      <c r="B706" s="641"/>
      <c r="C706" s="792"/>
      <c r="D706" s="793"/>
      <c r="E706" s="728" t="s">
        <v>291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07" t="s">
        <v>662</v>
      </c>
      <c r="AE706" s="308"/>
      <c r="AF706" s="661"/>
      <c r="AG706" s="153"/>
      <c r="AH706" s="96"/>
      <c r="AI706" s="96"/>
      <c r="AJ706" s="96"/>
      <c r="AK706" s="96"/>
      <c r="AL706" s="96"/>
      <c r="AM706" s="96"/>
      <c r="AN706" s="96"/>
      <c r="AO706" s="96"/>
      <c r="AP706" s="96"/>
      <c r="AQ706" s="96"/>
      <c r="AR706" s="96"/>
      <c r="AS706" s="96"/>
      <c r="AT706" s="96"/>
      <c r="AU706" s="96"/>
      <c r="AV706" s="96"/>
      <c r="AW706" s="96"/>
      <c r="AX706" s="154"/>
    </row>
    <row r="707" spans="1:50" ht="28.9" customHeight="1" x14ac:dyDescent="0.15">
      <c r="A707" s="640"/>
      <c r="B707" s="641"/>
      <c r="C707" s="794"/>
      <c r="D707" s="795"/>
      <c r="E707" s="731" t="s">
        <v>238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662</v>
      </c>
      <c r="AE707" s="831"/>
      <c r="AF707" s="831"/>
      <c r="AG707" s="153"/>
      <c r="AH707" s="96"/>
      <c r="AI707" s="96"/>
      <c r="AJ707" s="96"/>
      <c r="AK707" s="96"/>
      <c r="AL707" s="96"/>
      <c r="AM707" s="96"/>
      <c r="AN707" s="96"/>
      <c r="AO707" s="96"/>
      <c r="AP707" s="96"/>
      <c r="AQ707" s="96"/>
      <c r="AR707" s="96"/>
      <c r="AS707" s="96"/>
      <c r="AT707" s="96"/>
      <c r="AU707" s="96"/>
      <c r="AV707" s="96"/>
      <c r="AW707" s="96"/>
      <c r="AX707" s="154"/>
    </row>
    <row r="708" spans="1:50" ht="33.6" customHeight="1" x14ac:dyDescent="0.15">
      <c r="A708" s="640"/>
      <c r="B708" s="642"/>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654</v>
      </c>
      <c r="AE708" s="603"/>
      <c r="AF708" s="603"/>
      <c r="AG708" s="740" t="s">
        <v>669</v>
      </c>
      <c r="AH708" s="741"/>
      <c r="AI708" s="741"/>
      <c r="AJ708" s="741"/>
      <c r="AK708" s="741"/>
      <c r="AL708" s="741"/>
      <c r="AM708" s="741"/>
      <c r="AN708" s="741"/>
      <c r="AO708" s="741"/>
      <c r="AP708" s="741"/>
      <c r="AQ708" s="741"/>
      <c r="AR708" s="741"/>
      <c r="AS708" s="741"/>
      <c r="AT708" s="741"/>
      <c r="AU708" s="741"/>
      <c r="AV708" s="741"/>
      <c r="AW708" s="741"/>
      <c r="AX708" s="742"/>
    </row>
    <row r="709" spans="1:50" ht="30.6" customHeight="1" x14ac:dyDescent="0.15">
      <c r="A709" s="640"/>
      <c r="B709" s="642"/>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07" t="s">
        <v>654</v>
      </c>
      <c r="AE709" s="308"/>
      <c r="AF709" s="308"/>
      <c r="AG709" s="89" t="s">
        <v>670</v>
      </c>
      <c r="AH709" s="90"/>
      <c r="AI709" s="90"/>
      <c r="AJ709" s="90"/>
      <c r="AK709" s="90"/>
      <c r="AL709" s="90"/>
      <c r="AM709" s="90"/>
      <c r="AN709" s="90"/>
      <c r="AO709" s="90"/>
      <c r="AP709" s="90"/>
      <c r="AQ709" s="90"/>
      <c r="AR709" s="90"/>
      <c r="AS709" s="90"/>
      <c r="AT709" s="90"/>
      <c r="AU709" s="90"/>
      <c r="AV709" s="90"/>
      <c r="AW709" s="90"/>
      <c r="AX709" s="91"/>
    </row>
    <row r="710" spans="1:50" ht="30" customHeight="1" x14ac:dyDescent="0.15">
      <c r="A710" s="640"/>
      <c r="B710" s="642"/>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07" t="s">
        <v>654</v>
      </c>
      <c r="AE710" s="308"/>
      <c r="AF710" s="308"/>
      <c r="AG710" s="89" t="s">
        <v>671</v>
      </c>
      <c r="AH710" s="90"/>
      <c r="AI710" s="90"/>
      <c r="AJ710" s="90"/>
      <c r="AK710" s="90"/>
      <c r="AL710" s="90"/>
      <c r="AM710" s="90"/>
      <c r="AN710" s="90"/>
      <c r="AO710" s="90"/>
      <c r="AP710" s="90"/>
      <c r="AQ710" s="90"/>
      <c r="AR710" s="90"/>
      <c r="AS710" s="90"/>
      <c r="AT710" s="90"/>
      <c r="AU710" s="90"/>
      <c r="AV710" s="90"/>
      <c r="AW710" s="90"/>
      <c r="AX710" s="91"/>
    </row>
    <row r="711" spans="1:50" ht="29.45" customHeight="1" x14ac:dyDescent="0.15">
      <c r="A711" s="640"/>
      <c r="B711" s="642"/>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07" t="s">
        <v>654</v>
      </c>
      <c r="AE711" s="308"/>
      <c r="AF711" s="308"/>
      <c r="AG711" s="89" t="s">
        <v>672</v>
      </c>
      <c r="AH711" s="90"/>
      <c r="AI711" s="90"/>
      <c r="AJ711" s="90"/>
      <c r="AK711" s="90"/>
      <c r="AL711" s="90"/>
      <c r="AM711" s="90"/>
      <c r="AN711" s="90"/>
      <c r="AO711" s="90"/>
      <c r="AP711" s="90"/>
      <c r="AQ711" s="90"/>
      <c r="AR711" s="90"/>
      <c r="AS711" s="90"/>
      <c r="AT711" s="90"/>
      <c r="AU711" s="90"/>
      <c r="AV711" s="90"/>
      <c r="AW711" s="90"/>
      <c r="AX711" s="91"/>
    </row>
    <row r="712" spans="1:50" ht="48" customHeight="1" x14ac:dyDescent="0.15">
      <c r="A712" s="640"/>
      <c r="B712" s="642"/>
      <c r="C712" s="385" t="s">
        <v>262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664</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33" customHeight="1" x14ac:dyDescent="0.15">
      <c r="A713" s="640"/>
      <c r="B713" s="642"/>
      <c r="C713" s="945" t="s">
        <v>263</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07" t="s">
        <v>663</v>
      </c>
      <c r="AE713" s="308"/>
      <c r="AF713" s="661"/>
      <c r="AG713" s="89" t="s">
        <v>673</v>
      </c>
      <c r="AH713" s="90"/>
      <c r="AI713" s="90"/>
      <c r="AJ713" s="90"/>
      <c r="AK713" s="90"/>
      <c r="AL713" s="90"/>
      <c r="AM713" s="90"/>
      <c r="AN713" s="90"/>
      <c r="AO713" s="90"/>
      <c r="AP713" s="90"/>
      <c r="AQ713" s="90"/>
      <c r="AR713" s="90"/>
      <c r="AS713" s="90"/>
      <c r="AT713" s="90"/>
      <c r="AU713" s="90"/>
      <c r="AV713" s="90"/>
      <c r="AW713" s="90"/>
      <c r="AX713" s="91"/>
    </row>
    <row r="714" spans="1:50" ht="32.450000000000003" customHeight="1" x14ac:dyDescent="0.15">
      <c r="A714" s="643"/>
      <c r="B714" s="644"/>
      <c r="C714" s="645" t="s">
        <v>241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654</v>
      </c>
      <c r="AE714" s="803"/>
      <c r="AF714" s="804"/>
      <c r="AG714" s="734" t="s">
        <v>674</v>
      </c>
      <c r="AH714" s="735"/>
      <c r="AI714" s="735"/>
      <c r="AJ714" s="735"/>
      <c r="AK714" s="735"/>
      <c r="AL714" s="735"/>
      <c r="AM714" s="735"/>
      <c r="AN714" s="735"/>
      <c r="AO714" s="735"/>
      <c r="AP714" s="735"/>
      <c r="AQ714" s="735"/>
      <c r="AR714" s="735"/>
      <c r="AS714" s="735"/>
      <c r="AT714" s="735"/>
      <c r="AU714" s="735"/>
      <c r="AV714" s="735"/>
      <c r="AW714" s="735"/>
      <c r="AX714" s="736"/>
    </row>
    <row r="715" spans="1:50" ht="32.450000000000003" customHeight="1" x14ac:dyDescent="0.15">
      <c r="A715" s="638" t="s">
        <v>39</v>
      </c>
      <c r="B715" s="782"/>
      <c r="C715" s="783" t="s">
        <v>242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663</v>
      </c>
      <c r="AE715" s="603"/>
      <c r="AF715" s="654"/>
      <c r="AG715" s="740" t="s">
        <v>675</v>
      </c>
      <c r="AH715" s="741"/>
      <c r="AI715" s="741"/>
      <c r="AJ715" s="741"/>
      <c r="AK715" s="741"/>
      <c r="AL715" s="741"/>
      <c r="AM715" s="741"/>
      <c r="AN715" s="741"/>
      <c r="AO715" s="741"/>
      <c r="AP715" s="741"/>
      <c r="AQ715" s="741"/>
      <c r="AR715" s="741"/>
      <c r="AS715" s="741"/>
      <c r="AT715" s="741"/>
      <c r="AU715" s="741"/>
      <c r="AV715" s="741"/>
      <c r="AW715" s="741"/>
      <c r="AX715" s="742"/>
    </row>
    <row r="716" spans="1:50" ht="45.6"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654</v>
      </c>
      <c r="AE716" s="625"/>
      <c r="AF716" s="625"/>
      <c r="AG716" s="89" t="s">
        <v>676</v>
      </c>
      <c r="AH716" s="90"/>
      <c r="AI716" s="90"/>
      <c r="AJ716" s="90"/>
      <c r="AK716" s="90"/>
      <c r="AL716" s="90"/>
      <c r="AM716" s="90"/>
      <c r="AN716" s="90"/>
      <c r="AO716" s="90"/>
      <c r="AP716" s="90"/>
      <c r="AQ716" s="90"/>
      <c r="AR716" s="90"/>
      <c r="AS716" s="90"/>
      <c r="AT716" s="90"/>
      <c r="AU716" s="90"/>
      <c r="AV716" s="90"/>
      <c r="AW716" s="90"/>
      <c r="AX716" s="91"/>
    </row>
    <row r="717" spans="1:50" ht="32.450000000000003" customHeight="1" x14ac:dyDescent="0.15">
      <c r="A717" s="640"/>
      <c r="B717" s="642"/>
      <c r="C717" s="385" t="s">
        <v>195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07" t="s">
        <v>663</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31.15" customHeight="1" x14ac:dyDescent="0.15">
      <c r="A718" s="643"/>
      <c r="B718" s="644"/>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07" t="s">
        <v>654</v>
      </c>
      <c r="AE718" s="308"/>
      <c r="AF718" s="308"/>
      <c r="AG718" s="115" t="s">
        <v>678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4" t="s">
        <v>57</v>
      </c>
      <c r="B719" s="775"/>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664</v>
      </c>
      <c r="AE719" s="603"/>
      <c r="AF719" s="603"/>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6"/>
      <c r="B720" s="777"/>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6"/>
      <c r="B721" s="77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6"/>
      <c r="B722" s="77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6"/>
      <c r="B723" s="77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6"/>
      <c r="B724" s="77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8"/>
      <c r="B725" s="77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8" t="s">
        <v>47</v>
      </c>
      <c r="B726" s="797"/>
      <c r="C726" s="810" t="s">
        <v>52</v>
      </c>
      <c r="D726" s="832"/>
      <c r="E726" s="832"/>
      <c r="F726" s="833"/>
      <c r="G726" s="576" t="s">
        <v>753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56</v>
      </c>
      <c r="D727" s="747"/>
      <c r="E727" s="747"/>
      <c r="F727" s="748"/>
      <c r="G727" s="574" t="s">
        <v>679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268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581</v>
      </c>
      <c r="B737" s="196"/>
      <c r="C737" s="196"/>
      <c r="D737" s="197"/>
      <c r="E737" s="952" t="s">
        <v>630</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82"/>
    </row>
    <row r="738" spans="1:51" ht="24.75" customHeight="1" x14ac:dyDescent="0.15">
      <c r="A738" s="346" t="s">
        <v>306</v>
      </c>
      <c r="B738" s="346"/>
      <c r="C738" s="346"/>
      <c r="D738" s="346"/>
      <c r="E738" s="952" t="s">
        <v>630</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46" t="s">
        <v>305</v>
      </c>
      <c r="B739" s="346"/>
      <c r="C739" s="346"/>
      <c r="D739" s="346"/>
      <c r="E739" s="952" t="s">
        <v>630</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46" t="s">
        <v>304</v>
      </c>
      <c r="B740" s="346"/>
      <c r="C740" s="346"/>
      <c r="D740" s="346"/>
      <c r="E740" s="952" t="s">
        <v>630</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46" t="s">
        <v>303</v>
      </c>
      <c r="B741" s="346"/>
      <c r="C741" s="346"/>
      <c r="D741" s="346"/>
      <c r="E741" s="952" t="s">
        <v>630</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46" t="s">
        <v>302</v>
      </c>
      <c r="B742" s="346"/>
      <c r="C742" s="346"/>
      <c r="D742" s="346"/>
      <c r="E742" s="952" t="s">
        <v>630</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46" t="s">
        <v>301</v>
      </c>
      <c r="B743" s="346"/>
      <c r="C743" s="346"/>
      <c r="D743" s="346"/>
      <c r="E743" s="952" t="s">
        <v>652</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46" t="s">
        <v>300</v>
      </c>
      <c r="B744" s="346"/>
      <c r="C744" s="346"/>
      <c r="D744" s="346"/>
      <c r="E744" s="952" t="s">
        <v>652</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46" t="s">
        <v>299</v>
      </c>
      <c r="B745" s="346"/>
      <c r="C745" s="346"/>
      <c r="D745" s="346"/>
      <c r="E745" s="989" t="s">
        <v>653</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46" t="s">
        <v>454</v>
      </c>
      <c r="B746" s="346"/>
      <c r="C746" s="346"/>
      <c r="D746" s="346"/>
      <c r="E746" s="958" t="s">
        <v>620</v>
      </c>
      <c r="F746" s="956"/>
      <c r="G746" s="956"/>
      <c r="H746" s="85" t="str">
        <f>IF(E746="","","-")</f>
        <v>-</v>
      </c>
      <c r="I746" s="956"/>
      <c r="J746" s="956"/>
      <c r="K746" s="85" t="str">
        <f>IF(I746="","","-")</f>
        <v/>
      </c>
      <c r="L746" s="957">
        <v>53</v>
      </c>
      <c r="M746" s="957"/>
      <c r="N746" s="85" t="str">
        <f>IF(O746="","","-")</f>
        <v/>
      </c>
      <c r="O746" s="959"/>
      <c r="P746" s="960"/>
      <c r="Q746" s="958"/>
      <c r="R746" s="956"/>
      <c r="S746" s="956"/>
      <c r="T746" s="85" t="str">
        <f>IF(Q746="","","-")</f>
        <v/>
      </c>
      <c r="U746" s="956"/>
      <c r="V746" s="956"/>
      <c r="W746" s="85" t="str">
        <f>IF(U746="","","-")</f>
        <v/>
      </c>
      <c r="X746" s="957"/>
      <c r="Y746" s="957"/>
      <c r="Z746" s="85" t="str">
        <f>IF(AA746="","","-")</f>
        <v/>
      </c>
      <c r="AA746" s="959"/>
      <c r="AB746" s="960"/>
      <c r="AC746" s="958"/>
      <c r="AD746" s="956"/>
      <c r="AE746" s="956"/>
      <c r="AF746" s="85" t="str">
        <f>IF(AC746="","","-")</f>
        <v/>
      </c>
      <c r="AG746" s="956"/>
      <c r="AH746" s="956"/>
      <c r="AI746" s="85" t="str">
        <f>IF(AG746="","","-")</f>
        <v/>
      </c>
      <c r="AJ746" s="957"/>
      <c r="AK746" s="957"/>
      <c r="AL746" s="85" t="str">
        <f>IF(AM746="","","-")</f>
        <v/>
      </c>
      <c r="AM746" s="959"/>
      <c r="AN746" s="960"/>
      <c r="AO746" s="958"/>
      <c r="AP746" s="956"/>
      <c r="AQ746" s="85" t="str">
        <f>IF(AO746="","","-")</f>
        <v/>
      </c>
      <c r="AR746" s="956"/>
      <c r="AS746" s="956"/>
      <c r="AT746" s="85" t="str">
        <f>IF(AR746="","","-")</f>
        <v/>
      </c>
      <c r="AU746" s="957"/>
      <c r="AV746" s="957"/>
      <c r="AW746" s="85" t="str">
        <f>IF(AX746="","","-")</f>
        <v/>
      </c>
      <c r="AX746" s="88"/>
    </row>
    <row r="747" spans="1:51" ht="24.75" customHeight="1" x14ac:dyDescent="0.15">
      <c r="A747" s="346" t="s">
        <v>418</v>
      </c>
      <c r="B747" s="346"/>
      <c r="C747" s="346"/>
      <c r="D747" s="346"/>
      <c r="E747" s="958" t="s">
        <v>620</v>
      </c>
      <c r="F747" s="956"/>
      <c r="G747" s="956"/>
      <c r="H747" s="85" t="str">
        <f>IF(E747="","","-")</f>
        <v>-</v>
      </c>
      <c r="I747" s="956"/>
      <c r="J747" s="956"/>
      <c r="K747" s="85" t="str">
        <f>IF(I747="","","-")</f>
        <v/>
      </c>
      <c r="L747" s="957">
        <v>13</v>
      </c>
      <c r="M747" s="957"/>
      <c r="N747" s="85" t="str">
        <f>IF(O747="","","-")</f>
        <v/>
      </c>
      <c r="O747" s="959"/>
      <c r="P747" s="960"/>
      <c r="Q747" s="958"/>
      <c r="R747" s="956"/>
      <c r="S747" s="956"/>
      <c r="T747" s="85" t="str">
        <f>IF(Q747="","","-")</f>
        <v/>
      </c>
      <c r="U747" s="956"/>
      <c r="V747" s="956"/>
      <c r="W747" s="85" t="str">
        <f>IF(U747="","","-")</f>
        <v/>
      </c>
      <c r="X747" s="957"/>
      <c r="Y747" s="957"/>
      <c r="Z747" s="85" t="str">
        <f>IF(AA747="","","-")</f>
        <v/>
      </c>
      <c r="AA747" s="959"/>
      <c r="AB747" s="960"/>
      <c r="AC747" s="958"/>
      <c r="AD747" s="956"/>
      <c r="AE747" s="956"/>
      <c r="AF747" s="85" t="str">
        <f>IF(AC747="","","-")</f>
        <v/>
      </c>
      <c r="AG747" s="956"/>
      <c r="AH747" s="956"/>
      <c r="AI747" s="85" t="str">
        <f>IF(AG747="","","-")</f>
        <v/>
      </c>
      <c r="AJ747" s="957"/>
      <c r="AK747" s="957"/>
      <c r="AL747" s="85" t="str">
        <f>IF(AM747="","","-")</f>
        <v/>
      </c>
      <c r="AM747" s="959"/>
      <c r="AN747" s="960"/>
      <c r="AO747" s="958"/>
      <c r="AP747" s="956"/>
      <c r="AQ747" s="85" t="str">
        <f>IF(AO747="","","-")</f>
        <v/>
      </c>
      <c r="AR747" s="956"/>
      <c r="AS747" s="956"/>
      <c r="AT747" s="85" t="str">
        <f>IF(AR747="","","-")</f>
        <v/>
      </c>
      <c r="AU747" s="957"/>
      <c r="AV747" s="957"/>
      <c r="AW747" s="85" t="str">
        <f>IF(AX747="","","-")</f>
        <v/>
      </c>
      <c r="AX747" s="88"/>
    </row>
    <row r="748" spans="1:51" ht="28.35" customHeight="1" x14ac:dyDescent="0.15">
      <c r="A748" s="612" t="s">
        <v>293</v>
      </c>
      <c r="B748" s="613"/>
      <c r="C748" s="613"/>
      <c r="D748" s="613"/>
      <c r="E748" s="613"/>
      <c r="F748" s="614"/>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2"/>
      <c r="B749" s="613"/>
      <c r="C749" s="613"/>
      <c r="D749" s="613"/>
      <c r="E749" s="613"/>
      <c r="F749" s="61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2"/>
      <c r="B750" s="613"/>
      <c r="C750" s="613"/>
      <c r="D750" s="613"/>
      <c r="E750" s="613"/>
      <c r="F750" s="61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2"/>
      <c r="B751" s="613"/>
      <c r="C751" s="613"/>
      <c r="D751" s="613"/>
      <c r="E751" s="613"/>
      <c r="F751" s="61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2"/>
      <c r="B752" s="613"/>
      <c r="C752" s="613"/>
      <c r="D752" s="613"/>
      <c r="E752" s="613"/>
      <c r="F752" s="61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2"/>
      <c r="B753" s="613"/>
      <c r="C753" s="613"/>
      <c r="D753" s="613"/>
      <c r="E753" s="613"/>
      <c r="F753" s="61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2"/>
      <c r="B754" s="613"/>
      <c r="C754" s="613"/>
      <c r="D754" s="613"/>
      <c r="E754" s="613"/>
      <c r="F754" s="61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2"/>
      <c r="B755" s="613"/>
      <c r="C755" s="613"/>
      <c r="D755" s="613"/>
      <c r="E755" s="613"/>
      <c r="F755" s="61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2"/>
      <c r="B756" s="613"/>
      <c r="C756" s="613"/>
      <c r="D756" s="613"/>
      <c r="E756" s="613"/>
      <c r="F756" s="61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2"/>
      <c r="B757" s="613"/>
      <c r="C757" s="613"/>
      <c r="D757" s="613"/>
      <c r="E757" s="613"/>
      <c r="F757" s="61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2"/>
      <c r="B758" s="613"/>
      <c r="C758" s="613"/>
      <c r="D758" s="613"/>
      <c r="E758" s="613"/>
      <c r="F758" s="61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2"/>
      <c r="B759" s="613"/>
      <c r="C759" s="613"/>
      <c r="D759" s="613"/>
      <c r="E759" s="613"/>
      <c r="F759" s="61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2"/>
      <c r="B760" s="613"/>
      <c r="C760" s="613"/>
      <c r="D760" s="613"/>
      <c r="E760" s="613"/>
      <c r="F760" s="61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12"/>
      <c r="B761" s="613"/>
      <c r="C761" s="613"/>
      <c r="D761" s="613"/>
      <c r="E761" s="613"/>
      <c r="F761" s="61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12"/>
      <c r="B762" s="613"/>
      <c r="C762" s="613"/>
      <c r="D762" s="613"/>
      <c r="E762" s="613"/>
      <c r="F762" s="61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12"/>
      <c r="B763" s="613"/>
      <c r="C763" s="613"/>
      <c r="D763" s="613"/>
      <c r="E763" s="613"/>
      <c r="F763" s="61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12"/>
      <c r="B764" s="613"/>
      <c r="C764" s="613"/>
      <c r="D764" s="613"/>
      <c r="E764" s="613"/>
      <c r="F764" s="61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12"/>
      <c r="B765" s="613"/>
      <c r="C765" s="613"/>
      <c r="D765" s="613"/>
      <c r="E765" s="613"/>
      <c r="F765" s="61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12"/>
      <c r="B766" s="613"/>
      <c r="C766" s="613"/>
      <c r="D766" s="613"/>
      <c r="E766" s="613"/>
      <c r="F766" s="61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12"/>
      <c r="B767" s="613"/>
      <c r="C767" s="613"/>
      <c r="D767" s="613"/>
      <c r="E767" s="613"/>
      <c r="F767" s="61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12"/>
      <c r="B768" s="613"/>
      <c r="C768" s="613"/>
      <c r="D768" s="613"/>
      <c r="E768" s="613"/>
      <c r="F768" s="61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12"/>
      <c r="B769" s="613"/>
      <c r="C769" s="613"/>
      <c r="D769" s="613"/>
      <c r="E769" s="613"/>
      <c r="F769" s="61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12"/>
      <c r="B770" s="613"/>
      <c r="C770" s="613"/>
      <c r="D770" s="613"/>
      <c r="E770" s="613"/>
      <c r="F770" s="61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12"/>
      <c r="B771" s="613"/>
      <c r="C771" s="613"/>
      <c r="D771" s="613"/>
      <c r="E771" s="613"/>
      <c r="F771" s="61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12"/>
      <c r="B772" s="613"/>
      <c r="C772" s="613"/>
      <c r="D772" s="613"/>
      <c r="E772" s="613"/>
      <c r="F772" s="61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12"/>
      <c r="B773" s="613"/>
      <c r="C773" s="613"/>
      <c r="D773" s="613"/>
      <c r="E773" s="613"/>
      <c r="F773" s="61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12"/>
      <c r="B774" s="613"/>
      <c r="C774" s="613"/>
      <c r="D774" s="613"/>
      <c r="E774" s="613"/>
      <c r="F774" s="61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12"/>
      <c r="B775" s="613"/>
      <c r="C775" s="613"/>
      <c r="D775" s="613"/>
      <c r="E775" s="613"/>
      <c r="F775" s="61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12"/>
      <c r="B776" s="613"/>
      <c r="C776" s="613"/>
      <c r="D776" s="613"/>
      <c r="E776" s="613"/>
      <c r="F776" s="61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12"/>
      <c r="B777" s="613"/>
      <c r="C777" s="613"/>
      <c r="D777" s="613"/>
      <c r="E777" s="613"/>
      <c r="F777" s="61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12"/>
      <c r="B778" s="613"/>
      <c r="C778" s="613"/>
      <c r="D778" s="613"/>
      <c r="E778" s="613"/>
      <c r="F778" s="61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12"/>
      <c r="B779" s="613"/>
      <c r="C779" s="613"/>
      <c r="D779" s="613"/>
      <c r="E779" s="613"/>
      <c r="F779" s="61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12"/>
      <c r="B780" s="613"/>
      <c r="C780" s="613"/>
      <c r="D780" s="613"/>
      <c r="E780" s="613"/>
      <c r="F780" s="61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12"/>
      <c r="B781" s="613"/>
      <c r="C781" s="613"/>
      <c r="D781" s="613"/>
      <c r="E781" s="613"/>
      <c r="F781" s="61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12"/>
      <c r="B782" s="613"/>
      <c r="C782" s="613"/>
      <c r="D782" s="613"/>
      <c r="E782" s="613"/>
      <c r="F782" s="61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12"/>
      <c r="B783" s="613"/>
      <c r="C783" s="613"/>
      <c r="D783" s="613"/>
      <c r="E783" s="613"/>
      <c r="F783" s="61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12"/>
      <c r="B784" s="613"/>
      <c r="C784" s="613"/>
      <c r="D784" s="613"/>
      <c r="E784" s="613"/>
      <c r="F784" s="61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12"/>
      <c r="B785" s="613"/>
      <c r="C785" s="613"/>
      <c r="D785" s="613"/>
      <c r="E785" s="613"/>
      <c r="F785" s="61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15"/>
      <c r="B786" s="616"/>
      <c r="C786" s="616"/>
      <c r="D786" s="616"/>
      <c r="E786" s="616"/>
      <c r="F786" s="61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6" t="s">
        <v>295</v>
      </c>
      <c r="B787" s="627"/>
      <c r="C787" s="627"/>
      <c r="D787" s="627"/>
      <c r="E787" s="627"/>
      <c r="F787" s="628"/>
      <c r="G787" s="593" t="s">
        <v>754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686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681</v>
      </c>
      <c r="H789" s="669"/>
      <c r="I789" s="669"/>
      <c r="J789" s="669"/>
      <c r="K789" s="670"/>
      <c r="L789" s="662" t="s">
        <v>682</v>
      </c>
      <c r="M789" s="663"/>
      <c r="N789" s="663"/>
      <c r="O789" s="663"/>
      <c r="P789" s="663"/>
      <c r="Q789" s="663"/>
      <c r="R789" s="663"/>
      <c r="S789" s="663"/>
      <c r="T789" s="663"/>
      <c r="U789" s="663"/>
      <c r="V789" s="663"/>
      <c r="W789" s="663"/>
      <c r="X789" s="664"/>
      <c r="Y789" s="382">
        <v>537</v>
      </c>
      <c r="Z789" s="383"/>
      <c r="AA789" s="383"/>
      <c r="AB789" s="800"/>
      <c r="AC789" s="668" t="s">
        <v>681</v>
      </c>
      <c r="AD789" s="669"/>
      <c r="AE789" s="669"/>
      <c r="AF789" s="669"/>
      <c r="AG789" s="670"/>
      <c r="AH789" s="662" t="s">
        <v>685</v>
      </c>
      <c r="AI789" s="663"/>
      <c r="AJ789" s="663"/>
      <c r="AK789" s="663"/>
      <c r="AL789" s="663"/>
      <c r="AM789" s="663"/>
      <c r="AN789" s="663"/>
      <c r="AO789" s="663"/>
      <c r="AP789" s="663"/>
      <c r="AQ789" s="663"/>
      <c r="AR789" s="663"/>
      <c r="AS789" s="663"/>
      <c r="AT789" s="664"/>
      <c r="AU789" s="382">
        <v>33</v>
      </c>
      <c r="AV789" s="383"/>
      <c r="AW789" s="383"/>
      <c r="AX789" s="384"/>
    </row>
    <row r="790" spans="1:51" ht="24.75" customHeight="1" x14ac:dyDescent="0.15">
      <c r="A790" s="629"/>
      <c r="B790" s="630"/>
      <c r="C790" s="630"/>
      <c r="D790" s="630"/>
      <c r="E790" s="630"/>
      <c r="F790" s="631"/>
      <c r="G790" s="604" t="s">
        <v>683</v>
      </c>
      <c r="H790" s="605"/>
      <c r="I790" s="605"/>
      <c r="J790" s="605"/>
      <c r="K790" s="606"/>
      <c r="L790" s="596" t="s">
        <v>684</v>
      </c>
      <c r="M790" s="597"/>
      <c r="N790" s="597"/>
      <c r="O790" s="597"/>
      <c r="P790" s="597"/>
      <c r="Q790" s="597"/>
      <c r="R790" s="597"/>
      <c r="S790" s="597"/>
      <c r="T790" s="597"/>
      <c r="U790" s="597"/>
      <c r="V790" s="597"/>
      <c r="W790" s="597"/>
      <c r="X790" s="598"/>
      <c r="Y790" s="599">
        <v>30</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567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33</v>
      </c>
      <c r="AV799" s="827"/>
      <c r="AW799" s="827"/>
      <c r="AX799" s="829"/>
    </row>
    <row r="800" spans="1:51" ht="24.75" customHeight="1" x14ac:dyDescent="0.15">
      <c r="A800" s="629"/>
      <c r="B800" s="630"/>
      <c r="C800" s="630"/>
      <c r="D800" s="630"/>
      <c r="E800" s="630"/>
      <c r="F800" s="631"/>
      <c r="G800" s="593" t="s">
        <v>690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691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681</v>
      </c>
      <c r="H802" s="669"/>
      <c r="I802" s="669"/>
      <c r="J802" s="669"/>
      <c r="K802" s="670"/>
      <c r="L802" s="662" t="s">
        <v>687</v>
      </c>
      <c r="M802" s="663"/>
      <c r="N802" s="663"/>
      <c r="O802" s="663"/>
      <c r="P802" s="663"/>
      <c r="Q802" s="663"/>
      <c r="R802" s="663"/>
      <c r="S802" s="663"/>
      <c r="T802" s="663"/>
      <c r="U802" s="663"/>
      <c r="V802" s="663"/>
      <c r="W802" s="663"/>
      <c r="X802" s="664"/>
      <c r="Y802" s="382">
        <v>59</v>
      </c>
      <c r="Z802" s="383"/>
      <c r="AA802" s="383"/>
      <c r="AB802" s="800"/>
      <c r="AC802" s="668" t="s">
        <v>681</v>
      </c>
      <c r="AD802" s="669"/>
      <c r="AE802" s="669"/>
      <c r="AF802" s="669"/>
      <c r="AG802" s="670"/>
      <c r="AH802" s="662" t="s">
        <v>688</v>
      </c>
      <c r="AI802" s="663"/>
      <c r="AJ802" s="663"/>
      <c r="AK802" s="663"/>
      <c r="AL802" s="663"/>
      <c r="AM802" s="663"/>
      <c r="AN802" s="663"/>
      <c r="AO802" s="663"/>
      <c r="AP802" s="663"/>
      <c r="AQ802" s="663"/>
      <c r="AR802" s="663"/>
      <c r="AS802" s="663"/>
      <c r="AT802" s="664"/>
      <c r="AU802" s="382">
        <v>43</v>
      </c>
      <c r="AV802" s="383"/>
      <c r="AW802" s="383"/>
      <c r="AX802" s="384"/>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59</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43</v>
      </c>
      <c r="AV812" s="827"/>
      <c r="AW812" s="827"/>
      <c r="AX812" s="829"/>
      <c r="AY812">
        <f t="shared" si="115"/>
        <v>2</v>
      </c>
    </row>
    <row r="813" spans="1:51" ht="24.75" customHeight="1" x14ac:dyDescent="0.15">
      <c r="A813" s="629"/>
      <c r="B813" s="630"/>
      <c r="C813" s="630"/>
      <c r="D813" s="630"/>
      <c r="E813" s="630"/>
      <c r="F813" s="631"/>
      <c r="G813" s="593" t="s">
        <v>692</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755</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681</v>
      </c>
      <c r="H815" s="669"/>
      <c r="I815" s="669"/>
      <c r="J815" s="669"/>
      <c r="K815" s="670"/>
      <c r="L815" s="662" t="s">
        <v>689</v>
      </c>
      <c r="M815" s="663"/>
      <c r="N815" s="663"/>
      <c r="O815" s="663"/>
      <c r="P815" s="663"/>
      <c r="Q815" s="663"/>
      <c r="R815" s="663"/>
      <c r="S815" s="663"/>
      <c r="T815" s="663"/>
      <c r="U815" s="663"/>
      <c r="V815" s="663"/>
      <c r="W815" s="663"/>
      <c r="X815" s="664"/>
      <c r="Y815" s="382">
        <v>4</v>
      </c>
      <c r="Z815" s="383"/>
      <c r="AA815" s="383"/>
      <c r="AB815" s="800"/>
      <c r="AC815" s="668" t="s">
        <v>681</v>
      </c>
      <c r="AD815" s="669"/>
      <c r="AE815" s="669"/>
      <c r="AF815" s="669"/>
      <c r="AG815" s="670"/>
      <c r="AH815" s="662" t="s">
        <v>682</v>
      </c>
      <c r="AI815" s="663"/>
      <c r="AJ815" s="663"/>
      <c r="AK815" s="663"/>
      <c r="AL815" s="663"/>
      <c r="AM815" s="663"/>
      <c r="AN815" s="663"/>
      <c r="AO815" s="663"/>
      <c r="AP815" s="663"/>
      <c r="AQ815" s="663"/>
      <c r="AR815" s="663"/>
      <c r="AS815" s="663"/>
      <c r="AT815" s="664"/>
      <c r="AU815" s="382">
        <v>85</v>
      </c>
      <c r="AV815" s="383"/>
      <c r="AW815" s="383"/>
      <c r="AX815" s="384"/>
      <c r="AY815">
        <f t="shared" ref="AY815:AY825" si="116">$AY$813</f>
        <v>2</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85</v>
      </c>
      <c r="AV825" s="827"/>
      <c r="AW825" s="827"/>
      <c r="AX825" s="829"/>
      <c r="AY825">
        <f t="shared" si="116"/>
        <v>2</v>
      </c>
    </row>
    <row r="826" spans="1:51" ht="24.75" customHeight="1" x14ac:dyDescent="0.15">
      <c r="A826" s="629"/>
      <c r="B826" s="630"/>
      <c r="C826" s="630"/>
      <c r="D826" s="630"/>
      <c r="E826" s="630"/>
      <c r="F826" s="631"/>
      <c r="G826" s="593" t="s">
        <v>756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177</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1</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t="s">
        <v>681</v>
      </c>
      <c r="H828" s="669"/>
      <c r="I828" s="669"/>
      <c r="J828" s="669"/>
      <c r="K828" s="670"/>
      <c r="L828" s="662" t="s">
        <v>687</v>
      </c>
      <c r="M828" s="663"/>
      <c r="N828" s="663"/>
      <c r="O828" s="663"/>
      <c r="P828" s="663"/>
      <c r="Q828" s="663"/>
      <c r="R828" s="663"/>
      <c r="S828" s="663"/>
      <c r="T828" s="663"/>
      <c r="U828" s="663"/>
      <c r="V828" s="663"/>
      <c r="W828" s="663"/>
      <c r="X828" s="664"/>
      <c r="Y828" s="382">
        <v>85</v>
      </c>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1</v>
      </c>
    </row>
    <row r="829" spans="1:51"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85</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1</v>
      </c>
    </row>
    <row r="839" spans="1:51" ht="24.75"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220</v>
      </c>
      <c r="K844" s="346"/>
      <c r="L844" s="346"/>
      <c r="M844" s="346"/>
      <c r="N844" s="346"/>
      <c r="O844" s="346"/>
      <c r="P844" s="232" t="s">
        <v>196</v>
      </c>
      <c r="Q844" s="232"/>
      <c r="R844" s="232"/>
      <c r="S844" s="232"/>
      <c r="T844" s="232"/>
      <c r="U844" s="232"/>
      <c r="V844" s="232"/>
      <c r="W844" s="232"/>
      <c r="X844" s="232"/>
      <c r="Y844" s="347" t="s">
        <v>218</v>
      </c>
      <c r="Z844" s="348"/>
      <c r="AA844" s="348"/>
      <c r="AB844" s="348"/>
      <c r="AC844" s="137" t="s">
        <v>254</v>
      </c>
      <c r="AD844" s="137"/>
      <c r="AE844" s="137"/>
      <c r="AF844" s="137"/>
      <c r="AG844" s="137"/>
      <c r="AH844" s="347" t="s">
        <v>278</v>
      </c>
      <c r="AI844" s="345"/>
      <c r="AJ844" s="345"/>
      <c r="AK844" s="345"/>
      <c r="AL844" s="345" t="s">
        <v>21</v>
      </c>
      <c r="AM844" s="345"/>
      <c r="AN844" s="345"/>
      <c r="AO844" s="349"/>
      <c r="AP844" s="350" t="s">
        <v>221</v>
      </c>
      <c r="AQ844" s="350"/>
      <c r="AR844" s="350"/>
      <c r="AS844" s="350"/>
      <c r="AT844" s="350"/>
      <c r="AU844" s="350"/>
      <c r="AV844" s="350"/>
      <c r="AW844" s="350"/>
      <c r="AX844" s="350"/>
    </row>
    <row r="845" spans="1:51" ht="30" customHeight="1" x14ac:dyDescent="0.15">
      <c r="A845" s="367">
        <v>1</v>
      </c>
      <c r="B845" s="367">
        <v>1</v>
      </c>
      <c r="C845" s="343" t="s">
        <v>736</v>
      </c>
      <c r="D845" s="328"/>
      <c r="E845" s="328"/>
      <c r="F845" s="328"/>
      <c r="G845" s="328"/>
      <c r="H845" s="328"/>
      <c r="I845" s="328"/>
      <c r="J845" s="329">
        <v>1060005000996</v>
      </c>
      <c r="K845" s="330"/>
      <c r="L845" s="330"/>
      <c r="M845" s="330"/>
      <c r="N845" s="330"/>
      <c r="O845" s="330"/>
      <c r="P845" s="353" t="s">
        <v>693</v>
      </c>
      <c r="Q845" s="354"/>
      <c r="R845" s="354"/>
      <c r="S845" s="354"/>
      <c r="T845" s="354"/>
      <c r="U845" s="354"/>
      <c r="V845" s="354"/>
      <c r="W845" s="354"/>
      <c r="X845" s="354"/>
      <c r="Y845" s="332">
        <v>567</v>
      </c>
      <c r="Z845" s="333"/>
      <c r="AA845" s="333"/>
      <c r="AB845" s="334"/>
      <c r="AC845" s="355" t="s">
        <v>694</v>
      </c>
      <c r="AD845" s="356"/>
      <c r="AE845" s="356"/>
      <c r="AF845" s="356"/>
      <c r="AG845" s="356"/>
      <c r="AH845" s="351" t="s">
        <v>315</v>
      </c>
      <c r="AI845" s="352"/>
      <c r="AJ845" s="352"/>
      <c r="AK845" s="352"/>
      <c r="AL845" s="339" t="s">
        <v>315</v>
      </c>
      <c r="AM845" s="340"/>
      <c r="AN845" s="340"/>
      <c r="AO845" s="341"/>
      <c r="AP845" s="342" t="s">
        <v>315</v>
      </c>
      <c r="AQ845" s="342"/>
      <c r="AR845" s="342"/>
      <c r="AS845" s="342"/>
      <c r="AT845" s="342"/>
      <c r="AU845" s="342"/>
      <c r="AV845" s="342"/>
      <c r="AW845" s="342"/>
      <c r="AX845" s="342"/>
    </row>
    <row r="846" spans="1:51" ht="30" hidden="1" customHeight="1" x14ac:dyDescent="0.15">
      <c r="A846" s="367">
        <v>2</v>
      </c>
      <c r="B846" s="367">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67">
        <v>3</v>
      </c>
      <c r="B847" s="367">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67">
        <v>4</v>
      </c>
      <c r="B848" s="367">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67">
        <v>5</v>
      </c>
      <c r="B849" s="367">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67">
        <v>6</v>
      </c>
      <c r="B850" s="367">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67">
        <v>7</v>
      </c>
      <c r="B851" s="367">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67">
        <v>8</v>
      </c>
      <c r="B852" s="367">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67">
        <v>9</v>
      </c>
      <c r="B853" s="367">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7">
        <v>10</v>
      </c>
      <c r="B854" s="367">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7">
        <v>11</v>
      </c>
      <c r="B855" s="367">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7">
        <v>12</v>
      </c>
      <c r="B856" s="367">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7">
        <v>13</v>
      </c>
      <c r="B857" s="367">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7">
        <v>14</v>
      </c>
      <c r="B858" s="367">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7">
        <v>15</v>
      </c>
      <c r="B859" s="367">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7">
        <v>16</v>
      </c>
      <c r="B860" s="367">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7">
        <v>17</v>
      </c>
      <c r="B861" s="367">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7">
        <v>18</v>
      </c>
      <c r="B862" s="367">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7">
        <v>19</v>
      </c>
      <c r="B863" s="367">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7">
        <v>20</v>
      </c>
      <c r="B864" s="367">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7">
        <v>21</v>
      </c>
      <c r="B865" s="367">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7">
        <v>22</v>
      </c>
      <c r="B866" s="367">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7">
        <v>23</v>
      </c>
      <c r="B867" s="367">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7">
        <v>24</v>
      </c>
      <c r="B868" s="367">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7">
        <v>25</v>
      </c>
      <c r="B869" s="367">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7">
        <v>26</v>
      </c>
      <c r="B870" s="367">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7">
        <v>27</v>
      </c>
      <c r="B871" s="367">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7">
        <v>28</v>
      </c>
      <c r="B872" s="367">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7">
        <v>29</v>
      </c>
      <c r="B873" s="367">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7">
        <v>30</v>
      </c>
      <c r="B874" s="367">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220</v>
      </c>
      <c r="K877" s="346"/>
      <c r="L877" s="346"/>
      <c r="M877" s="346"/>
      <c r="N877" s="346"/>
      <c r="O877" s="346"/>
      <c r="P877" s="232" t="s">
        <v>196</v>
      </c>
      <c r="Q877" s="232"/>
      <c r="R877" s="232"/>
      <c r="S877" s="232"/>
      <c r="T877" s="232"/>
      <c r="U877" s="232"/>
      <c r="V877" s="232"/>
      <c r="W877" s="232"/>
      <c r="X877" s="232"/>
      <c r="Y877" s="347" t="s">
        <v>218</v>
      </c>
      <c r="Z877" s="348"/>
      <c r="AA877" s="348"/>
      <c r="AB877" s="348"/>
      <c r="AC877" s="137" t="s">
        <v>254</v>
      </c>
      <c r="AD877" s="137"/>
      <c r="AE877" s="137"/>
      <c r="AF877" s="137"/>
      <c r="AG877" s="137"/>
      <c r="AH877" s="347" t="s">
        <v>278</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1</v>
      </c>
    </row>
    <row r="878" spans="1:51" ht="30" customHeight="1" x14ac:dyDescent="0.15">
      <c r="A878" s="367">
        <v>1</v>
      </c>
      <c r="B878" s="367">
        <v>1</v>
      </c>
      <c r="C878" s="373" t="s">
        <v>728</v>
      </c>
      <c r="D878" s="374"/>
      <c r="E878" s="374"/>
      <c r="F878" s="374"/>
      <c r="G878" s="374"/>
      <c r="H878" s="374"/>
      <c r="I878" s="375"/>
      <c r="J878" s="329">
        <v>3010401151289</v>
      </c>
      <c r="K878" s="330"/>
      <c r="L878" s="330"/>
      <c r="M878" s="330"/>
      <c r="N878" s="330"/>
      <c r="O878" s="330"/>
      <c r="P878" s="353" t="s">
        <v>695</v>
      </c>
      <c r="Q878" s="354"/>
      <c r="R878" s="354"/>
      <c r="S878" s="354"/>
      <c r="T878" s="354"/>
      <c r="U878" s="354"/>
      <c r="V878" s="354"/>
      <c r="W878" s="354"/>
      <c r="X878" s="354"/>
      <c r="Y878" s="332">
        <v>33</v>
      </c>
      <c r="Z878" s="333"/>
      <c r="AA878" s="333"/>
      <c r="AB878" s="334"/>
      <c r="AC878" s="355" t="s">
        <v>694</v>
      </c>
      <c r="AD878" s="356"/>
      <c r="AE878" s="356"/>
      <c r="AF878" s="356"/>
      <c r="AG878" s="356"/>
      <c r="AH878" s="351" t="s">
        <v>315</v>
      </c>
      <c r="AI878" s="352"/>
      <c r="AJ878" s="352"/>
      <c r="AK878" s="352"/>
      <c r="AL878" s="351" t="s">
        <v>315</v>
      </c>
      <c r="AM878" s="352"/>
      <c r="AN878" s="352"/>
      <c r="AO878" s="352"/>
      <c r="AP878" s="342" t="s">
        <v>315</v>
      </c>
      <c r="AQ878" s="342"/>
      <c r="AR878" s="342"/>
      <c r="AS878" s="342"/>
      <c r="AT878" s="342"/>
      <c r="AU878" s="342"/>
      <c r="AV878" s="342"/>
      <c r="AW878" s="342"/>
      <c r="AX878" s="342"/>
      <c r="AY878">
        <f t="shared" si="118"/>
        <v>1</v>
      </c>
    </row>
    <row r="879" spans="1:51" ht="30" customHeight="1" x14ac:dyDescent="0.15">
      <c r="A879" s="367">
        <v>2</v>
      </c>
      <c r="B879" s="367">
        <v>1</v>
      </c>
      <c r="C879" s="373" t="s">
        <v>729</v>
      </c>
      <c r="D879" s="905"/>
      <c r="E879" s="905"/>
      <c r="F879" s="905"/>
      <c r="G879" s="905"/>
      <c r="H879" s="905"/>
      <c r="I879" s="906"/>
      <c r="J879" s="329">
        <v>2020001067118</v>
      </c>
      <c r="K879" s="330"/>
      <c r="L879" s="330"/>
      <c r="M879" s="330"/>
      <c r="N879" s="330"/>
      <c r="O879" s="330"/>
      <c r="P879" s="353" t="s">
        <v>695</v>
      </c>
      <c r="Q879" s="354"/>
      <c r="R879" s="354"/>
      <c r="S879" s="354"/>
      <c r="T879" s="354"/>
      <c r="U879" s="354"/>
      <c r="V879" s="354"/>
      <c r="W879" s="354"/>
      <c r="X879" s="354"/>
      <c r="Y879" s="332">
        <v>30</v>
      </c>
      <c r="Z879" s="333"/>
      <c r="AA879" s="333"/>
      <c r="AB879" s="334"/>
      <c r="AC879" s="355" t="s">
        <v>694</v>
      </c>
      <c r="AD879" s="356"/>
      <c r="AE879" s="356"/>
      <c r="AF879" s="356"/>
      <c r="AG879" s="356"/>
      <c r="AH879" s="351" t="s">
        <v>315</v>
      </c>
      <c r="AI879" s="352"/>
      <c r="AJ879" s="352"/>
      <c r="AK879" s="352"/>
      <c r="AL879" s="351" t="s">
        <v>315</v>
      </c>
      <c r="AM879" s="352"/>
      <c r="AN879" s="352"/>
      <c r="AO879" s="352"/>
      <c r="AP879" s="342" t="s">
        <v>315</v>
      </c>
      <c r="AQ879" s="342"/>
      <c r="AR879" s="342"/>
      <c r="AS879" s="342"/>
      <c r="AT879" s="342"/>
      <c r="AU879" s="342"/>
      <c r="AV879" s="342"/>
      <c r="AW879" s="342"/>
      <c r="AX879" s="342"/>
      <c r="AY879">
        <f>COUNTA($C$879)</f>
        <v>1</v>
      </c>
    </row>
    <row r="880" spans="1:51" ht="30" customHeight="1" x14ac:dyDescent="0.15">
      <c r="A880" s="367">
        <v>3</v>
      </c>
      <c r="B880" s="367">
        <v>1</v>
      </c>
      <c r="C880" s="373" t="s">
        <v>730</v>
      </c>
      <c r="D880" s="905"/>
      <c r="E880" s="905"/>
      <c r="F880" s="905"/>
      <c r="G880" s="905"/>
      <c r="H880" s="905"/>
      <c r="I880" s="906"/>
      <c r="J880" s="329">
        <v>2010001146005</v>
      </c>
      <c r="K880" s="330"/>
      <c r="L880" s="330"/>
      <c r="M880" s="330"/>
      <c r="N880" s="330"/>
      <c r="O880" s="330"/>
      <c r="P880" s="353" t="s">
        <v>695</v>
      </c>
      <c r="Q880" s="354"/>
      <c r="R880" s="354"/>
      <c r="S880" s="354"/>
      <c r="T880" s="354"/>
      <c r="U880" s="354"/>
      <c r="V880" s="354"/>
      <c r="W880" s="354"/>
      <c r="X880" s="354"/>
      <c r="Y880" s="332">
        <v>18</v>
      </c>
      <c r="Z880" s="333"/>
      <c r="AA880" s="333"/>
      <c r="AB880" s="334"/>
      <c r="AC880" s="355" t="s">
        <v>694</v>
      </c>
      <c r="AD880" s="356"/>
      <c r="AE880" s="356"/>
      <c r="AF880" s="356"/>
      <c r="AG880" s="356"/>
      <c r="AH880" s="351" t="s">
        <v>315</v>
      </c>
      <c r="AI880" s="352"/>
      <c r="AJ880" s="352"/>
      <c r="AK880" s="352"/>
      <c r="AL880" s="351" t="s">
        <v>315</v>
      </c>
      <c r="AM880" s="352"/>
      <c r="AN880" s="352"/>
      <c r="AO880" s="352"/>
      <c r="AP880" s="342" t="s">
        <v>315</v>
      </c>
      <c r="AQ880" s="342"/>
      <c r="AR880" s="342"/>
      <c r="AS880" s="342"/>
      <c r="AT880" s="342"/>
      <c r="AU880" s="342"/>
      <c r="AV880" s="342"/>
      <c r="AW880" s="342"/>
      <c r="AX880" s="342"/>
      <c r="AY880">
        <f>COUNTA($C$880)</f>
        <v>1</v>
      </c>
    </row>
    <row r="881" spans="1:51" ht="30" customHeight="1" x14ac:dyDescent="0.15">
      <c r="A881" s="367">
        <v>4</v>
      </c>
      <c r="B881" s="367">
        <v>1</v>
      </c>
      <c r="C881" s="373" t="s">
        <v>705</v>
      </c>
      <c r="D881" s="905"/>
      <c r="E881" s="905"/>
      <c r="F881" s="905"/>
      <c r="G881" s="905"/>
      <c r="H881" s="905"/>
      <c r="I881" s="906"/>
      <c r="J881" s="329">
        <v>2010005014562</v>
      </c>
      <c r="K881" s="330"/>
      <c r="L881" s="330"/>
      <c r="M881" s="330"/>
      <c r="N881" s="330"/>
      <c r="O881" s="330"/>
      <c r="P881" s="353" t="s">
        <v>695</v>
      </c>
      <c r="Q881" s="354"/>
      <c r="R881" s="354"/>
      <c r="S881" s="354"/>
      <c r="T881" s="354"/>
      <c r="U881" s="354"/>
      <c r="V881" s="354"/>
      <c r="W881" s="354"/>
      <c r="X881" s="354"/>
      <c r="Y881" s="332">
        <v>12</v>
      </c>
      <c r="Z881" s="333"/>
      <c r="AA881" s="333"/>
      <c r="AB881" s="334"/>
      <c r="AC881" s="355" t="s">
        <v>694</v>
      </c>
      <c r="AD881" s="356"/>
      <c r="AE881" s="356"/>
      <c r="AF881" s="356"/>
      <c r="AG881" s="356"/>
      <c r="AH881" s="351" t="s">
        <v>315</v>
      </c>
      <c r="AI881" s="352"/>
      <c r="AJ881" s="352"/>
      <c r="AK881" s="352"/>
      <c r="AL881" s="351" t="s">
        <v>315</v>
      </c>
      <c r="AM881" s="352"/>
      <c r="AN881" s="352"/>
      <c r="AO881" s="352"/>
      <c r="AP881" s="342" t="s">
        <v>315</v>
      </c>
      <c r="AQ881" s="342"/>
      <c r="AR881" s="342"/>
      <c r="AS881" s="342"/>
      <c r="AT881" s="342"/>
      <c r="AU881" s="342"/>
      <c r="AV881" s="342"/>
      <c r="AW881" s="342"/>
      <c r="AX881" s="342"/>
      <c r="AY881">
        <f>COUNTA($C$881)</f>
        <v>1</v>
      </c>
    </row>
    <row r="882" spans="1:51" ht="30" customHeight="1" x14ac:dyDescent="0.15">
      <c r="A882" s="367">
        <v>5</v>
      </c>
      <c r="B882" s="367">
        <v>1</v>
      </c>
      <c r="C882" s="373" t="s">
        <v>706</v>
      </c>
      <c r="D882" s="374"/>
      <c r="E882" s="374"/>
      <c r="F882" s="374"/>
      <c r="G882" s="374"/>
      <c r="H882" s="374"/>
      <c r="I882" s="375"/>
      <c r="J882" s="329">
        <v>6120001056461</v>
      </c>
      <c r="K882" s="330"/>
      <c r="L882" s="330"/>
      <c r="M882" s="330"/>
      <c r="N882" s="330"/>
      <c r="O882" s="330"/>
      <c r="P882" s="357" t="s">
        <v>695</v>
      </c>
      <c r="Q882" s="358"/>
      <c r="R882" s="358"/>
      <c r="S882" s="358"/>
      <c r="T882" s="358"/>
      <c r="U882" s="358"/>
      <c r="V882" s="358"/>
      <c r="W882" s="358"/>
      <c r="X882" s="359"/>
      <c r="Y882" s="332">
        <v>11</v>
      </c>
      <c r="Z882" s="333"/>
      <c r="AA882" s="333"/>
      <c r="AB882" s="334"/>
      <c r="AC882" s="355" t="s">
        <v>694</v>
      </c>
      <c r="AD882" s="356"/>
      <c r="AE882" s="356"/>
      <c r="AF882" s="356"/>
      <c r="AG882" s="356"/>
      <c r="AH882" s="351" t="s">
        <v>315</v>
      </c>
      <c r="AI882" s="352"/>
      <c r="AJ882" s="352"/>
      <c r="AK882" s="352"/>
      <c r="AL882" s="351" t="s">
        <v>315</v>
      </c>
      <c r="AM882" s="352"/>
      <c r="AN882" s="352"/>
      <c r="AO882" s="352"/>
      <c r="AP882" s="342" t="s">
        <v>315</v>
      </c>
      <c r="AQ882" s="342"/>
      <c r="AR882" s="342"/>
      <c r="AS882" s="342"/>
      <c r="AT882" s="342"/>
      <c r="AU882" s="342"/>
      <c r="AV882" s="342"/>
      <c r="AW882" s="342"/>
      <c r="AX882" s="342"/>
      <c r="AY882">
        <f>COUNTA($C$882)</f>
        <v>1</v>
      </c>
    </row>
    <row r="883" spans="1:51" ht="30" customHeight="1" x14ac:dyDescent="0.15">
      <c r="A883" s="367">
        <v>6</v>
      </c>
      <c r="B883" s="367">
        <v>1</v>
      </c>
      <c r="C883" s="373" t="s">
        <v>731</v>
      </c>
      <c r="D883" s="374"/>
      <c r="E883" s="374"/>
      <c r="F883" s="374"/>
      <c r="G883" s="374"/>
      <c r="H883" s="374"/>
      <c r="I883" s="375"/>
      <c r="J883" s="329">
        <v>2030005005840</v>
      </c>
      <c r="K883" s="330"/>
      <c r="L883" s="330"/>
      <c r="M883" s="330"/>
      <c r="N883" s="330"/>
      <c r="O883" s="330"/>
      <c r="P883" s="357" t="s">
        <v>695</v>
      </c>
      <c r="Q883" s="358"/>
      <c r="R883" s="358"/>
      <c r="S883" s="358"/>
      <c r="T883" s="358"/>
      <c r="U883" s="358"/>
      <c r="V883" s="358"/>
      <c r="W883" s="358"/>
      <c r="X883" s="359"/>
      <c r="Y883" s="332">
        <v>9</v>
      </c>
      <c r="Z883" s="333"/>
      <c r="AA883" s="333"/>
      <c r="AB883" s="334"/>
      <c r="AC883" s="355" t="s">
        <v>694</v>
      </c>
      <c r="AD883" s="356"/>
      <c r="AE883" s="356"/>
      <c r="AF883" s="356"/>
      <c r="AG883" s="356"/>
      <c r="AH883" s="351" t="s">
        <v>315</v>
      </c>
      <c r="AI883" s="352"/>
      <c r="AJ883" s="352"/>
      <c r="AK883" s="352"/>
      <c r="AL883" s="351" t="s">
        <v>315</v>
      </c>
      <c r="AM883" s="352"/>
      <c r="AN883" s="352"/>
      <c r="AO883" s="352"/>
      <c r="AP883" s="342" t="s">
        <v>315</v>
      </c>
      <c r="AQ883" s="342"/>
      <c r="AR883" s="342"/>
      <c r="AS883" s="342"/>
      <c r="AT883" s="342"/>
      <c r="AU883" s="342"/>
      <c r="AV883" s="342"/>
      <c r="AW883" s="342"/>
      <c r="AX883" s="342"/>
      <c r="AY883">
        <f>COUNTA($C$883)</f>
        <v>1</v>
      </c>
    </row>
    <row r="884" spans="1:51" ht="30" customHeight="1" x14ac:dyDescent="0.15">
      <c r="A884" s="367">
        <v>7</v>
      </c>
      <c r="B884" s="367">
        <v>1</v>
      </c>
      <c r="C884" s="373" t="s">
        <v>707</v>
      </c>
      <c r="D884" s="374"/>
      <c r="E884" s="374"/>
      <c r="F884" s="374"/>
      <c r="G884" s="374"/>
      <c r="H884" s="374"/>
      <c r="I884" s="375"/>
      <c r="J884" s="329">
        <v>1140001012021</v>
      </c>
      <c r="K884" s="330"/>
      <c r="L884" s="330"/>
      <c r="M884" s="330"/>
      <c r="N884" s="330"/>
      <c r="O884" s="330"/>
      <c r="P884" s="357" t="s">
        <v>695</v>
      </c>
      <c r="Q884" s="358"/>
      <c r="R884" s="358"/>
      <c r="S884" s="358"/>
      <c r="T884" s="358"/>
      <c r="U884" s="358"/>
      <c r="V884" s="358"/>
      <c r="W884" s="358"/>
      <c r="X884" s="359"/>
      <c r="Y884" s="332">
        <v>9</v>
      </c>
      <c r="Z884" s="333"/>
      <c r="AA884" s="333"/>
      <c r="AB884" s="334"/>
      <c r="AC884" s="355" t="s">
        <v>694</v>
      </c>
      <c r="AD884" s="356"/>
      <c r="AE884" s="356"/>
      <c r="AF884" s="356"/>
      <c r="AG884" s="356"/>
      <c r="AH884" s="351" t="s">
        <v>315</v>
      </c>
      <c r="AI884" s="352"/>
      <c r="AJ884" s="352"/>
      <c r="AK884" s="352"/>
      <c r="AL884" s="351" t="s">
        <v>315</v>
      </c>
      <c r="AM884" s="352"/>
      <c r="AN884" s="352"/>
      <c r="AO884" s="352"/>
      <c r="AP884" s="342" t="s">
        <v>315</v>
      </c>
      <c r="AQ884" s="342"/>
      <c r="AR884" s="342"/>
      <c r="AS884" s="342"/>
      <c r="AT884" s="342"/>
      <c r="AU884" s="342"/>
      <c r="AV884" s="342"/>
      <c r="AW884" s="342"/>
      <c r="AX884" s="342"/>
      <c r="AY884">
        <f>COUNTA($C$884)</f>
        <v>1</v>
      </c>
    </row>
    <row r="885" spans="1:51" ht="30" customHeight="1" x14ac:dyDescent="0.15">
      <c r="A885" s="367">
        <v>8</v>
      </c>
      <c r="B885" s="367">
        <v>1</v>
      </c>
      <c r="C885" s="373" t="s">
        <v>708</v>
      </c>
      <c r="D885" s="374"/>
      <c r="E885" s="374"/>
      <c r="F885" s="374"/>
      <c r="G885" s="374"/>
      <c r="H885" s="374"/>
      <c r="I885" s="375"/>
      <c r="J885" s="329">
        <v>2010001146005</v>
      </c>
      <c r="K885" s="330"/>
      <c r="L885" s="330"/>
      <c r="M885" s="330"/>
      <c r="N885" s="330"/>
      <c r="O885" s="330"/>
      <c r="P885" s="357" t="s">
        <v>695</v>
      </c>
      <c r="Q885" s="358"/>
      <c r="R885" s="358"/>
      <c r="S885" s="358"/>
      <c r="T885" s="358"/>
      <c r="U885" s="358"/>
      <c r="V885" s="358"/>
      <c r="W885" s="358"/>
      <c r="X885" s="359"/>
      <c r="Y885" s="332">
        <v>9</v>
      </c>
      <c r="Z885" s="333"/>
      <c r="AA885" s="333"/>
      <c r="AB885" s="334"/>
      <c r="AC885" s="355" t="s">
        <v>694</v>
      </c>
      <c r="AD885" s="356"/>
      <c r="AE885" s="356"/>
      <c r="AF885" s="356"/>
      <c r="AG885" s="356"/>
      <c r="AH885" s="351" t="s">
        <v>315</v>
      </c>
      <c r="AI885" s="352"/>
      <c r="AJ885" s="352"/>
      <c r="AK885" s="352"/>
      <c r="AL885" s="351" t="s">
        <v>315</v>
      </c>
      <c r="AM885" s="352"/>
      <c r="AN885" s="352"/>
      <c r="AO885" s="352"/>
      <c r="AP885" s="342" t="s">
        <v>315</v>
      </c>
      <c r="AQ885" s="342"/>
      <c r="AR885" s="342"/>
      <c r="AS885" s="342"/>
      <c r="AT885" s="342"/>
      <c r="AU885" s="342"/>
      <c r="AV885" s="342"/>
      <c r="AW885" s="342"/>
      <c r="AX885" s="342"/>
      <c r="AY885">
        <f>COUNTA($C$885)</f>
        <v>1</v>
      </c>
    </row>
    <row r="886" spans="1:51" ht="30" customHeight="1" x14ac:dyDescent="0.15">
      <c r="A886" s="367">
        <v>9</v>
      </c>
      <c r="B886" s="367">
        <v>1</v>
      </c>
      <c r="C886" s="373" t="s">
        <v>709</v>
      </c>
      <c r="D886" s="374"/>
      <c r="E886" s="374"/>
      <c r="F886" s="374"/>
      <c r="G886" s="374"/>
      <c r="H886" s="374"/>
      <c r="I886" s="375"/>
      <c r="J886" s="329">
        <v>3160001008726</v>
      </c>
      <c r="K886" s="330"/>
      <c r="L886" s="330"/>
      <c r="M886" s="330"/>
      <c r="N886" s="330"/>
      <c r="O886" s="330"/>
      <c r="P886" s="357" t="s">
        <v>695</v>
      </c>
      <c r="Q886" s="358"/>
      <c r="R886" s="358"/>
      <c r="S886" s="358"/>
      <c r="T886" s="358"/>
      <c r="U886" s="358"/>
      <c r="V886" s="358"/>
      <c r="W886" s="358"/>
      <c r="X886" s="359"/>
      <c r="Y886" s="332">
        <v>6</v>
      </c>
      <c r="Z886" s="333"/>
      <c r="AA886" s="333"/>
      <c r="AB886" s="334"/>
      <c r="AC886" s="355" t="s">
        <v>694</v>
      </c>
      <c r="AD886" s="356"/>
      <c r="AE886" s="356"/>
      <c r="AF886" s="356"/>
      <c r="AG886" s="356"/>
      <c r="AH886" s="351" t="s">
        <v>315</v>
      </c>
      <c r="AI886" s="352"/>
      <c r="AJ886" s="352"/>
      <c r="AK886" s="352"/>
      <c r="AL886" s="351" t="s">
        <v>315</v>
      </c>
      <c r="AM886" s="352"/>
      <c r="AN886" s="352"/>
      <c r="AO886" s="352"/>
      <c r="AP886" s="342" t="s">
        <v>315</v>
      </c>
      <c r="AQ886" s="342"/>
      <c r="AR886" s="342"/>
      <c r="AS886" s="342"/>
      <c r="AT886" s="342"/>
      <c r="AU886" s="342"/>
      <c r="AV886" s="342"/>
      <c r="AW886" s="342"/>
      <c r="AX886" s="342"/>
      <c r="AY886">
        <f>COUNTA($C$886)</f>
        <v>1</v>
      </c>
    </row>
    <row r="887" spans="1:51" ht="30" customHeight="1" x14ac:dyDescent="0.15">
      <c r="A887" s="367">
        <v>10</v>
      </c>
      <c r="B887" s="367">
        <v>1</v>
      </c>
      <c r="C887" s="373" t="s">
        <v>732</v>
      </c>
      <c r="D887" s="374"/>
      <c r="E887" s="374"/>
      <c r="F887" s="374"/>
      <c r="G887" s="374"/>
      <c r="H887" s="374"/>
      <c r="I887" s="375"/>
      <c r="J887" s="329">
        <v>6120005005290</v>
      </c>
      <c r="K887" s="330"/>
      <c r="L887" s="330"/>
      <c r="M887" s="330"/>
      <c r="N887" s="330"/>
      <c r="O887" s="330"/>
      <c r="P887" s="357" t="s">
        <v>695</v>
      </c>
      <c r="Q887" s="358"/>
      <c r="R887" s="358"/>
      <c r="S887" s="358"/>
      <c r="T887" s="358"/>
      <c r="U887" s="358"/>
      <c r="V887" s="358"/>
      <c r="W887" s="358"/>
      <c r="X887" s="359"/>
      <c r="Y887" s="332">
        <v>4</v>
      </c>
      <c r="Z887" s="333"/>
      <c r="AA887" s="333"/>
      <c r="AB887" s="334"/>
      <c r="AC887" s="355" t="s">
        <v>694</v>
      </c>
      <c r="AD887" s="356"/>
      <c r="AE887" s="356"/>
      <c r="AF887" s="356"/>
      <c r="AG887" s="356"/>
      <c r="AH887" s="351" t="s">
        <v>315</v>
      </c>
      <c r="AI887" s="352"/>
      <c r="AJ887" s="352"/>
      <c r="AK887" s="352"/>
      <c r="AL887" s="351" t="s">
        <v>315</v>
      </c>
      <c r="AM887" s="352"/>
      <c r="AN887" s="352"/>
      <c r="AO887" s="352"/>
      <c r="AP887" s="342" t="s">
        <v>315</v>
      </c>
      <c r="AQ887" s="342"/>
      <c r="AR887" s="342"/>
      <c r="AS887" s="342"/>
      <c r="AT887" s="342"/>
      <c r="AU887" s="342"/>
      <c r="AV887" s="342"/>
      <c r="AW887" s="342"/>
      <c r="AX887" s="342"/>
      <c r="AY887">
        <f>COUNTA($C$887)</f>
        <v>1</v>
      </c>
    </row>
    <row r="888" spans="1:51" ht="30" hidden="1" customHeight="1" x14ac:dyDescent="0.15">
      <c r="A888" s="367">
        <v>11</v>
      </c>
      <c r="B888" s="367">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7">
        <v>12</v>
      </c>
      <c r="B889" s="367">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7">
        <v>13</v>
      </c>
      <c r="B890" s="367">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7">
        <v>14</v>
      </c>
      <c r="B891" s="367">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7">
        <v>15</v>
      </c>
      <c r="B892" s="367">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7">
        <v>16</v>
      </c>
      <c r="B893" s="367">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7">
        <v>17</v>
      </c>
      <c r="B894" s="367">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7">
        <v>18</v>
      </c>
      <c r="B895" s="367">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7">
        <v>19</v>
      </c>
      <c r="B896" s="367">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7">
        <v>20</v>
      </c>
      <c r="B897" s="367">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7">
        <v>21</v>
      </c>
      <c r="B898" s="367">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7">
        <v>22</v>
      </c>
      <c r="B899" s="367">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7">
        <v>23</v>
      </c>
      <c r="B900" s="367">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7">
        <v>24</v>
      </c>
      <c r="B901" s="367">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7">
        <v>25</v>
      </c>
      <c r="B902" s="367">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7">
        <v>26</v>
      </c>
      <c r="B903" s="367">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7">
        <v>27</v>
      </c>
      <c r="B904" s="367">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7">
        <v>28</v>
      </c>
      <c r="B905" s="367">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7">
        <v>29</v>
      </c>
      <c r="B906" s="367">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7">
        <v>30</v>
      </c>
      <c r="B907" s="367">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220</v>
      </c>
      <c r="K910" s="346"/>
      <c r="L910" s="346"/>
      <c r="M910" s="346"/>
      <c r="N910" s="346"/>
      <c r="O910" s="346"/>
      <c r="P910" s="232" t="s">
        <v>196</v>
      </c>
      <c r="Q910" s="232"/>
      <c r="R910" s="232"/>
      <c r="S910" s="232"/>
      <c r="T910" s="232"/>
      <c r="U910" s="232"/>
      <c r="V910" s="232"/>
      <c r="W910" s="232"/>
      <c r="X910" s="232"/>
      <c r="Y910" s="347" t="s">
        <v>218</v>
      </c>
      <c r="Z910" s="348"/>
      <c r="AA910" s="348"/>
      <c r="AB910" s="348"/>
      <c r="AC910" s="137" t="s">
        <v>254</v>
      </c>
      <c r="AD910" s="137"/>
      <c r="AE910" s="137"/>
      <c r="AF910" s="137"/>
      <c r="AG910" s="137"/>
      <c r="AH910" s="347" t="s">
        <v>278</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1</v>
      </c>
    </row>
    <row r="911" spans="1:51" ht="30" customHeight="1" x14ac:dyDescent="0.15">
      <c r="A911" s="367">
        <v>1</v>
      </c>
      <c r="B911" s="367">
        <v>1</v>
      </c>
      <c r="C911" s="343" t="s">
        <v>733</v>
      </c>
      <c r="D911" s="328"/>
      <c r="E911" s="328"/>
      <c r="F911" s="328"/>
      <c r="G911" s="328"/>
      <c r="H911" s="328"/>
      <c r="I911" s="328"/>
      <c r="J911" s="329">
        <v>1050001013549</v>
      </c>
      <c r="K911" s="330"/>
      <c r="L911" s="330"/>
      <c r="M911" s="330"/>
      <c r="N911" s="330"/>
      <c r="O911" s="330"/>
      <c r="P911" s="353" t="s">
        <v>696</v>
      </c>
      <c r="Q911" s="354"/>
      <c r="R911" s="354"/>
      <c r="S911" s="354"/>
      <c r="T911" s="354"/>
      <c r="U911" s="354"/>
      <c r="V911" s="354"/>
      <c r="W911" s="354"/>
      <c r="X911" s="354"/>
      <c r="Y911" s="332">
        <v>59</v>
      </c>
      <c r="Z911" s="333"/>
      <c r="AA911" s="333"/>
      <c r="AB911" s="334"/>
      <c r="AC911" s="355" t="s">
        <v>694</v>
      </c>
      <c r="AD911" s="356"/>
      <c r="AE911" s="356"/>
      <c r="AF911" s="356"/>
      <c r="AG911" s="356"/>
      <c r="AH911" s="351" t="s">
        <v>697</v>
      </c>
      <c r="AI911" s="352"/>
      <c r="AJ911" s="352"/>
      <c r="AK911" s="352"/>
      <c r="AL911" s="351" t="s">
        <v>697</v>
      </c>
      <c r="AM911" s="352"/>
      <c r="AN911" s="352"/>
      <c r="AO911" s="352"/>
      <c r="AP911" s="342" t="s">
        <v>315</v>
      </c>
      <c r="AQ911" s="342"/>
      <c r="AR911" s="342"/>
      <c r="AS911" s="342"/>
      <c r="AT911" s="342"/>
      <c r="AU911" s="342"/>
      <c r="AV911" s="342"/>
      <c r="AW911" s="342"/>
      <c r="AX911" s="342"/>
      <c r="AY911">
        <f t="shared" si="119"/>
        <v>1</v>
      </c>
    </row>
    <row r="912" spans="1:51" ht="30" customHeight="1" x14ac:dyDescent="0.15">
      <c r="A912" s="367">
        <v>2</v>
      </c>
      <c r="B912" s="367">
        <v>1</v>
      </c>
      <c r="C912" s="343" t="s">
        <v>710</v>
      </c>
      <c r="D912" s="328"/>
      <c r="E912" s="328"/>
      <c r="F912" s="328"/>
      <c r="G912" s="328"/>
      <c r="H912" s="328"/>
      <c r="I912" s="328"/>
      <c r="J912" s="329">
        <v>2470001007268</v>
      </c>
      <c r="K912" s="330"/>
      <c r="L912" s="330"/>
      <c r="M912" s="330"/>
      <c r="N912" s="330"/>
      <c r="O912" s="330"/>
      <c r="P912" s="353" t="s">
        <v>696</v>
      </c>
      <c r="Q912" s="354"/>
      <c r="R912" s="354"/>
      <c r="S912" s="354"/>
      <c r="T912" s="354"/>
      <c r="U912" s="354"/>
      <c r="V912" s="354"/>
      <c r="W912" s="354"/>
      <c r="X912" s="354"/>
      <c r="Y912" s="332">
        <v>40</v>
      </c>
      <c r="Z912" s="333"/>
      <c r="AA912" s="333"/>
      <c r="AB912" s="334"/>
      <c r="AC912" s="355" t="s">
        <v>694</v>
      </c>
      <c r="AD912" s="356"/>
      <c r="AE912" s="356"/>
      <c r="AF912" s="356"/>
      <c r="AG912" s="356"/>
      <c r="AH912" s="351" t="s">
        <v>697</v>
      </c>
      <c r="AI912" s="352"/>
      <c r="AJ912" s="352"/>
      <c r="AK912" s="352"/>
      <c r="AL912" s="351" t="s">
        <v>697</v>
      </c>
      <c r="AM912" s="352"/>
      <c r="AN912" s="352"/>
      <c r="AO912" s="352"/>
      <c r="AP912" s="342" t="s">
        <v>315</v>
      </c>
      <c r="AQ912" s="342"/>
      <c r="AR912" s="342"/>
      <c r="AS912" s="342"/>
      <c r="AT912" s="342"/>
      <c r="AU912" s="342"/>
      <c r="AV912" s="342"/>
      <c r="AW912" s="342"/>
      <c r="AX912" s="342"/>
      <c r="AY912">
        <f>COUNTA($C$912)</f>
        <v>1</v>
      </c>
    </row>
    <row r="913" spans="1:51" ht="30" customHeight="1" x14ac:dyDescent="0.15">
      <c r="A913" s="367">
        <v>3</v>
      </c>
      <c r="B913" s="367">
        <v>1</v>
      </c>
      <c r="C913" s="343" t="s">
        <v>734</v>
      </c>
      <c r="D913" s="328"/>
      <c r="E913" s="328"/>
      <c r="F913" s="328"/>
      <c r="G913" s="328"/>
      <c r="H913" s="328"/>
      <c r="I913" s="328"/>
      <c r="J913" s="329">
        <v>3120001054039</v>
      </c>
      <c r="K913" s="330"/>
      <c r="L913" s="330"/>
      <c r="M913" s="330"/>
      <c r="N913" s="330"/>
      <c r="O913" s="330"/>
      <c r="P913" s="353" t="s">
        <v>696</v>
      </c>
      <c r="Q913" s="354"/>
      <c r="R913" s="354"/>
      <c r="S913" s="354"/>
      <c r="T913" s="354"/>
      <c r="U913" s="354"/>
      <c r="V913" s="354"/>
      <c r="W913" s="354"/>
      <c r="X913" s="354"/>
      <c r="Y913" s="332">
        <v>32</v>
      </c>
      <c r="Z913" s="333"/>
      <c r="AA913" s="333"/>
      <c r="AB913" s="334"/>
      <c r="AC913" s="355" t="s">
        <v>694</v>
      </c>
      <c r="AD913" s="356"/>
      <c r="AE913" s="356"/>
      <c r="AF913" s="356"/>
      <c r="AG913" s="356"/>
      <c r="AH913" s="351" t="s">
        <v>697</v>
      </c>
      <c r="AI913" s="352"/>
      <c r="AJ913" s="352"/>
      <c r="AK913" s="352"/>
      <c r="AL913" s="351" t="s">
        <v>697</v>
      </c>
      <c r="AM913" s="352"/>
      <c r="AN913" s="352"/>
      <c r="AO913" s="352"/>
      <c r="AP913" s="342" t="s">
        <v>315</v>
      </c>
      <c r="AQ913" s="342"/>
      <c r="AR913" s="342"/>
      <c r="AS913" s="342"/>
      <c r="AT913" s="342"/>
      <c r="AU913" s="342"/>
      <c r="AV913" s="342"/>
      <c r="AW913" s="342"/>
      <c r="AX913" s="342"/>
      <c r="AY913">
        <f>COUNTA($C$913)</f>
        <v>1</v>
      </c>
    </row>
    <row r="914" spans="1:51" ht="30" customHeight="1" x14ac:dyDescent="0.15">
      <c r="A914" s="367">
        <v>4</v>
      </c>
      <c r="B914" s="367">
        <v>1</v>
      </c>
      <c r="C914" s="343" t="s">
        <v>711</v>
      </c>
      <c r="D914" s="328"/>
      <c r="E914" s="328"/>
      <c r="F914" s="328"/>
      <c r="G914" s="328"/>
      <c r="H914" s="328"/>
      <c r="I914" s="328"/>
      <c r="J914" s="329">
        <v>2010401079028</v>
      </c>
      <c r="K914" s="330"/>
      <c r="L914" s="330"/>
      <c r="M914" s="330"/>
      <c r="N914" s="330"/>
      <c r="O914" s="330"/>
      <c r="P914" s="353" t="s">
        <v>696</v>
      </c>
      <c r="Q914" s="354"/>
      <c r="R914" s="354"/>
      <c r="S914" s="354"/>
      <c r="T914" s="354"/>
      <c r="U914" s="354"/>
      <c r="V914" s="354"/>
      <c r="W914" s="354"/>
      <c r="X914" s="354"/>
      <c r="Y914" s="332">
        <v>22</v>
      </c>
      <c r="Z914" s="333"/>
      <c r="AA914" s="333"/>
      <c r="AB914" s="334"/>
      <c r="AC914" s="355" t="s">
        <v>694</v>
      </c>
      <c r="AD914" s="356"/>
      <c r="AE914" s="356"/>
      <c r="AF914" s="356"/>
      <c r="AG914" s="356"/>
      <c r="AH914" s="351" t="s">
        <v>697</v>
      </c>
      <c r="AI914" s="352"/>
      <c r="AJ914" s="352"/>
      <c r="AK914" s="352"/>
      <c r="AL914" s="351" t="s">
        <v>697</v>
      </c>
      <c r="AM914" s="352"/>
      <c r="AN914" s="352"/>
      <c r="AO914" s="352"/>
      <c r="AP914" s="342" t="s">
        <v>315</v>
      </c>
      <c r="AQ914" s="342"/>
      <c r="AR914" s="342"/>
      <c r="AS914" s="342"/>
      <c r="AT914" s="342"/>
      <c r="AU914" s="342"/>
      <c r="AV914" s="342"/>
      <c r="AW914" s="342"/>
      <c r="AX914" s="342"/>
      <c r="AY914">
        <f>COUNTA($C$914)</f>
        <v>1</v>
      </c>
    </row>
    <row r="915" spans="1:51" ht="30" customHeight="1" x14ac:dyDescent="0.15">
      <c r="A915" s="367">
        <v>5</v>
      </c>
      <c r="B915" s="367">
        <v>1</v>
      </c>
      <c r="C915" s="343" t="s">
        <v>712</v>
      </c>
      <c r="D915" s="328"/>
      <c r="E915" s="328"/>
      <c r="F915" s="328"/>
      <c r="G915" s="328"/>
      <c r="H915" s="328"/>
      <c r="I915" s="328"/>
      <c r="J915" s="329">
        <v>7480001007477</v>
      </c>
      <c r="K915" s="330"/>
      <c r="L915" s="330"/>
      <c r="M915" s="330"/>
      <c r="N915" s="330"/>
      <c r="O915" s="330"/>
      <c r="P915" s="353" t="s">
        <v>696</v>
      </c>
      <c r="Q915" s="354"/>
      <c r="R915" s="354"/>
      <c r="S915" s="354"/>
      <c r="T915" s="354"/>
      <c r="U915" s="354"/>
      <c r="V915" s="354"/>
      <c r="W915" s="354"/>
      <c r="X915" s="354"/>
      <c r="Y915" s="332">
        <v>20</v>
      </c>
      <c r="Z915" s="333"/>
      <c r="AA915" s="333"/>
      <c r="AB915" s="334"/>
      <c r="AC915" s="355" t="s">
        <v>694</v>
      </c>
      <c r="AD915" s="356"/>
      <c r="AE915" s="356"/>
      <c r="AF915" s="356"/>
      <c r="AG915" s="356"/>
      <c r="AH915" s="351" t="s">
        <v>697</v>
      </c>
      <c r="AI915" s="352"/>
      <c r="AJ915" s="352"/>
      <c r="AK915" s="352"/>
      <c r="AL915" s="351" t="s">
        <v>697</v>
      </c>
      <c r="AM915" s="352"/>
      <c r="AN915" s="352"/>
      <c r="AO915" s="352"/>
      <c r="AP915" s="342" t="s">
        <v>315</v>
      </c>
      <c r="AQ915" s="342"/>
      <c r="AR915" s="342"/>
      <c r="AS915" s="342"/>
      <c r="AT915" s="342"/>
      <c r="AU915" s="342"/>
      <c r="AV915" s="342"/>
      <c r="AW915" s="342"/>
      <c r="AX915" s="342"/>
      <c r="AY915">
        <f>COUNTA($C$915)</f>
        <v>1</v>
      </c>
    </row>
    <row r="916" spans="1:51" ht="30" customHeight="1" x14ac:dyDescent="0.15">
      <c r="A916" s="367">
        <v>6</v>
      </c>
      <c r="B916" s="367">
        <v>1</v>
      </c>
      <c r="C916" s="343" t="s">
        <v>713</v>
      </c>
      <c r="D916" s="328"/>
      <c r="E916" s="328"/>
      <c r="F916" s="328"/>
      <c r="G916" s="328"/>
      <c r="H916" s="328"/>
      <c r="I916" s="328"/>
      <c r="J916" s="329">
        <v>6480001005283</v>
      </c>
      <c r="K916" s="330"/>
      <c r="L916" s="330"/>
      <c r="M916" s="330"/>
      <c r="N916" s="330"/>
      <c r="O916" s="330"/>
      <c r="P916" s="353" t="s">
        <v>696</v>
      </c>
      <c r="Q916" s="354"/>
      <c r="R916" s="354"/>
      <c r="S916" s="354"/>
      <c r="T916" s="354"/>
      <c r="U916" s="354"/>
      <c r="V916" s="354"/>
      <c r="W916" s="354"/>
      <c r="X916" s="354"/>
      <c r="Y916" s="332">
        <v>6</v>
      </c>
      <c r="Z916" s="333"/>
      <c r="AA916" s="333"/>
      <c r="AB916" s="334"/>
      <c r="AC916" s="355" t="s">
        <v>694</v>
      </c>
      <c r="AD916" s="356"/>
      <c r="AE916" s="356"/>
      <c r="AF916" s="356"/>
      <c r="AG916" s="356"/>
      <c r="AH916" s="351" t="s">
        <v>697</v>
      </c>
      <c r="AI916" s="352"/>
      <c r="AJ916" s="352"/>
      <c r="AK916" s="352"/>
      <c r="AL916" s="351" t="s">
        <v>697</v>
      </c>
      <c r="AM916" s="352"/>
      <c r="AN916" s="352"/>
      <c r="AO916" s="352"/>
      <c r="AP916" s="342" t="s">
        <v>315</v>
      </c>
      <c r="AQ916" s="342"/>
      <c r="AR916" s="342"/>
      <c r="AS916" s="342"/>
      <c r="AT916" s="342"/>
      <c r="AU916" s="342"/>
      <c r="AV916" s="342"/>
      <c r="AW916" s="342"/>
      <c r="AX916" s="342"/>
      <c r="AY916">
        <f>COUNTA($C$916)</f>
        <v>1</v>
      </c>
    </row>
    <row r="917" spans="1:51" ht="30" customHeight="1" x14ac:dyDescent="0.15">
      <c r="A917" s="367">
        <v>7</v>
      </c>
      <c r="B917" s="367">
        <v>1</v>
      </c>
      <c r="C917" s="343" t="s">
        <v>714</v>
      </c>
      <c r="D917" s="328"/>
      <c r="E917" s="328"/>
      <c r="F917" s="328"/>
      <c r="G917" s="328"/>
      <c r="H917" s="328"/>
      <c r="I917" s="328"/>
      <c r="J917" s="329">
        <v>1010001185037</v>
      </c>
      <c r="K917" s="330"/>
      <c r="L917" s="330"/>
      <c r="M917" s="330"/>
      <c r="N917" s="330"/>
      <c r="O917" s="330"/>
      <c r="P917" s="353" t="s">
        <v>696</v>
      </c>
      <c r="Q917" s="354"/>
      <c r="R917" s="354"/>
      <c r="S917" s="354"/>
      <c r="T917" s="354"/>
      <c r="U917" s="354"/>
      <c r="V917" s="354"/>
      <c r="W917" s="354"/>
      <c r="X917" s="354"/>
      <c r="Y917" s="332">
        <v>5</v>
      </c>
      <c r="Z917" s="333"/>
      <c r="AA917" s="333"/>
      <c r="AB917" s="334"/>
      <c r="AC917" s="355" t="s">
        <v>694</v>
      </c>
      <c r="AD917" s="356"/>
      <c r="AE917" s="356"/>
      <c r="AF917" s="356"/>
      <c r="AG917" s="356"/>
      <c r="AH917" s="351" t="s">
        <v>697</v>
      </c>
      <c r="AI917" s="352"/>
      <c r="AJ917" s="352"/>
      <c r="AK917" s="352"/>
      <c r="AL917" s="351" t="s">
        <v>697</v>
      </c>
      <c r="AM917" s="352"/>
      <c r="AN917" s="352"/>
      <c r="AO917" s="352"/>
      <c r="AP917" s="342" t="s">
        <v>315</v>
      </c>
      <c r="AQ917" s="342"/>
      <c r="AR917" s="342"/>
      <c r="AS917" s="342"/>
      <c r="AT917" s="342"/>
      <c r="AU917" s="342"/>
      <c r="AV917" s="342"/>
      <c r="AW917" s="342"/>
      <c r="AX917" s="342"/>
      <c r="AY917">
        <f>COUNTA($C$917)</f>
        <v>1</v>
      </c>
    </row>
    <row r="918" spans="1:51" ht="30" customHeight="1" x14ac:dyDescent="0.15">
      <c r="A918" s="367">
        <v>8</v>
      </c>
      <c r="B918" s="367">
        <v>1</v>
      </c>
      <c r="C918" s="343" t="s">
        <v>735</v>
      </c>
      <c r="D918" s="328"/>
      <c r="E918" s="328"/>
      <c r="F918" s="328"/>
      <c r="G918" s="328"/>
      <c r="H918" s="328"/>
      <c r="I918" s="328"/>
      <c r="J918" s="329">
        <v>5180001050220</v>
      </c>
      <c r="K918" s="330"/>
      <c r="L918" s="330"/>
      <c r="M918" s="330"/>
      <c r="N918" s="330"/>
      <c r="O918" s="330"/>
      <c r="P918" s="353" t="s">
        <v>696</v>
      </c>
      <c r="Q918" s="354"/>
      <c r="R918" s="354"/>
      <c r="S918" s="354"/>
      <c r="T918" s="354"/>
      <c r="U918" s="354"/>
      <c r="V918" s="354"/>
      <c r="W918" s="354"/>
      <c r="X918" s="354"/>
      <c r="Y918" s="332">
        <v>2</v>
      </c>
      <c r="Z918" s="333"/>
      <c r="AA918" s="333"/>
      <c r="AB918" s="334"/>
      <c r="AC918" s="355" t="s">
        <v>694</v>
      </c>
      <c r="AD918" s="356"/>
      <c r="AE918" s="356"/>
      <c r="AF918" s="356"/>
      <c r="AG918" s="356"/>
      <c r="AH918" s="351" t="s">
        <v>697</v>
      </c>
      <c r="AI918" s="352"/>
      <c r="AJ918" s="352"/>
      <c r="AK918" s="352"/>
      <c r="AL918" s="351" t="s">
        <v>697</v>
      </c>
      <c r="AM918" s="352"/>
      <c r="AN918" s="352"/>
      <c r="AO918" s="352"/>
      <c r="AP918" s="342" t="s">
        <v>315</v>
      </c>
      <c r="AQ918" s="342"/>
      <c r="AR918" s="342"/>
      <c r="AS918" s="342"/>
      <c r="AT918" s="342"/>
      <c r="AU918" s="342"/>
      <c r="AV918" s="342"/>
      <c r="AW918" s="342"/>
      <c r="AX918" s="342"/>
      <c r="AY918">
        <f>COUNTA($C$918)</f>
        <v>1</v>
      </c>
    </row>
    <row r="919" spans="1:51" ht="30" customHeight="1" x14ac:dyDescent="0.15">
      <c r="A919" s="367">
        <v>9</v>
      </c>
      <c r="B919" s="367">
        <v>1</v>
      </c>
      <c r="C919" s="343" t="s">
        <v>715</v>
      </c>
      <c r="D919" s="328"/>
      <c r="E919" s="328"/>
      <c r="F919" s="328"/>
      <c r="G919" s="328"/>
      <c r="H919" s="328"/>
      <c r="I919" s="328"/>
      <c r="J919" s="329">
        <v>6010401015821</v>
      </c>
      <c r="K919" s="330"/>
      <c r="L919" s="330"/>
      <c r="M919" s="330"/>
      <c r="N919" s="330"/>
      <c r="O919" s="330"/>
      <c r="P919" s="353" t="s">
        <v>696</v>
      </c>
      <c r="Q919" s="354"/>
      <c r="R919" s="354"/>
      <c r="S919" s="354"/>
      <c r="T919" s="354"/>
      <c r="U919" s="354"/>
      <c r="V919" s="354"/>
      <c r="W919" s="354"/>
      <c r="X919" s="354"/>
      <c r="Y919" s="332">
        <v>1</v>
      </c>
      <c r="Z919" s="333"/>
      <c r="AA919" s="333"/>
      <c r="AB919" s="334"/>
      <c r="AC919" s="355" t="s">
        <v>694</v>
      </c>
      <c r="AD919" s="356"/>
      <c r="AE919" s="356"/>
      <c r="AF919" s="356"/>
      <c r="AG919" s="356"/>
      <c r="AH919" s="351" t="s">
        <v>697</v>
      </c>
      <c r="AI919" s="352"/>
      <c r="AJ919" s="352"/>
      <c r="AK919" s="352"/>
      <c r="AL919" s="351" t="s">
        <v>697</v>
      </c>
      <c r="AM919" s="352"/>
      <c r="AN919" s="352"/>
      <c r="AO919" s="352"/>
      <c r="AP919" s="342" t="s">
        <v>315</v>
      </c>
      <c r="AQ919" s="342"/>
      <c r="AR919" s="342"/>
      <c r="AS919" s="342"/>
      <c r="AT919" s="342"/>
      <c r="AU919" s="342"/>
      <c r="AV919" s="342"/>
      <c r="AW919" s="342"/>
      <c r="AX919" s="342"/>
      <c r="AY919">
        <f>COUNTA($C$919)</f>
        <v>1</v>
      </c>
    </row>
    <row r="920" spans="1:51" ht="30" hidden="1" customHeight="1" x14ac:dyDescent="0.15">
      <c r="A920" s="367">
        <v>10</v>
      </c>
      <c r="B920" s="367">
        <v>1</v>
      </c>
      <c r="C920" s="328"/>
      <c r="D920" s="328"/>
      <c r="E920" s="328"/>
      <c r="F920" s="328"/>
      <c r="G920" s="328"/>
      <c r="H920" s="328"/>
      <c r="I920" s="328"/>
      <c r="J920" s="329"/>
      <c r="K920" s="330"/>
      <c r="L920" s="330"/>
      <c r="M920" s="330"/>
      <c r="N920" s="330"/>
      <c r="O920" s="330"/>
      <c r="P920" s="353"/>
      <c r="Q920" s="354"/>
      <c r="R920" s="354"/>
      <c r="S920" s="354"/>
      <c r="T920" s="354"/>
      <c r="U920" s="354"/>
      <c r="V920" s="354"/>
      <c r="W920" s="354"/>
      <c r="X920" s="354"/>
      <c r="Y920" s="332"/>
      <c r="Z920" s="333"/>
      <c r="AA920" s="333"/>
      <c r="AB920" s="334"/>
      <c r="AC920" s="355"/>
      <c r="AD920" s="356"/>
      <c r="AE920" s="356"/>
      <c r="AF920" s="356"/>
      <c r="AG920" s="356"/>
      <c r="AH920" s="351"/>
      <c r="AI920" s="352"/>
      <c r="AJ920" s="352"/>
      <c r="AK920" s="352"/>
      <c r="AL920" s="351"/>
      <c r="AM920" s="352"/>
      <c r="AN920" s="352"/>
      <c r="AO920" s="352"/>
      <c r="AP920" s="342"/>
      <c r="AQ920" s="342"/>
      <c r="AR920" s="342"/>
      <c r="AS920" s="342"/>
      <c r="AT920" s="342"/>
      <c r="AU920" s="342"/>
      <c r="AV920" s="342"/>
      <c r="AW920" s="342"/>
      <c r="AX920" s="342"/>
      <c r="AY920">
        <f>COUNTA($C$920)</f>
        <v>0</v>
      </c>
    </row>
    <row r="921" spans="1:51" ht="30" hidden="1" customHeight="1" x14ac:dyDescent="0.15">
      <c r="A921" s="367">
        <v>11</v>
      </c>
      <c r="B921" s="367">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7">
        <v>12</v>
      </c>
      <c r="B922" s="367">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7">
        <v>13</v>
      </c>
      <c r="B923" s="367">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7">
        <v>14</v>
      </c>
      <c r="B924" s="367">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7">
        <v>15</v>
      </c>
      <c r="B925" s="367">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7">
        <v>16</v>
      </c>
      <c r="B926" s="367">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7">
        <v>17</v>
      </c>
      <c r="B927" s="367">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7">
        <v>18</v>
      </c>
      <c r="B928" s="367">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7">
        <v>19</v>
      </c>
      <c r="B929" s="367">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7">
        <v>20</v>
      </c>
      <c r="B930" s="367">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7">
        <v>21</v>
      </c>
      <c r="B931" s="367">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7">
        <v>22</v>
      </c>
      <c r="B932" s="367">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7">
        <v>23</v>
      </c>
      <c r="B933" s="367">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7">
        <v>24</v>
      </c>
      <c r="B934" s="367">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7">
        <v>25</v>
      </c>
      <c r="B935" s="367">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7">
        <v>26</v>
      </c>
      <c r="B936" s="367">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7">
        <v>27</v>
      </c>
      <c r="B937" s="367">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7">
        <v>28</v>
      </c>
      <c r="B938" s="367">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7">
        <v>29</v>
      </c>
      <c r="B939" s="367">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7">
        <v>30</v>
      </c>
      <c r="B940" s="367">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220</v>
      </c>
      <c r="K943" s="346"/>
      <c r="L943" s="346"/>
      <c r="M943" s="346"/>
      <c r="N943" s="346"/>
      <c r="O943" s="346"/>
      <c r="P943" s="232" t="s">
        <v>196</v>
      </c>
      <c r="Q943" s="232"/>
      <c r="R943" s="232"/>
      <c r="S943" s="232"/>
      <c r="T943" s="232"/>
      <c r="U943" s="232"/>
      <c r="V943" s="232"/>
      <c r="W943" s="232"/>
      <c r="X943" s="232"/>
      <c r="Y943" s="347" t="s">
        <v>218</v>
      </c>
      <c r="Z943" s="348"/>
      <c r="AA943" s="348"/>
      <c r="AB943" s="348"/>
      <c r="AC943" s="137" t="s">
        <v>254</v>
      </c>
      <c r="AD943" s="137"/>
      <c r="AE943" s="137"/>
      <c r="AF943" s="137"/>
      <c r="AG943" s="137"/>
      <c r="AH943" s="347" t="s">
        <v>278</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1</v>
      </c>
    </row>
    <row r="944" spans="1:51" ht="30" customHeight="1" x14ac:dyDescent="0.15">
      <c r="A944" s="367">
        <v>1</v>
      </c>
      <c r="B944" s="367">
        <v>1</v>
      </c>
      <c r="C944" s="343" t="s">
        <v>716</v>
      </c>
      <c r="D944" s="328"/>
      <c r="E944" s="328"/>
      <c r="F944" s="328"/>
      <c r="G944" s="328"/>
      <c r="H944" s="328"/>
      <c r="I944" s="328"/>
      <c r="J944" s="329" t="s">
        <v>630</v>
      </c>
      <c r="K944" s="330"/>
      <c r="L944" s="330"/>
      <c r="M944" s="330"/>
      <c r="N944" s="330"/>
      <c r="O944" s="330"/>
      <c r="P944" s="353" t="s">
        <v>698</v>
      </c>
      <c r="Q944" s="354"/>
      <c r="R944" s="354"/>
      <c r="S944" s="354"/>
      <c r="T944" s="354"/>
      <c r="U944" s="354"/>
      <c r="V944" s="354"/>
      <c r="W944" s="354"/>
      <c r="X944" s="354"/>
      <c r="Y944" s="332">
        <v>43</v>
      </c>
      <c r="Z944" s="333"/>
      <c r="AA944" s="333"/>
      <c r="AB944" s="334"/>
      <c r="AC944" s="355" t="s">
        <v>694</v>
      </c>
      <c r="AD944" s="356"/>
      <c r="AE944" s="356"/>
      <c r="AF944" s="356"/>
      <c r="AG944" s="356"/>
      <c r="AH944" s="351" t="s">
        <v>315</v>
      </c>
      <c r="AI944" s="352"/>
      <c r="AJ944" s="352"/>
      <c r="AK944" s="352"/>
      <c r="AL944" s="351" t="s">
        <v>699</v>
      </c>
      <c r="AM944" s="352"/>
      <c r="AN944" s="352"/>
      <c r="AO944" s="352"/>
      <c r="AP944" s="342" t="s">
        <v>315</v>
      </c>
      <c r="AQ944" s="342"/>
      <c r="AR944" s="342"/>
      <c r="AS944" s="342"/>
      <c r="AT944" s="342"/>
      <c r="AU944" s="342"/>
      <c r="AV944" s="342"/>
      <c r="AW944" s="342"/>
      <c r="AX944" s="342"/>
      <c r="AY944">
        <f t="shared" si="120"/>
        <v>1</v>
      </c>
    </row>
    <row r="945" spans="1:51" ht="30" customHeight="1" x14ac:dyDescent="0.15">
      <c r="A945" s="367">
        <v>2</v>
      </c>
      <c r="B945" s="367">
        <v>1</v>
      </c>
      <c r="C945" s="343" t="s">
        <v>717</v>
      </c>
      <c r="D945" s="328"/>
      <c r="E945" s="328"/>
      <c r="F945" s="328"/>
      <c r="G945" s="328"/>
      <c r="H945" s="328"/>
      <c r="I945" s="328"/>
      <c r="J945" s="329">
        <v>3060001011384</v>
      </c>
      <c r="K945" s="330"/>
      <c r="L945" s="330"/>
      <c r="M945" s="330"/>
      <c r="N945" s="330"/>
      <c r="O945" s="330"/>
      <c r="P945" s="353" t="s">
        <v>698</v>
      </c>
      <c r="Q945" s="354"/>
      <c r="R945" s="354"/>
      <c r="S945" s="354"/>
      <c r="T945" s="354"/>
      <c r="U945" s="354"/>
      <c r="V945" s="354"/>
      <c r="W945" s="354"/>
      <c r="X945" s="354"/>
      <c r="Y945" s="332">
        <v>20</v>
      </c>
      <c r="Z945" s="333"/>
      <c r="AA945" s="333"/>
      <c r="AB945" s="334"/>
      <c r="AC945" s="355" t="s">
        <v>694</v>
      </c>
      <c r="AD945" s="356"/>
      <c r="AE945" s="356"/>
      <c r="AF945" s="356"/>
      <c r="AG945" s="356"/>
      <c r="AH945" s="351" t="s">
        <v>700</v>
      </c>
      <c r="AI945" s="352"/>
      <c r="AJ945" s="352"/>
      <c r="AK945" s="352"/>
      <c r="AL945" s="351" t="s">
        <v>315</v>
      </c>
      <c r="AM945" s="352"/>
      <c r="AN945" s="352"/>
      <c r="AO945" s="352"/>
      <c r="AP945" s="342" t="s">
        <v>315</v>
      </c>
      <c r="AQ945" s="342"/>
      <c r="AR945" s="342"/>
      <c r="AS945" s="342"/>
      <c r="AT945" s="342"/>
      <c r="AU945" s="342"/>
      <c r="AV945" s="342"/>
      <c r="AW945" s="342"/>
      <c r="AX945" s="342"/>
      <c r="AY945">
        <f>COUNTA($C$945)</f>
        <v>1</v>
      </c>
    </row>
    <row r="946" spans="1:51" ht="30" customHeight="1" x14ac:dyDescent="0.15">
      <c r="A946" s="367">
        <v>3</v>
      </c>
      <c r="B946" s="367">
        <v>1</v>
      </c>
      <c r="C946" s="343" t="s">
        <v>718</v>
      </c>
      <c r="D946" s="328"/>
      <c r="E946" s="328"/>
      <c r="F946" s="328"/>
      <c r="G946" s="328"/>
      <c r="H946" s="328"/>
      <c r="I946" s="328"/>
      <c r="J946" s="329">
        <v>6080405000409</v>
      </c>
      <c r="K946" s="330"/>
      <c r="L946" s="330"/>
      <c r="M946" s="330"/>
      <c r="N946" s="330"/>
      <c r="O946" s="330"/>
      <c r="P946" s="353" t="s">
        <v>698</v>
      </c>
      <c r="Q946" s="354"/>
      <c r="R946" s="354"/>
      <c r="S946" s="354"/>
      <c r="T946" s="354"/>
      <c r="U946" s="354"/>
      <c r="V946" s="354"/>
      <c r="W946" s="354"/>
      <c r="X946" s="354"/>
      <c r="Y946" s="332">
        <v>17</v>
      </c>
      <c r="Z946" s="333"/>
      <c r="AA946" s="333"/>
      <c r="AB946" s="334"/>
      <c r="AC946" s="355" t="s">
        <v>694</v>
      </c>
      <c r="AD946" s="356"/>
      <c r="AE946" s="356"/>
      <c r="AF946" s="356"/>
      <c r="AG946" s="356"/>
      <c r="AH946" s="351" t="s">
        <v>315</v>
      </c>
      <c r="AI946" s="352"/>
      <c r="AJ946" s="352"/>
      <c r="AK946" s="352"/>
      <c r="AL946" s="351" t="s">
        <v>315</v>
      </c>
      <c r="AM946" s="352"/>
      <c r="AN946" s="352"/>
      <c r="AO946" s="352"/>
      <c r="AP946" s="342" t="s">
        <v>315</v>
      </c>
      <c r="AQ946" s="342"/>
      <c r="AR946" s="342"/>
      <c r="AS946" s="342"/>
      <c r="AT946" s="342"/>
      <c r="AU946" s="342"/>
      <c r="AV946" s="342"/>
      <c r="AW946" s="342"/>
      <c r="AX946" s="342"/>
      <c r="AY946">
        <f>COUNTA($C$946)</f>
        <v>1</v>
      </c>
    </row>
    <row r="947" spans="1:51" ht="30" customHeight="1" x14ac:dyDescent="0.15">
      <c r="A947" s="367">
        <v>4</v>
      </c>
      <c r="B947" s="367">
        <v>1</v>
      </c>
      <c r="C947" s="343" t="s">
        <v>719</v>
      </c>
      <c r="D947" s="328"/>
      <c r="E947" s="328"/>
      <c r="F947" s="328"/>
      <c r="G947" s="328"/>
      <c r="H947" s="328"/>
      <c r="I947" s="328"/>
      <c r="J947" s="329" t="s">
        <v>630</v>
      </c>
      <c r="K947" s="330"/>
      <c r="L947" s="330"/>
      <c r="M947" s="330"/>
      <c r="N947" s="330"/>
      <c r="O947" s="330"/>
      <c r="P947" s="353" t="s">
        <v>698</v>
      </c>
      <c r="Q947" s="354"/>
      <c r="R947" s="354"/>
      <c r="S947" s="354"/>
      <c r="T947" s="354"/>
      <c r="U947" s="354"/>
      <c r="V947" s="354"/>
      <c r="W947" s="354"/>
      <c r="X947" s="354"/>
      <c r="Y947" s="332">
        <v>14</v>
      </c>
      <c r="Z947" s="333"/>
      <c r="AA947" s="333"/>
      <c r="AB947" s="334"/>
      <c r="AC947" s="355" t="s">
        <v>694</v>
      </c>
      <c r="AD947" s="356"/>
      <c r="AE947" s="356"/>
      <c r="AF947" s="356"/>
      <c r="AG947" s="356"/>
      <c r="AH947" s="351" t="s">
        <v>315</v>
      </c>
      <c r="AI947" s="352"/>
      <c r="AJ947" s="352"/>
      <c r="AK947" s="352"/>
      <c r="AL947" s="351" t="s">
        <v>315</v>
      </c>
      <c r="AM947" s="352"/>
      <c r="AN947" s="352"/>
      <c r="AO947" s="352"/>
      <c r="AP947" s="342" t="s">
        <v>315</v>
      </c>
      <c r="AQ947" s="342"/>
      <c r="AR947" s="342"/>
      <c r="AS947" s="342"/>
      <c r="AT947" s="342"/>
      <c r="AU947" s="342"/>
      <c r="AV947" s="342"/>
      <c r="AW947" s="342"/>
      <c r="AX947" s="342"/>
      <c r="AY947">
        <f>COUNTA($C$947)</f>
        <v>1</v>
      </c>
    </row>
    <row r="948" spans="1:51" ht="30" customHeight="1" x14ac:dyDescent="0.15">
      <c r="A948" s="367">
        <v>5</v>
      </c>
      <c r="B948" s="367">
        <v>1</v>
      </c>
      <c r="C948" s="343" t="s">
        <v>720</v>
      </c>
      <c r="D948" s="328"/>
      <c r="E948" s="328"/>
      <c r="F948" s="328"/>
      <c r="G948" s="328"/>
      <c r="H948" s="328"/>
      <c r="I948" s="328"/>
      <c r="J948" s="329" t="s">
        <v>630</v>
      </c>
      <c r="K948" s="330"/>
      <c r="L948" s="330"/>
      <c r="M948" s="330"/>
      <c r="N948" s="330"/>
      <c r="O948" s="330"/>
      <c r="P948" s="353" t="s">
        <v>698</v>
      </c>
      <c r="Q948" s="354"/>
      <c r="R948" s="354"/>
      <c r="S948" s="354"/>
      <c r="T948" s="354"/>
      <c r="U948" s="354"/>
      <c r="V948" s="354"/>
      <c r="W948" s="354"/>
      <c r="X948" s="354"/>
      <c r="Y948" s="332">
        <v>9</v>
      </c>
      <c r="Z948" s="333"/>
      <c r="AA948" s="333"/>
      <c r="AB948" s="334"/>
      <c r="AC948" s="355" t="s">
        <v>694</v>
      </c>
      <c r="AD948" s="356"/>
      <c r="AE948" s="356"/>
      <c r="AF948" s="356"/>
      <c r="AG948" s="356"/>
      <c r="AH948" s="351" t="s">
        <v>699</v>
      </c>
      <c r="AI948" s="352"/>
      <c r="AJ948" s="352"/>
      <c r="AK948" s="352"/>
      <c r="AL948" s="351" t="s">
        <v>315</v>
      </c>
      <c r="AM948" s="352"/>
      <c r="AN948" s="352"/>
      <c r="AO948" s="352"/>
      <c r="AP948" s="342" t="s">
        <v>315</v>
      </c>
      <c r="AQ948" s="342"/>
      <c r="AR948" s="342"/>
      <c r="AS948" s="342"/>
      <c r="AT948" s="342"/>
      <c r="AU948" s="342"/>
      <c r="AV948" s="342"/>
      <c r="AW948" s="342"/>
      <c r="AX948" s="342"/>
      <c r="AY948">
        <f>COUNTA($C$948)</f>
        <v>1</v>
      </c>
    </row>
    <row r="949" spans="1:51" ht="30" customHeight="1" x14ac:dyDescent="0.15">
      <c r="A949" s="367">
        <v>6</v>
      </c>
      <c r="B949" s="367">
        <v>1</v>
      </c>
      <c r="C949" s="343" t="s">
        <v>721</v>
      </c>
      <c r="D949" s="328"/>
      <c r="E949" s="328"/>
      <c r="F949" s="328"/>
      <c r="G949" s="328"/>
      <c r="H949" s="328"/>
      <c r="I949" s="328"/>
      <c r="J949" s="329" t="s">
        <v>630</v>
      </c>
      <c r="K949" s="330"/>
      <c r="L949" s="330"/>
      <c r="M949" s="330"/>
      <c r="N949" s="330"/>
      <c r="O949" s="330"/>
      <c r="P949" s="353" t="s">
        <v>698</v>
      </c>
      <c r="Q949" s="354"/>
      <c r="R949" s="354"/>
      <c r="S949" s="354"/>
      <c r="T949" s="354"/>
      <c r="U949" s="354"/>
      <c r="V949" s="354"/>
      <c r="W949" s="354"/>
      <c r="X949" s="354"/>
      <c r="Y949" s="332">
        <v>9</v>
      </c>
      <c r="Z949" s="333"/>
      <c r="AA949" s="333"/>
      <c r="AB949" s="334"/>
      <c r="AC949" s="355" t="s">
        <v>694</v>
      </c>
      <c r="AD949" s="356"/>
      <c r="AE949" s="356"/>
      <c r="AF949" s="356"/>
      <c r="AG949" s="356"/>
      <c r="AH949" s="351" t="s">
        <v>701</v>
      </c>
      <c r="AI949" s="352"/>
      <c r="AJ949" s="352"/>
      <c r="AK949" s="352"/>
      <c r="AL949" s="351" t="s">
        <v>315</v>
      </c>
      <c r="AM949" s="352"/>
      <c r="AN949" s="352"/>
      <c r="AO949" s="352"/>
      <c r="AP949" s="342" t="s">
        <v>315</v>
      </c>
      <c r="AQ949" s="342"/>
      <c r="AR949" s="342"/>
      <c r="AS949" s="342"/>
      <c r="AT949" s="342"/>
      <c r="AU949" s="342"/>
      <c r="AV949" s="342"/>
      <c r="AW949" s="342"/>
      <c r="AX949" s="342"/>
      <c r="AY949">
        <f>COUNTA($C$949)</f>
        <v>1</v>
      </c>
    </row>
    <row r="950" spans="1:51" ht="30" customHeight="1" x14ac:dyDescent="0.15">
      <c r="A950" s="367">
        <v>7</v>
      </c>
      <c r="B950" s="367">
        <v>1</v>
      </c>
      <c r="C950" s="343" t="s">
        <v>722</v>
      </c>
      <c r="D950" s="328"/>
      <c r="E950" s="328"/>
      <c r="F950" s="328"/>
      <c r="G950" s="328"/>
      <c r="H950" s="328"/>
      <c r="I950" s="328"/>
      <c r="J950" s="329">
        <v>5100001015296</v>
      </c>
      <c r="K950" s="330"/>
      <c r="L950" s="330"/>
      <c r="M950" s="330"/>
      <c r="N950" s="330"/>
      <c r="O950" s="330"/>
      <c r="P950" s="353" t="s">
        <v>698</v>
      </c>
      <c r="Q950" s="354"/>
      <c r="R950" s="354"/>
      <c r="S950" s="354"/>
      <c r="T950" s="354"/>
      <c r="U950" s="354"/>
      <c r="V950" s="354"/>
      <c r="W950" s="354"/>
      <c r="X950" s="354"/>
      <c r="Y950" s="332">
        <v>8</v>
      </c>
      <c r="Z950" s="333"/>
      <c r="AA950" s="333"/>
      <c r="AB950" s="334"/>
      <c r="AC950" s="355" t="s">
        <v>694</v>
      </c>
      <c r="AD950" s="356"/>
      <c r="AE950" s="356"/>
      <c r="AF950" s="356"/>
      <c r="AG950" s="356"/>
      <c r="AH950" s="351" t="s">
        <v>315</v>
      </c>
      <c r="AI950" s="352"/>
      <c r="AJ950" s="352"/>
      <c r="AK950" s="352"/>
      <c r="AL950" s="351" t="s">
        <v>315</v>
      </c>
      <c r="AM950" s="352"/>
      <c r="AN950" s="352"/>
      <c r="AO950" s="352"/>
      <c r="AP950" s="342" t="s">
        <v>315</v>
      </c>
      <c r="AQ950" s="342"/>
      <c r="AR950" s="342"/>
      <c r="AS950" s="342"/>
      <c r="AT950" s="342"/>
      <c r="AU950" s="342"/>
      <c r="AV950" s="342"/>
      <c r="AW950" s="342"/>
      <c r="AX950" s="342"/>
      <c r="AY950">
        <f>COUNTA($C$950)</f>
        <v>1</v>
      </c>
    </row>
    <row r="951" spans="1:51" ht="30" customHeight="1" x14ac:dyDescent="0.15">
      <c r="A951" s="367">
        <v>8</v>
      </c>
      <c r="B951" s="367">
        <v>1</v>
      </c>
      <c r="C951" s="343" t="s">
        <v>716</v>
      </c>
      <c r="D951" s="328"/>
      <c r="E951" s="328"/>
      <c r="F951" s="328"/>
      <c r="G951" s="328"/>
      <c r="H951" s="328"/>
      <c r="I951" s="328"/>
      <c r="J951" s="329" t="s">
        <v>630</v>
      </c>
      <c r="K951" s="330"/>
      <c r="L951" s="330"/>
      <c r="M951" s="330"/>
      <c r="N951" s="330"/>
      <c r="O951" s="330"/>
      <c r="P951" s="353" t="s">
        <v>698</v>
      </c>
      <c r="Q951" s="354"/>
      <c r="R951" s="354"/>
      <c r="S951" s="354"/>
      <c r="T951" s="354"/>
      <c r="U951" s="354"/>
      <c r="V951" s="354"/>
      <c r="W951" s="354"/>
      <c r="X951" s="354"/>
      <c r="Y951" s="332">
        <v>7</v>
      </c>
      <c r="Z951" s="333"/>
      <c r="AA951" s="333"/>
      <c r="AB951" s="334"/>
      <c r="AC951" s="355" t="s">
        <v>694</v>
      </c>
      <c r="AD951" s="356"/>
      <c r="AE951" s="356"/>
      <c r="AF951" s="356"/>
      <c r="AG951" s="356"/>
      <c r="AH951" s="351" t="s">
        <v>315</v>
      </c>
      <c r="AI951" s="352"/>
      <c r="AJ951" s="352"/>
      <c r="AK951" s="352"/>
      <c r="AL951" s="351" t="s">
        <v>315</v>
      </c>
      <c r="AM951" s="352"/>
      <c r="AN951" s="352"/>
      <c r="AO951" s="352"/>
      <c r="AP951" s="342" t="s">
        <v>315</v>
      </c>
      <c r="AQ951" s="342"/>
      <c r="AR951" s="342"/>
      <c r="AS951" s="342"/>
      <c r="AT951" s="342"/>
      <c r="AU951" s="342"/>
      <c r="AV951" s="342"/>
      <c r="AW951" s="342"/>
      <c r="AX951" s="342"/>
      <c r="AY951">
        <f>COUNTA($C$951)</f>
        <v>1</v>
      </c>
    </row>
    <row r="952" spans="1:51" ht="30" customHeight="1" x14ac:dyDescent="0.15">
      <c r="A952" s="367">
        <v>9</v>
      </c>
      <c r="B952" s="367">
        <v>1</v>
      </c>
      <c r="C952" s="343" t="s">
        <v>723</v>
      </c>
      <c r="D952" s="328"/>
      <c r="E952" s="328"/>
      <c r="F952" s="328"/>
      <c r="G952" s="328"/>
      <c r="H952" s="328"/>
      <c r="I952" s="328"/>
      <c r="J952" s="329" t="s">
        <v>630</v>
      </c>
      <c r="K952" s="330"/>
      <c r="L952" s="330"/>
      <c r="M952" s="330"/>
      <c r="N952" s="330"/>
      <c r="O952" s="330"/>
      <c r="P952" s="353" t="s">
        <v>698</v>
      </c>
      <c r="Q952" s="354"/>
      <c r="R952" s="354"/>
      <c r="S952" s="354"/>
      <c r="T952" s="354"/>
      <c r="U952" s="354"/>
      <c r="V952" s="354"/>
      <c r="W952" s="354"/>
      <c r="X952" s="354"/>
      <c r="Y952" s="332">
        <v>6</v>
      </c>
      <c r="Z952" s="333"/>
      <c r="AA952" s="333"/>
      <c r="AB952" s="334"/>
      <c r="AC952" s="355" t="s">
        <v>694</v>
      </c>
      <c r="AD952" s="356"/>
      <c r="AE952" s="356"/>
      <c r="AF952" s="356"/>
      <c r="AG952" s="356"/>
      <c r="AH952" s="351" t="s">
        <v>702</v>
      </c>
      <c r="AI952" s="352"/>
      <c r="AJ952" s="352"/>
      <c r="AK952" s="352"/>
      <c r="AL952" s="351" t="s">
        <v>315</v>
      </c>
      <c r="AM952" s="352"/>
      <c r="AN952" s="352"/>
      <c r="AO952" s="352"/>
      <c r="AP952" s="342" t="s">
        <v>315</v>
      </c>
      <c r="AQ952" s="342"/>
      <c r="AR952" s="342"/>
      <c r="AS952" s="342"/>
      <c r="AT952" s="342"/>
      <c r="AU952" s="342"/>
      <c r="AV952" s="342"/>
      <c r="AW952" s="342"/>
      <c r="AX952" s="342"/>
      <c r="AY952">
        <f>COUNTA($C$952)</f>
        <v>1</v>
      </c>
    </row>
    <row r="953" spans="1:51" ht="30" customHeight="1" x14ac:dyDescent="0.15">
      <c r="A953" s="367">
        <v>10</v>
      </c>
      <c r="B953" s="367">
        <v>1</v>
      </c>
      <c r="C953" s="343" t="s">
        <v>724</v>
      </c>
      <c r="D953" s="328"/>
      <c r="E953" s="328"/>
      <c r="F953" s="328"/>
      <c r="G953" s="328"/>
      <c r="H953" s="328"/>
      <c r="I953" s="328"/>
      <c r="J953" s="329">
        <v>3700150073037</v>
      </c>
      <c r="K953" s="330"/>
      <c r="L953" s="330"/>
      <c r="M953" s="330"/>
      <c r="N953" s="330"/>
      <c r="O953" s="330"/>
      <c r="P953" s="353" t="s">
        <v>698</v>
      </c>
      <c r="Q953" s="354"/>
      <c r="R953" s="354"/>
      <c r="S953" s="354"/>
      <c r="T953" s="354"/>
      <c r="U953" s="354"/>
      <c r="V953" s="354"/>
      <c r="W953" s="354"/>
      <c r="X953" s="354"/>
      <c r="Y953" s="332">
        <v>5</v>
      </c>
      <c r="Z953" s="333"/>
      <c r="AA953" s="333"/>
      <c r="AB953" s="334"/>
      <c r="AC953" s="355" t="s">
        <v>694</v>
      </c>
      <c r="AD953" s="356"/>
      <c r="AE953" s="356"/>
      <c r="AF953" s="356"/>
      <c r="AG953" s="356"/>
      <c r="AH953" s="351" t="s">
        <v>315</v>
      </c>
      <c r="AI953" s="352"/>
      <c r="AJ953" s="352"/>
      <c r="AK953" s="352"/>
      <c r="AL953" s="351" t="s">
        <v>315</v>
      </c>
      <c r="AM953" s="352"/>
      <c r="AN953" s="352"/>
      <c r="AO953" s="352"/>
      <c r="AP953" s="342" t="s">
        <v>315</v>
      </c>
      <c r="AQ953" s="342"/>
      <c r="AR953" s="342"/>
      <c r="AS953" s="342"/>
      <c r="AT953" s="342"/>
      <c r="AU953" s="342"/>
      <c r="AV953" s="342"/>
      <c r="AW953" s="342"/>
      <c r="AX953" s="342"/>
      <c r="AY953">
        <f>COUNTA($C$953)</f>
        <v>1</v>
      </c>
    </row>
    <row r="954" spans="1:51" ht="30" hidden="1" customHeight="1" x14ac:dyDescent="0.15">
      <c r="A954" s="367">
        <v>11</v>
      </c>
      <c r="B954" s="367">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7">
        <v>12</v>
      </c>
      <c r="B955" s="367">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7">
        <v>13</v>
      </c>
      <c r="B956" s="367">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7">
        <v>14</v>
      </c>
      <c r="B957" s="367">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7">
        <v>15</v>
      </c>
      <c r="B958" s="367">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7">
        <v>16</v>
      </c>
      <c r="B959" s="367">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7">
        <v>17</v>
      </c>
      <c r="B960" s="367">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7">
        <v>18</v>
      </c>
      <c r="B961" s="367">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7">
        <v>19</v>
      </c>
      <c r="B962" s="367">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7">
        <v>20</v>
      </c>
      <c r="B963" s="367">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7">
        <v>21</v>
      </c>
      <c r="B964" s="367">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7">
        <v>22</v>
      </c>
      <c r="B965" s="367">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7">
        <v>23</v>
      </c>
      <c r="B966" s="367">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7">
        <v>24</v>
      </c>
      <c r="B967" s="367">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7">
        <v>25</v>
      </c>
      <c r="B968" s="367">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7">
        <v>26</v>
      </c>
      <c r="B969" s="367">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7">
        <v>27</v>
      </c>
      <c r="B970" s="367">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7">
        <v>28</v>
      </c>
      <c r="B971" s="367">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7">
        <v>29</v>
      </c>
      <c r="B972" s="367">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7">
        <v>30</v>
      </c>
      <c r="B973" s="367">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220</v>
      </c>
      <c r="K976" s="346"/>
      <c r="L976" s="346"/>
      <c r="M976" s="346"/>
      <c r="N976" s="346"/>
      <c r="O976" s="346"/>
      <c r="P976" s="232" t="s">
        <v>196</v>
      </c>
      <c r="Q976" s="232"/>
      <c r="R976" s="232"/>
      <c r="S976" s="232"/>
      <c r="T976" s="232"/>
      <c r="U976" s="232"/>
      <c r="V976" s="232"/>
      <c r="W976" s="232"/>
      <c r="X976" s="232"/>
      <c r="Y976" s="347" t="s">
        <v>218</v>
      </c>
      <c r="Z976" s="348"/>
      <c r="AA976" s="348"/>
      <c r="AB976" s="348"/>
      <c r="AC976" s="137" t="s">
        <v>254</v>
      </c>
      <c r="AD976" s="137"/>
      <c r="AE976" s="137"/>
      <c r="AF976" s="137"/>
      <c r="AG976" s="137"/>
      <c r="AH976" s="347" t="s">
        <v>278</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1</v>
      </c>
    </row>
    <row r="977" spans="1:51" ht="30" customHeight="1" x14ac:dyDescent="0.15">
      <c r="A977" s="367">
        <v>1</v>
      </c>
      <c r="B977" s="367">
        <v>1</v>
      </c>
      <c r="C977" s="343" t="s">
        <v>737</v>
      </c>
      <c r="D977" s="328"/>
      <c r="E977" s="328"/>
      <c r="F977" s="328"/>
      <c r="G977" s="328"/>
      <c r="H977" s="328"/>
      <c r="I977" s="328"/>
      <c r="J977" s="329">
        <v>6120901024476</v>
      </c>
      <c r="K977" s="330"/>
      <c r="L977" s="330"/>
      <c r="M977" s="330"/>
      <c r="N977" s="330"/>
      <c r="O977" s="330"/>
      <c r="P977" s="353" t="s">
        <v>703</v>
      </c>
      <c r="Q977" s="354"/>
      <c r="R977" s="354"/>
      <c r="S977" s="354"/>
      <c r="T977" s="354"/>
      <c r="U977" s="354"/>
      <c r="V977" s="354"/>
      <c r="W977" s="354"/>
      <c r="X977" s="354"/>
      <c r="Y977" s="332">
        <v>4</v>
      </c>
      <c r="Z977" s="333"/>
      <c r="AA977" s="333"/>
      <c r="AB977" s="334"/>
      <c r="AC977" s="355" t="s">
        <v>694</v>
      </c>
      <c r="AD977" s="356"/>
      <c r="AE977" s="356"/>
      <c r="AF977" s="356"/>
      <c r="AG977" s="356"/>
      <c r="AH977" s="351" t="s">
        <v>697</v>
      </c>
      <c r="AI977" s="352"/>
      <c r="AJ977" s="352"/>
      <c r="AK977" s="352"/>
      <c r="AL977" s="351" t="s">
        <v>697</v>
      </c>
      <c r="AM977" s="352"/>
      <c r="AN977" s="352"/>
      <c r="AO977" s="352"/>
      <c r="AP977" s="342" t="s">
        <v>315</v>
      </c>
      <c r="AQ977" s="342"/>
      <c r="AR977" s="342"/>
      <c r="AS977" s="342"/>
      <c r="AT977" s="342"/>
      <c r="AU977" s="342"/>
      <c r="AV977" s="342"/>
      <c r="AW977" s="342"/>
      <c r="AX977" s="342"/>
      <c r="AY977">
        <f t="shared" si="121"/>
        <v>1</v>
      </c>
    </row>
    <row r="978" spans="1:51" ht="30" customHeight="1" x14ac:dyDescent="0.15">
      <c r="A978" s="367">
        <v>2</v>
      </c>
      <c r="B978" s="367">
        <v>1</v>
      </c>
      <c r="C978" s="343" t="s">
        <v>738</v>
      </c>
      <c r="D978" s="328"/>
      <c r="E978" s="328"/>
      <c r="F978" s="328"/>
      <c r="G978" s="328"/>
      <c r="H978" s="328"/>
      <c r="I978" s="328"/>
      <c r="J978" s="329">
        <v>7260001012458</v>
      </c>
      <c r="K978" s="330"/>
      <c r="L978" s="330"/>
      <c r="M978" s="330"/>
      <c r="N978" s="330"/>
      <c r="O978" s="330"/>
      <c r="P978" s="353" t="s">
        <v>703</v>
      </c>
      <c r="Q978" s="354"/>
      <c r="R978" s="354"/>
      <c r="S978" s="354"/>
      <c r="T978" s="354"/>
      <c r="U978" s="354"/>
      <c r="V978" s="354"/>
      <c r="W978" s="354"/>
      <c r="X978" s="354"/>
      <c r="Y978" s="332">
        <v>3</v>
      </c>
      <c r="Z978" s="333"/>
      <c r="AA978" s="333"/>
      <c r="AB978" s="334"/>
      <c r="AC978" s="355" t="s">
        <v>694</v>
      </c>
      <c r="AD978" s="356"/>
      <c r="AE978" s="356"/>
      <c r="AF978" s="356"/>
      <c r="AG978" s="356"/>
      <c r="AH978" s="351" t="s">
        <v>704</v>
      </c>
      <c r="AI978" s="352"/>
      <c r="AJ978" s="352"/>
      <c r="AK978" s="352"/>
      <c r="AL978" s="351" t="s">
        <v>704</v>
      </c>
      <c r="AM978" s="352"/>
      <c r="AN978" s="352"/>
      <c r="AO978" s="352"/>
      <c r="AP978" s="342" t="s">
        <v>315</v>
      </c>
      <c r="AQ978" s="342"/>
      <c r="AR978" s="342"/>
      <c r="AS978" s="342"/>
      <c r="AT978" s="342"/>
      <c r="AU978" s="342"/>
      <c r="AV978" s="342"/>
      <c r="AW978" s="342"/>
      <c r="AX978" s="342"/>
      <c r="AY978">
        <f>COUNTA($C$978)</f>
        <v>1</v>
      </c>
    </row>
    <row r="979" spans="1:51" ht="30" customHeight="1" x14ac:dyDescent="0.15">
      <c r="A979" s="367">
        <v>3</v>
      </c>
      <c r="B979" s="367">
        <v>1</v>
      </c>
      <c r="C979" s="343" t="s">
        <v>725</v>
      </c>
      <c r="D979" s="328"/>
      <c r="E979" s="328"/>
      <c r="F979" s="328"/>
      <c r="G979" s="328"/>
      <c r="H979" s="328"/>
      <c r="I979" s="328"/>
      <c r="J979" s="329">
        <v>1250001001938</v>
      </c>
      <c r="K979" s="330"/>
      <c r="L979" s="330"/>
      <c r="M979" s="330"/>
      <c r="N979" s="330"/>
      <c r="O979" s="330"/>
      <c r="P979" s="353" t="s">
        <v>703</v>
      </c>
      <c r="Q979" s="354"/>
      <c r="R979" s="354"/>
      <c r="S979" s="354"/>
      <c r="T979" s="354"/>
      <c r="U979" s="354"/>
      <c r="V979" s="354"/>
      <c r="W979" s="354"/>
      <c r="X979" s="354"/>
      <c r="Y979" s="332">
        <v>1</v>
      </c>
      <c r="Z979" s="333"/>
      <c r="AA979" s="333"/>
      <c r="AB979" s="334"/>
      <c r="AC979" s="355" t="s">
        <v>694</v>
      </c>
      <c r="AD979" s="356"/>
      <c r="AE979" s="356"/>
      <c r="AF979" s="356"/>
      <c r="AG979" s="356"/>
      <c r="AH979" s="351" t="s">
        <v>704</v>
      </c>
      <c r="AI979" s="352"/>
      <c r="AJ979" s="352"/>
      <c r="AK979" s="352"/>
      <c r="AL979" s="351" t="s">
        <v>704</v>
      </c>
      <c r="AM979" s="352"/>
      <c r="AN979" s="352"/>
      <c r="AO979" s="352"/>
      <c r="AP979" s="342" t="s">
        <v>315</v>
      </c>
      <c r="AQ979" s="342"/>
      <c r="AR979" s="342"/>
      <c r="AS979" s="342"/>
      <c r="AT979" s="342"/>
      <c r="AU979" s="342"/>
      <c r="AV979" s="342"/>
      <c r="AW979" s="342"/>
      <c r="AX979" s="342"/>
      <c r="AY979">
        <f>COUNTA($C$979)</f>
        <v>1</v>
      </c>
    </row>
    <row r="980" spans="1:51" ht="30" customHeight="1" x14ac:dyDescent="0.15">
      <c r="A980" s="367">
        <v>4</v>
      </c>
      <c r="B980" s="367">
        <v>1</v>
      </c>
      <c r="C980" s="343" t="s">
        <v>739</v>
      </c>
      <c r="D980" s="328"/>
      <c r="E980" s="328"/>
      <c r="F980" s="328"/>
      <c r="G980" s="328"/>
      <c r="H980" s="328"/>
      <c r="I980" s="328"/>
      <c r="J980" s="329">
        <v>8300001006578</v>
      </c>
      <c r="K980" s="330"/>
      <c r="L980" s="330"/>
      <c r="M980" s="330"/>
      <c r="N980" s="330"/>
      <c r="O980" s="330"/>
      <c r="P980" s="357" t="s">
        <v>703</v>
      </c>
      <c r="Q980" s="358"/>
      <c r="R980" s="358"/>
      <c r="S980" s="358"/>
      <c r="T980" s="358"/>
      <c r="U980" s="358"/>
      <c r="V980" s="358"/>
      <c r="W980" s="358"/>
      <c r="X980" s="359"/>
      <c r="Y980" s="332">
        <v>1</v>
      </c>
      <c r="Z980" s="333"/>
      <c r="AA980" s="333"/>
      <c r="AB980" s="334"/>
      <c r="AC980" s="192" t="s">
        <v>694</v>
      </c>
      <c r="AD980" s="360"/>
      <c r="AE980" s="360"/>
      <c r="AF980" s="360"/>
      <c r="AG980" s="361"/>
      <c r="AH980" s="362" t="s">
        <v>704</v>
      </c>
      <c r="AI980" s="363"/>
      <c r="AJ980" s="363"/>
      <c r="AK980" s="364"/>
      <c r="AL980" s="362" t="s">
        <v>704</v>
      </c>
      <c r="AM980" s="363"/>
      <c r="AN980" s="363"/>
      <c r="AO980" s="364"/>
      <c r="AP980" s="342" t="s">
        <v>315</v>
      </c>
      <c r="AQ980" s="342"/>
      <c r="AR980" s="342"/>
      <c r="AS980" s="342"/>
      <c r="AT980" s="342"/>
      <c r="AU980" s="342"/>
      <c r="AV980" s="342"/>
      <c r="AW980" s="342"/>
      <c r="AX980" s="342"/>
      <c r="AY980">
        <f>COUNTA($C$980)</f>
        <v>1</v>
      </c>
    </row>
    <row r="981" spans="1:51" ht="30" customHeight="1" x14ac:dyDescent="0.15">
      <c r="A981" s="367">
        <v>5</v>
      </c>
      <c r="B981" s="367">
        <v>1</v>
      </c>
      <c r="C981" s="343" t="s">
        <v>740</v>
      </c>
      <c r="D981" s="328"/>
      <c r="E981" s="328"/>
      <c r="F981" s="328"/>
      <c r="G981" s="328"/>
      <c r="H981" s="328"/>
      <c r="I981" s="328"/>
      <c r="J981" s="329">
        <v>1130001019851</v>
      </c>
      <c r="K981" s="330"/>
      <c r="L981" s="330"/>
      <c r="M981" s="330"/>
      <c r="N981" s="330"/>
      <c r="O981" s="330"/>
      <c r="P981" s="357" t="s">
        <v>703</v>
      </c>
      <c r="Q981" s="358"/>
      <c r="R981" s="358"/>
      <c r="S981" s="358"/>
      <c r="T981" s="358"/>
      <c r="U981" s="358"/>
      <c r="V981" s="358"/>
      <c r="W981" s="358"/>
      <c r="X981" s="359"/>
      <c r="Y981" s="332">
        <v>0.7</v>
      </c>
      <c r="Z981" s="333"/>
      <c r="AA981" s="333"/>
      <c r="AB981" s="334"/>
      <c r="AC981" s="192" t="s">
        <v>694</v>
      </c>
      <c r="AD981" s="360"/>
      <c r="AE981" s="360"/>
      <c r="AF981" s="360"/>
      <c r="AG981" s="361"/>
      <c r="AH981" s="362" t="s">
        <v>704</v>
      </c>
      <c r="AI981" s="363"/>
      <c r="AJ981" s="363"/>
      <c r="AK981" s="364"/>
      <c r="AL981" s="362" t="s">
        <v>704</v>
      </c>
      <c r="AM981" s="363"/>
      <c r="AN981" s="363"/>
      <c r="AO981" s="364"/>
      <c r="AP981" s="342" t="s">
        <v>315</v>
      </c>
      <c r="AQ981" s="342"/>
      <c r="AR981" s="342"/>
      <c r="AS981" s="342"/>
      <c r="AT981" s="342"/>
      <c r="AU981" s="342"/>
      <c r="AV981" s="342"/>
      <c r="AW981" s="342"/>
      <c r="AX981" s="342"/>
      <c r="AY981">
        <f>COUNTA($C$981)</f>
        <v>1</v>
      </c>
    </row>
    <row r="982" spans="1:51" ht="30" customHeight="1" x14ac:dyDescent="0.15">
      <c r="A982" s="367">
        <v>6</v>
      </c>
      <c r="B982" s="367">
        <v>1</v>
      </c>
      <c r="C982" s="343" t="s">
        <v>741</v>
      </c>
      <c r="D982" s="328"/>
      <c r="E982" s="328"/>
      <c r="F982" s="328"/>
      <c r="G982" s="328"/>
      <c r="H982" s="328"/>
      <c r="I982" s="328"/>
      <c r="J982" s="329">
        <v>4130001002235</v>
      </c>
      <c r="K982" s="330"/>
      <c r="L982" s="330"/>
      <c r="M982" s="330"/>
      <c r="N982" s="330"/>
      <c r="O982" s="330"/>
      <c r="P982" s="357" t="s">
        <v>703</v>
      </c>
      <c r="Q982" s="358"/>
      <c r="R982" s="358"/>
      <c r="S982" s="358"/>
      <c r="T982" s="358"/>
      <c r="U982" s="358"/>
      <c r="V982" s="358"/>
      <c r="W982" s="358"/>
      <c r="X982" s="359"/>
      <c r="Y982" s="332">
        <v>0.7</v>
      </c>
      <c r="Z982" s="333"/>
      <c r="AA982" s="333"/>
      <c r="AB982" s="334"/>
      <c r="AC982" s="192" t="s">
        <v>694</v>
      </c>
      <c r="AD982" s="360"/>
      <c r="AE982" s="360"/>
      <c r="AF982" s="360"/>
      <c r="AG982" s="361"/>
      <c r="AH982" s="362" t="s">
        <v>704</v>
      </c>
      <c r="AI982" s="363"/>
      <c r="AJ982" s="363"/>
      <c r="AK982" s="364"/>
      <c r="AL982" s="362" t="s">
        <v>704</v>
      </c>
      <c r="AM982" s="363"/>
      <c r="AN982" s="363"/>
      <c r="AO982" s="364"/>
      <c r="AP982" s="342" t="s">
        <v>315</v>
      </c>
      <c r="AQ982" s="342"/>
      <c r="AR982" s="342"/>
      <c r="AS982" s="342"/>
      <c r="AT982" s="342"/>
      <c r="AU982" s="342"/>
      <c r="AV982" s="342"/>
      <c r="AW982" s="342"/>
      <c r="AX982" s="342"/>
      <c r="AY982">
        <f>COUNTA($C$982)</f>
        <v>1</v>
      </c>
    </row>
    <row r="983" spans="1:51" ht="30" customHeight="1" x14ac:dyDescent="0.15">
      <c r="A983" s="367">
        <v>7</v>
      </c>
      <c r="B983" s="367">
        <v>1</v>
      </c>
      <c r="C983" s="343" t="s">
        <v>726</v>
      </c>
      <c r="D983" s="328"/>
      <c r="E983" s="328"/>
      <c r="F983" s="328"/>
      <c r="G983" s="328"/>
      <c r="H983" s="328"/>
      <c r="I983" s="328"/>
      <c r="J983" s="329">
        <v>4140005005919</v>
      </c>
      <c r="K983" s="330"/>
      <c r="L983" s="330"/>
      <c r="M983" s="330"/>
      <c r="N983" s="330"/>
      <c r="O983" s="330"/>
      <c r="P983" s="357" t="s">
        <v>703</v>
      </c>
      <c r="Q983" s="358"/>
      <c r="R983" s="358"/>
      <c r="S983" s="358"/>
      <c r="T983" s="358"/>
      <c r="U983" s="358"/>
      <c r="V983" s="358"/>
      <c r="W983" s="358"/>
      <c r="X983" s="359"/>
      <c r="Y983" s="332">
        <v>0.5</v>
      </c>
      <c r="Z983" s="333"/>
      <c r="AA983" s="333"/>
      <c r="AB983" s="334"/>
      <c r="AC983" s="192" t="s">
        <v>694</v>
      </c>
      <c r="AD983" s="360"/>
      <c r="AE983" s="360"/>
      <c r="AF983" s="360"/>
      <c r="AG983" s="361"/>
      <c r="AH983" s="362" t="s">
        <v>315</v>
      </c>
      <c r="AI983" s="363"/>
      <c r="AJ983" s="363"/>
      <c r="AK983" s="364"/>
      <c r="AL983" s="362" t="s">
        <v>315</v>
      </c>
      <c r="AM983" s="363"/>
      <c r="AN983" s="363"/>
      <c r="AO983" s="364"/>
      <c r="AP983" s="342" t="s">
        <v>315</v>
      </c>
      <c r="AQ983" s="342"/>
      <c r="AR983" s="342"/>
      <c r="AS983" s="342"/>
      <c r="AT983" s="342"/>
      <c r="AU983" s="342"/>
      <c r="AV983" s="342"/>
      <c r="AW983" s="342"/>
      <c r="AX983" s="342"/>
      <c r="AY983">
        <f>COUNTA($C$983)</f>
        <v>1</v>
      </c>
    </row>
    <row r="984" spans="1:51" ht="30" customHeight="1" x14ac:dyDescent="0.15">
      <c r="A984" s="367">
        <v>8</v>
      </c>
      <c r="B984" s="367">
        <v>1</v>
      </c>
      <c r="C984" s="343" t="s">
        <v>742</v>
      </c>
      <c r="D984" s="328"/>
      <c r="E984" s="328"/>
      <c r="F984" s="328"/>
      <c r="G984" s="328"/>
      <c r="H984" s="328"/>
      <c r="I984" s="328"/>
      <c r="J984" s="329">
        <v>8080001002757</v>
      </c>
      <c r="K984" s="330"/>
      <c r="L984" s="330"/>
      <c r="M984" s="330"/>
      <c r="N984" s="330"/>
      <c r="O984" s="330"/>
      <c r="P984" s="357" t="s">
        <v>703</v>
      </c>
      <c r="Q984" s="358"/>
      <c r="R984" s="358"/>
      <c r="S984" s="358"/>
      <c r="T984" s="358"/>
      <c r="U984" s="358"/>
      <c r="V984" s="358"/>
      <c r="W984" s="358"/>
      <c r="X984" s="359"/>
      <c r="Y984" s="332">
        <v>0.4</v>
      </c>
      <c r="Z984" s="333"/>
      <c r="AA984" s="333"/>
      <c r="AB984" s="334"/>
      <c r="AC984" s="355" t="s">
        <v>694</v>
      </c>
      <c r="AD984" s="356"/>
      <c r="AE984" s="356"/>
      <c r="AF984" s="356"/>
      <c r="AG984" s="356"/>
      <c r="AH984" s="351" t="s">
        <v>315</v>
      </c>
      <c r="AI984" s="352"/>
      <c r="AJ984" s="352"/>
      <c r="AK984" s="352"/>
      <c r="AL984" s="351" t="s">
        <v>315</v>
      </c>
      <c r="AM984" s="352"/>
      <c r="AN984" s="352"/>
      <c r="AO984" s="352"/>
      <c r="AP984" s="342" t="s">
        <v>315</v>
      </c>
      <c r="AQ984" s="342"/>
      <c r="AR984" s="342"/>
      <c r="AS984" s="342"/>
      <c r="AT984" s="342"/>
      <c r="AU984" s="342"/>
      <c r="AV984" s="342"/>
      <c r="AW984" s="342"/>
      <c r="AX984" s="342"/>
      <c r="AY984">
        <f>COUNTA($C$984)</f>
        <v>1</v>
      </c>
    </row>
    <row r="985" spans="1:51" ht="30" customHeight="1" x14ac:dyDescent="0.15">
      <c r="A985" s="367">
        <v>9</v>
      </c>
      <c r="B985" s="367">
        <v>1</v>
      </c>
      <c r="C985" s="343" t="s">
        <v>743</v>
      </c>
      <c r="D985" s="328"/>
      <c r="E985" s="328"/>
      <c r="F985" s="328"/>
      <c r="G985" s="328"/>
      <c r="H985" s="328"/>
      <c r="I985" s="328"/>
      <c r="J985" s="329">
        <v>4170005004133</v>
      </c>
      <c r="K985" s="330"/>
      <c r="L985" s="330"/>
      <c r="M985" s="330"/>
      <c r="N985" s="330"/>
      <c r="O985" s="330"/>
      <c r="P985" s="357" t="s">
        <v>703</v>
      </c>
      <c r="Q985" s="358"/>
      <c r="R985" s="358"/>
      <c r="S985" s="358"/>
      <c r="T985" s="358"/>
      <c r="U985" s="358"/>
      <c r="V985" s="358"/>
      <c r="W985" s="358"/>
      <c r="X985" s="359"/>
      <c r="Y985" s="332">
        <v>0.4</v>
      </c>
      <c r="Z985" s="333"/>
      <c r="AA985" s="333"/>
      <c r="AB985" s="334"/>
      <c r="AC985" s="355" t="s">
        <v>694</v>
      </c>
      <c r="AD985" s="356"/>
      <c r="AE985" s="356"/>
      <c r="AF985" s="356"/>
      <c r="AG985" s="356"/>
      <c r="AH985" s="351" t="s">
        <v>315</v>
      </c>
      <c r="AI985" s="352"/>
      <c r="AJ985" s="352"/>
      <c r="AK985" s="352"/>
      <c r="AL985" s="351" t="s">
        <v>704</v>
      </c>
      <c r="AM985" s="352"/>
      <c r="AN985" s="352"/>
      <c r="AO985" s="352"/>
      <c r="AP985" s="342" t="s">
        <v>315</v>
      </c>
      <c r="AQ985" s="342"/>
      <c r="AR985" s="342"/>
      <c r="AS985" s="342"/>
      <c r="AT985" s="342"/>
      <c r="AU985" s="342"/>
      <c r="AV985" s="342"/>
      <c r="AW985" s="342"/>
      <c r="AX985" s="342"/>
      <c r="AY985">
        <f>COUNTA($C$985)</f>
        <v>1</v>
      </c>
    </row>
    <row r="986" spans="1:51" ht="30" customHeight="1" x14ac:dyDescent="0.15">
      <c r="A986" s="367">
        <v>10</v>
      </c>
      <c r="B986" s="367">
        <v>1</v>
      </c>
      <c r="C986" s="343" t="s">
        <v>727</v>
      </c>
      <c r="D986" s="328"/>
      <c r="E986" s="328"/>
      <c r="F986" s="328"/>
      <c r="G986" s="328"/>
      <c r="H986" s="328"/>
      <c r="I986" s="328"/>
      <c r="J986" s="329">
        <v>8150001013524</v>
      </c>
      <c r="K986" s="330"/>
      <c r="L986" s="330"/>
      <c r="M986" s="330"/>
      <c r="N986" s="330"/>
      <c r="O986" s="330"/>
      <c r="P986" s="353" t="s">
        <v>703</v>
      </c>
      <c r="Q986" s="354"/>
      <c r="R986" s="354"/>
      <c r="S986" s="354"/>
      <c r="T986" s="354"/>
      <c r="U986" s="354"/>
      <c r="V986" s="354"/>
      <c r="W986" s="354"/>
      <c r="X986" s="354"/>
      <c r="Y986" s="332">
        <v>0.3</v>
      </c>
      <c r="Z986" s="333"/>
      <c r="AA986" s="333"/>
      <c r="AB986" s="334"/>
      <c r="AC986" s="355" t="s">
        <v>694</v>
      </c>
      <c r="AD986" s="356"/>
      <c r="AE986" s="356"/>
      <c r="AF986" s="356"/>
      <c r="AG986" s="356"/>
      <c r="AH986" s="351" t="s">
        <v>315</v>
      </c>
      <c r="AI986" s="352"/>
      <c r="AJ986" s="352"/>
      <c r="AK986" s="352"/>
      <c r="AL986" s="351" t="s">
        <v>315</v>
      </c>
      <c r="AM986" s="352"/>
      <c r="AN986" s="352"/>
      <c r="AO986" s="352"/>
      <c r="AP986" s="342" t="s">
        <v>315</v>
      </c>
      <c r="AQ986" s="342"/>
      <c r="AR986" s="342"/>
      <c r="AS986" s="342"/>
      <c r="AT986" s="342"/>
      <c r="AU986" s="342"/>
      <c r="AV986" s="342"/>
      <c r="AW986" s="342"/>
      <c r="AX986" s="342"/>
      <c r="AY986">
        <f>COUNTA($C$986)</f>
        <v>1</v>
      </c>
    </row>
    <row r="987" spans="1:51" ht="30" hidden="1" customHeight="1" x14ac:dyDescent="0.15">
      <c r="A987" s="367">
        <v>11</v>
      </c>
      <c r="B987" s="367">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7">
        <v>12</v>
      </c>
      <c r="B988" s="367">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7">
        <v>13</v>
      </c>
      <c r="B989" s="367">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7">
        <v>14</v>
      </c>
      <c r="B990" s="367">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7">
        <v>15</v>
      </c>
      <c r="B991" s="367">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7">
        <v>16</v>
      </c>
      <c r="B992" s="367">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7">
        <v>17</v>
      </c>
      <c r="B993" s="367">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7">
        <v>18</v>
      </c>
      <c r="B994" s="367">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7">
        <v>19</v>
      </c>
      <c r="B995" s="367">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7">
        <v>20</v>
      </c>
      <c r="B996" s="367">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7">
        <v>21</v>
      </c>
      <c r="B997" s="367">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7">
        <v>22</v>
      </c>
      <c r="B998" s="367">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7">
        <v>23</v>
      </c>
      <c r="B999" s="367">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7">
        <v>24</v>
      </c>
      <c r="B1000" s="367">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7">
        <v>25</v>
      </c>
      <c r="B1001" s="367">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7">
        <v>26</v>
      </c>
      <c r="B1002" s="367">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7">
        <v>27</v>
      </c>
      <c r="B1003" s="367">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7">
        <v>28</v>
      </c>
      <c r="B1004" s="367">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7">
        <v>29</v>
      </c>
      <c r="B1005" s="367">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7">
        <v>30</v>
      </c>
      <c r="B1006" s="367">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220</v>
      </c>
      <c r="K1009" s="346"/>
      <c r="L1009" s="346"/>
      <c r="M1009" s="346"/>
      <c r="N1009" s="346"/>
      <c r="O1009" s="346"/>
      <c r="P1009" s="232" t="s">
        <v>196</v>
      </c>
      <c r="Q1009" s="232"/>
      <c r="R1009" s="232"/>
      <c r="S1009" s="232"/>
      <c r="T1009" s="232"/>
      <c r="U1009" s="232"/>
      <c r="V1009" s="232"/>
      <c r="W1009" s="232"/>
      <c r="X1009" s="232"/>
      <c r="Y1009" s="347" t="s">
        <v>218</v>
      </c>
      <c r="Z1009" s="348"/>
      <c r="AA1009" s="348"/>
      <c r="AB1009" s="348"/>
      <c r="AC1009" s="137" t="s">
        <v>254</v>
      </c>
      <c r="AD1009" s="137"/>
      <c r="AE1009" s="137"/>
      <c r="AF1009" s="137"/>
      <c r="AG1009" s="137"/>
      <c r="AH1009" s="347" t="s">
        <v>278</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1</v>
      </c>
    </row>
    <row r="1010" spans="1:51" ht="30" customHeight="1" x14ac:dyDescent="0.15">
      <c r="A1010" s="367">
        <v>1</v>
      </c>
      <c r="B1010" s="367">
        <v>1</v>
      </c>
      <c r="C1010" s="343" t="s">
        <v>750</v>
      </c>
      <c r="D1010" s="328"/>
      <c r="E1010" s="328"/>
      <c r="F1010" s="328"/>
      <c r="G1010" s="328"/>
      <c r="H1010" s="328"/>
      <c r="I1010" s="328"/>
      <c r="J1010" s="329">
        <v>3010005007524</v>
      </c>
      <c r="K1010" s="330"/>
      <c r="L1010" s="330"/>
      <c r="M1010" s="330"/>
      <c r="N1010" s="330"/>
      <c r="O1010" s="330"/>
      <c r="P1010" s="353" t="s">
        <v>693</v>
      </c>
      <c r="Q1010" s="354"/>
      <c r="R1010" s="354"/>
      <c r="S1010" s="354"/>
      <c r="T1010" s="354"/>
      <c r="U1010" s="354"/>
      <c r="V1010" s="354"/>
      <c r="W1010" s="354"/>
      <c r="X1010" s="354"/>
      <c r="Y1010" s="332">
        <v>85</v>
      </c>
      <c r="Z1010" s="333"/>
      <c r="AA1010" s="333"/>
      <c r="AB1010" s="334"/>
      <c r="AC1010" s="355" t="s">
        <v>694</v>
      </c>
      <c r="AD1010" s="356"/>
      <c r="AE1010" s="356"/>
      <c r="AF1010" s="356"/>
      <c r="AG1010" s="356"/>
      <c r="AH1010" s="351" t="s">
        <v>315</v>
      </c>
      <c r="AI1010" s="352"/>
      <c r="AJ1010" s="352"/>
      <c r="AK1010" s="352"/>
      <c r="AL1010" s="339" t="s">
        <v>315</v>
      </c>
      <c r="AM1010" s="340"/>
      <c r="AN1010" s="340"/>
      <c r="AO1010" s="341"/>
      <c r="AP1010" s="342" t="s">
        <v>315</v>
      </c>
      <c r="AQ1010" s="342"/>
      <c r="AR1010" s="342"/>
      <c r="AS1010" s="342"/>
      <c r="AT1010" s="342"/>
      <c r="AU1010" s="342"/>
      <c r="AV1010" s="342"/>
      <c r="AW1010" s="342"/>
      <c r="AX1010" s="342"/>
      <c r="AY1010">
        <f t="shared" si="122"/>
        <v>1</v>
      </c>
    </row>
    <row r="1011" spans="1:51" ht="30" hidden="1" customHeight="1" x14ac:dyDescent="0.15">
      <c r="A1011" s="367">
        <v>2</v>
      </c>
      <c r="B1011" s="367">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67">
        <v>3</v>
      </c>
      <c r="B1012" s="367">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7">
        <v>4</v>
      </c>
      <c r="B1013" s="367">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7">
        <v>5</v>
      </c>
      <c r="B1014" s="367">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7">
        <v>6</v>
      </c>
      <c r="B1015" s="367">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7">
        <v>7</v>
      </c>
      <c r="B1016" s="367">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7">
        <v>8</v>
      </c>
      <c r="B1017" s="367">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7">
        <v>9</v>
      </c>
      <c r="B1018" s="367">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7">
        <v>10</v>
      </c>
      <c r="B1019" s="367">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7">
        <v>11</v>
      </c>
      <c r="B1020" s="367">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7">
        <v>12</v>
      </c>
      <c r="B1021" s="367">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7">
        <v>13</v>
      </c>
      <c r="B1022" s="367">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7">
        <v>14</v>
      </c>
      <c r="B1023" s="367">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7">
        <v>15</v>
      </c>
      <c r="B1024" s="367">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7">
        <v>16</v>
      </c>
      <c r="B1025" s="367">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7">
        <v>17</v>
      </c>
      <c r="B1026" s="367">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7">
        <v>18</v>
      </c>
      <c r="B1027" s="367">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7">
        <v>19</v>
      </c>
      <c r="B1028" s="367">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7">
        <v>20</v>
      </c>
      <c r="B1029" s="367">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7">
        <v>21</v>
      </c>
      <c r="B1030" s="367">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7">
        <v>22</v>
      </c>
      <c r="B1031" s="367">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7">
        <v>23</v>
      </c>
      <c r="B1032" s="367">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7">
        <v>24</v>
      </c>
      <c r="B1033" s="367">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7">
        <v>25</v>
      </c>
      <c r="B1034" s="367">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7">
        <v>26</v>
      </c>
      <c r="B1035" s="367">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7">
        <v>27</v>
      </c>
      <c r="B1036" s="367">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7">
        <v>28</v>
      </c>
      <c r="B1037" s="367">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7">
        <v>29</v>
      </c>
      <c r="B1038" s="367">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7">
        <v>30</v>
      </c>
      <c r="B1039" s="367">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7" t="s">
        <v>220</v>
      </c>
      <c r="K1042" s="346"/>
      <c r="L1042" s="346"/>
      <c r="M1042" s="346"/>
      <c r="N1042" s="346"/>
      <c r="O1042" s="346"/>
      <c r="P1042" s="232" t="s">
        <v>196</v>
      </c>
      <c r="Q1042" s="232"/>
      <c r="R1042" s="232"/>
      <c r="S1042" s="232"/>
      <c r="T1042" s="232"/>
      <c r="U1042" s="232"/>
      <c r="V1042" s="232"/>
      <c r="W1042" s="232"/>
      <c r="X1042" s="232"/>
      <c r="Y1042" s="347" t="s">
        <v>218</v>
      </c>
      <c r="Z1042" s="348"/>
      <c r="AA1042" s="348"/>
      <c r="AB1042" s="348"/>
      <c r="AC1042" s="137" t="s">
        <v>254</v>
      </c>
      <c r="AD1042" s="137"/>
      <c r="AE1042" s="137"/>
      <c r="AF1042" s="137"/>
      <c r="AG1042" s="137"/>
      <c r="AH1042" s="347" t="s">
        <v>278</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1</v>
      </c>
    </row>
    <row r="1043" spans="1:51" ht="30" customHeight="1" x14ac:dyDescent="0.15">
      <c r="A1043" s="367">
        <v>1</v>
      </c>
      <c r="B1043" s="367">
        <v>1</v>
      </c>
      <c r="C1043" s="343" t="s">
        <v>751</v>
      </c>
      <c r="D1043" s="328"/>
      <c r="E1043" s="328"/>
      <c r="F1043" s="328"/>
      <c r="G1043" s="328"/>
      <c r="H1043" s="328"/>
      <c r="I1043" s="328"/>
      <c r="J1043" s="329">
        <v>6480001005283</v>
      </c>
      <c r="K1043" s="330"/>
      <c r="L1043" s="330"/>
      <c r="M1043" s="330"/>
      <c r="N1043" s="330"/>
      <c r="O1043" s="330"/>
      <c r="P1043" s="353" t="s">
        <v>696</v>
      </c>
      <c r="Q1043" s="354"/>
      <c r="R1043" s="354"/>
      <c r="S1043" s="354"/>
      <c r="T1043" s="354"/>
      <c r="U1043" s="354"/>
      <c r="V1043" s="354"/>
      <c r="W1043" s="354"/>
      <c r="X1043" s="354"/>
      <c r="Y1043" s="332">
        <v>85</v>
      </c>
      <c r="Z1043" s="333"/>
      <c r="AA1043" s="333"/>
      <c r="AB1043" s="334"/>
      <c r="AC1043" s="355" t="s">
        <v>694</v>
      </c>
      <c r="AD1043" s="356"/>
      <c r="AE1043" s="356"/>
      <c r="AF1043" s="356"/>
      <c r="AG1043" s="356"/>
      <c r="AH1043" s="351" t="s">
        <v>315</v>
      </c>
      <c r="AI1043" s="352"/>
      <c r="AJ1043" s="352"/>
      <c r="AK1043" s="352"/>
      <c r="AL1043" s="351" t="s">
        <v>315</v>
      </c>
      <c r="AM1043" s="352"/>
      <c r="AN1043" s="352"/>
      <c r="AO1043" s="352"/>
      <c r="AP1043" s="342" t="s">
        <v>315</v>
      </c>
      <c r="AQ1043" s="342"/>
      <c r="AR1043" s="342"/>
      <c r="AS1043" s="342"/>
      <c r="AT1043" s="342"/>
      <c r="AU1043" s="342"/>
      <c r="AV1043" s="342"/>
      <c r="AW1043" s="342"/>
      <c r="AX1043" s="342"/>
      <c r="AY1043">
        <f t="shared" si="123"/>
        <v>1</v>
      </c>
    </row>
    <row r="1044" spans="1:51" ht="30" hidden="1" customHeight="1" x14ac:dyDescent="0.15">
      <c r="A1044" s="367">
        <v>2</v>
      </c>
      <c r="B1044" s="367">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7">
        <v>3</v>
      </c>
      <c r="B1045" s="367">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7">
        <v>4</v>
      </c>
      <c r="B1046" s="367">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7">
        <v>5</v>
      </c>
      <c r="B1047" s="367">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7">
        <v>6</v>
      </c>
      <c r="B1048" s="367">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7">
        <v>7</v>
      </c>
      <c r="B1049" s="367">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7">
        <v>8</v>
      </c>
      <c r="B1050" s="367">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7">
        <v>9</v>
      </c>
      <c r="B1051" s="367">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7">
        <v>10</v>
      </c>
      <c r="B1052" s="367">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7">
        <v>11</v>
      </c>
      <c r="B1053" s="367">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7">
        <v>12</v>
      </c>
      <c r="B1054" s="367">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7">
        <v>13</v>
      </c>
      <c r="B1055" s="367">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7">
        <v>14</v>
      </c>
      <c r="B1056" s="367">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7">
        <v>15</v>
      </c>
      <c r="B1057" s="367">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7">
        <v>16</v>
      </c>
      <c r="B1058" s="367">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7">
        <v>17</v>
      </c>
      <c r="B1059" s="367">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7">
        <v>18</v>
      </c>
      <c r="B1060" s="367">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7">
        <v>19</v>
      </c>
      <c r="B1061" s="367">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7">
        <v>20</v>
      </c>
      <c r="B1062" s="367">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7">
        <v>21</v>
      </c>
      <c r="B1063" s="367">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7">
        <v>22</v>
      </c>
      <c r="B1064" s="367">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7">
        <v>23</v>
      </c>
      <c r="B1065" s="367">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7">
        <v>24</v>
      </c>
      <c r="B1066" s="367">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7">
        <v>25</v>
      </c>
      <c r="B1067" s="367">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7">
        <v>26</v>
      </c>
      <c r="B1068" s="367">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7">
        <v>27</v>
      </c>
      <c r="B1069" s="367">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7">
        <v>28</v>
      </c>
      <c r="B1070" s="367">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7">
        <v>29</v>
      </c>
      <c r="B1071" s="367">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7">
        <v>30</v>
      </c>
      <c r="B1072" s="367">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220</v>
      </c>
      <c r="K1075" s="346"/>
      <c r="L1075" s="346"/>
      <c r="M1075" s="346"/>
      <c r="N1075" s="346"/>
      <c r="O1075" s="346"/>
      <c r="P1075" s="232" t="s">
        <v>196</v>
      </c>
      <c r="Q1075" s="232"/>
      <c r="R1075" s="232"/>
      <c r="S1075" s="232"/>
      <c r="T1075" s="232"/>
      <c r="U1075" s="232"/>
      <c r="V1075" s="232"/>
      <c r="W1075" s="232"/>
      <c r="X1075" s="232"/>
      <c r="Y1075" s="347" t="s">
        <v>218</v>
      </c>
      <c r="Z1075" s="348"/>
      <c r="AA1075" s="348"/>
      <c r="AB1075" s="348"/>
      <c r="AC1075" s="137" t="s">
        <v>254</v>
      </c>
      <c r="AD1075" s="137"/>
      <c r="AE1075" s="137"/>
      <c r="AF1075" s="137"/>
      <c r="AG1075" s="137"/>
      <c r="AH1075" s="347" t="s">
        <v>278</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67">
        <v>1</v>
      </c>
      <c r="B1076" s="367">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7">
        <v>2</v>
      </c>
      <c r="B1077" s="367">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7">
        <v>3</v>
      </c>
      <c r="B1078" s="367">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7">
        <v>4</v>
      </c>
      <c r="B1079" s="367">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7">
        <v>5</v>
      </c>
      <c r="B1080" s="367">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7">
        <v>6</v>
      </c>
      <c r="B1081" s="367">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7">
        <v>7</v>
      </c>
      <c r="B1082" s="367">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7">
        <v>8</v>
      </c>
      <c r="B1083" s="367">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7">
        <v>9</v>
      </c>
      <c r="B1084" s="367">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7">
        <v>10</v>
      </c>
      <c r="B1085" s="367">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7">
        <v>11</v>
      </c>
      <c r="B1086" s="367">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7">
        <v>12</v>
      </c>
      <c r="B1087" s="367">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7">
        <v>13</v>
      </c>
      <c r="B1088" s="367">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7">
        <v>14</v>
      </c>
      <c r="B1089" s="367">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7">
        <v>15</v>
      </c>
      <c r="B1090" s="367">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7">
        <v>16</v>
      </c>
      <c r="B1091" s="367">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7">
        <v>17</v>
      </c>
      <c r="B1092" s="367">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7">
        <v>18</v>
      </c>
      <c r="B1093" s="367">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7">
        <v>19</v>
      </c>
      <c r="B1094" s="367">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7">
        <v>20</v>
      </c>
      <c r="B1095" s="367">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7">
        <v>21</v>
      </c>
      <c r="B1096" s="367">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7">
        <v>22</v>
      </c>
      <c r="B1097" s="367">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7">
        <v>23</v>
      </c>
      <c r="B1098" s="367">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7">
        <v>24</v>
      </c>
      <c r="B1099" s="367">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7">
        <v>25</v>
      </c>
      <c r="B1100" s="367">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7">
        <v>26</v>
      </c>
      <c r="B1101" s="367">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7">
        <v>27</v>
      </c>
      <c r="B1102" s="367">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7">
        <v>28</v>
      </c>
      <c r="B1103" s="367">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7">
        <v>29</v>
      </c>
      <c r="B1104" s="367">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7">
        <v>30</v>
      </c>
      <c r="B1105" s="367">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68" t="s">
        <v>245</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62" t="s">
        <v>260</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7"/>
      <c r="B1109" s="367"/>
      <c r="C1109" s="137" t="s">
        <v>215</v>
      </c>
      <c r="D1109" s="371"/>
      <c r="E1109" s="137" t="s">
        <v>214</v>
      </c>
      <c r="F1109" s="371"/>
      <c r="G1109" s="371"/>
      <c r="H1109" s="371"/>
      <c r="I1109" s="371"/>
      <c r="J1109" s="137" t="s">
        <v>220</v>
      </c>
      <c r="K1109" s="137"/>
      <c r="L1109" s="137"/>
      <c r="M1109" s="137"/>
      <c r="N1109" s="137"/>
      <c r="O1109" s="137"/>
      <c r="P1109" s="347" t="s">
        <v>27</v>
      </c>
      <c r="Q1109" s="347"/>
      <c r="R1109" s="347"/>
      <c r="S1109" s="347"/>
      <c r="T1109" s="347"/>
      <c r="U1109" s="347"/>
      <c r="V1109" s="347"/>
      <c r="W1109" s="347"/>
      <c r="X1109" s="347"/>
      <c r="Y1109" s="137" t="s">
        <v>222</v>
      </c>
      <c r="Z1109" s="371"/>
      <c r="AA1109" s="371"/>
      <c r="AB1109" s="371"/>
      <c r="AC1109" s="137" t="s">
        <v>197</v>
      </c>
      <c r="AD1109" s="137"/>
      <c r="AE1109" s="137"/>
      <c r="AF1109" s="137"/>
      <c r="AG1109" s="137"/>
      <c r="AH1109" s="347" t="s">
        <v>210</v>
      </c>
      <c r="AI1109" s="348"/>
      <c r="AJ1109" s="348"/>
      <c r="AK1109" s="348"/>
      <c r="AL1109" s="348" t="s">
        <v>21</v>
      </c>
      <c r="AM1109" s="348"/>
      <c r="AN1109" s="348"/>
      <c r="AO1109" s="372"/>
      <c r="AP1109" s="350" t="s">
        <v>246</v>
      </c>
      <c r="AQ1109" s="350"/>
      <c r="AR1109" s="350"/>
      <c r="AS1109" s="350"/>
      <c r="AT1109" s="350"/>
      <c r="AU1109" s="350"/>
      <c r="AV1109" s="350"/>
      <c r="AW1109" s="350"/>
      <c r="AX1109" s="350"/>
    </row>
    <row r="1110" spans="1:51" ht="30" hidden="1" customHeight="1" x14ac:dyDescent="0.15">
      <c r="A1110" s="367">
        <v>1</v>
      </c>
      <c r="B1110" s="367">
        <v>1</v>
      </c>
      <c r="C1110" s="365"/>
      <c r="D1110" s="365"/>
      <c r="E1110" s="366"/>
      <c r="F1110" s="366"/>
      <c r="G1110" s="366"/>
      <c r="H1110" s="366"/>
      <c r="I1110" s="366"/>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67">
        <v>2</v>
      </c>
      <c r="B1111" s="367">
        <v>1</v>
      </c>
      <c r="C1111" s="365"/>
      <c r="D1111" s="365"/>
      <c r="E1111" s="366"/>
      <c r="F1111" s="366"/>
      <c r="G1111" s="366"/>
      <c r="H1111" s="366"/>
      <c r="I1111" s="366"/>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7">
        <v>3</v>
      </c>
      <c r="B1112" s="367">
        <v>1</v>
      </c>
      <c r="C1112" s="365"/>
      <c r="D1112" s="365"/>
      <c r="E1112" s="366"/>
      <c r="F1112" s="366"/>
      <c r="G1112" s="366"/>
      <c r="H1112" s="366"/>
      <c r="I1112" s="366"/>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7">
        <v>4</v>
      </c>
      <c r="B1113" s="367">
        <v>1</v>
      </c>
      <c r="C1113" s="365"/>
      <c r="D1113" s="365"/>
      <c r="E1113" s="366"/>
      <c r="F1113" s="366"/>
      <c r="G1113" s="366"/>
      <c r="H1113" s="366"/>
      <c r="I1113" s="366"/>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7">
        <v>5</v>
      </c>
      <c r="B1114" s="367">
        <v>1</v>
      </c>
      <c r="C1114" s="365"/>
      <c r="D1114" s="365"/>
      <c r="E1114" s="366"/>
      <c r="F1114" s="366"/>
      <c r="G1114" s="366"/>
      <c r="H1114" s="366"/>
      <c r="I1114" s="366"/>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7">
        <v>6</v>
      </c>
      <c r="B1115" s="367">
        <v>1</v>
      </c>
      <c r="C1115" s="365"/>
      <c r="D1115" s="365"/>
      <c r="E1115" s="366"/>
      <c r="F1115" s="366"/>
      <c r="G1115" s="366"/>
      <c r="H1115" s="366"/>
      <c r="I1115" s="366"/>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7">
        <v>7</v>
      </c>
      <c r="B1116" s="367">
        <v>1</v>
      </c>
      <c r="C1116" s="365"/>
      <c r="D1116" s="365"/>
      <c r="E1116" s="366"/>
      <c r="F1116" s="366"/>
      <c r="G1116" s="366"/>
      <c r="H1116" s="366"/>
      <c r="I1116" s="366"/>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7">
        <v>8</v>
      </c>
      <c r="B1117" s="367">
        <v>1</v>
      </c>
      <c r="C1117" s="365"/>
      <c r="D1117" s="365"/>
      <c r="E1117" s="366"/>
      <c r="F1117" s="366"/>
      <c r="G1117" s="366"/>
      <c r="H1117" s="366"/>
      <c r="I1117" s="366"/>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7">
        <v>9</v>
      </c>
      <c r="B1118" s="367">
        <v>1</v>
      </c>
      <c r="C1118" s="365"/>
      <c r="D1118" s="365"/>
      <c r="E1118" s="366"/>
      <c r="F1118" s="366"/>
      <c r="G1118" s="366"/>
      <c r="H1118" s="366"/>
      <c r="I1118" s="366"/>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7">
        <v>10</v>
      </c>
      <c r="B1119" s="367">
        <v>1</v>
      </c>
      <c r="C1119" s="365"/>
      <c r="D1119" s="365"/>
      <c r="E1119" s="366"/>
      <c r="F1119" s="366"/>
      <c r="G1119" s="366"/>
      <c r="H1119" s="366"/>
      <c r="I1119" s="366"/>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7">
        <v>11</v>
      </c>
      <c r="B1120" s="367">
        <v>1</v>
      </c>
      <c r="C1120" s="365"/>
      <c r="D1120" s="365"/>
      <c r="E1120" s="366"/>
      <c r="F1120" s="366"/>
      <c r="G1120" s="366"/>
      <c r="H1120" s="366"/>
      <c r="I1120" s="366"/>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7">
        <v>12</v>
      </c>
      <c r="B1121" s="367">
        <v>1</v>
      </c>
      <c r="C1121" s="365"/>
      <c r="D1121" s="365"/>
      <c r="E1121" s="366"/>
      <c r="F1121" s="366"/>
      <c r="G1121" s="366"/>
      <c r="H1121" s="366"/>
      <c r="I1121" s="366"/>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7">
        <v>13</v>
      </c>
      <c r="B1122" s="367">
        <v>1</v>
      </c>
      <c r="C1122" s="365"/>
      <c r="D1122" s="365"/>
      <c r="E1122" s="366"/>
      <c r="F1122" s="366"/>
      <c r="G1122" s="366"/>
      <c r="H1122" s="366"/>
      <c r="I1122" s="366"/>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7">
        <v>14</v>
      </c>
      <c r="B1123" s="367">
        <v>1</v>
      </c>
      <c r="C1123" s="365"/>
      <c r="D1123" s="365"/>
      <c r="E1123" s="366"/>
      <c r="F1123" s="366"/>
      <c r="G1123" s="366"/>
      <c r="H1123" s="366"/>
      <c r="I1123" s="366"/>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7">
        <v>15</v>
      </c>
      <c r="B1124" s="367">
        <v>1</v>
      </c>
      <c r="C1124" s="365"/>
      <c r="D1124" s="365"/>
      <c r="E1124" s="366"/>
      <c r="F1124" s="366"/>
      <c r="G1124" s="366"/>
      <c r="H1124" s="366"/>
      <c r="I1124" s="366"/>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7">
        <v>16</v>
      </c>
      <c r="B1125" s="367">
        <v>1</v>
      </c>
      <c r="C1125" s="365"/>
      <c r="D1125" s="365"/>
      <c r="E1125" s="366"/>
      <c r="F1125" s="366"/>
      <c r="G1125" s="366"/>
      <c r="H1125" s="366"/>
      <c r="I1125" s="366"/>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7">
        <v>17</v>
      </c>
      <c r="B1126" s="367">
        <v>1</v>
      </c>
      <c r="C1126" s="365"/>
      <c r="D1126" s="365"/>
      <c r="E1126" s="366"/>
      <c r="F1126" s="366"/>
      <c r="G1126" s="366"/>
      <c r="H1126" s="366"/>
      <c r="I1126" s="366"/>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7">
        <v>18</v>
      </c>
      <c r="B1127" s="367">
        <v>1</v>
      </c>
      <c r="C1127" s="365"/>
      <c r="D1127" s="365"/>
      <c r="E1127" s="135"/>
      <c r="F1127" s="366"/>
      <c r="G1127" s="366"/>
      <c r="H1127" s="366"/>
      <c r="I1127" s="366"/>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7">
        <v>19</v>
      </c>
      <c r="B1128" s="367">
        <v>1</v>
      </c>
      <c r="C1128" s="365"/>
      <c r="D1128" s="365"/>
      <c r="E1128" s="366"/>
      <c r="F1128" s="366"/>
      <c r="G1128" s="366"/>
      <c r="H1128" s="366"/>
      <c r="I1128" s="366"/>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7">
        <v>20</v>
      </c>
      <c r="B1129" s="367">
        <v>1</v>
      </c>
      <c r="C1129" s="365"/>
      <c r="D1129" s="365"/>
      <c r="E1129" s="366"/>
      <c r="F1129" s="366"/>
      <c r="G1129" s="366"/>
      <c r="H1129" s="366"/>
      <c r="I1129" s="366"/>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7">
        <v>21</v>
      </c>
      <c r="B1130" s="367">
        <v>1</v>
      </c>
      <c r="C1130" s="365"/>
      <c r="D1130" s="365"/>
      <c r="E1130" s="366"/>
      <c r="F1130" s="366"/>
      <c r="G1130" s="366"/>
      <c r="H1130" s="366"/>
      <c r="I1130" s="366"/>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7">
        <v>22</v>
      </c>
      <c r="B1131" s="367">
        <v>1</v>
      </c>
      <c r="C1131" s="365"/>
      <c r="D1131" s="365"/>
      <c r="E1131" s="366"/>
      <c r="F1131" s="366"/>
      <c r="G1131" s="366"/>
      <c r="H1131" s="366"/>
      <c r="I1131" s="366"/>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7">
        <v>23</v>
      </c>
      <c r="B1132" s="367">
        <v>1</v>
      </c>
      <c r="C1132" s="365"/>
      <c r="D1132" s="365"/>
      <c r="E1132" s="366"/>
      <c r="F1132" s="366"/>
      <c r="G1132" s="366"/>
      <c r="H1132" s="366"/>
      <c r="I1132" s="366"/>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7">
        <v>24</v>
      </c>
      <c r="B1133" s="367">
        <v>1</v>
      </c>
      <c r="C1133" s="365"/>
      <c r="D1133" s="365"/>
      <c r="E1133" s="366"/>
      <c r="F1133" s="366"/>
      <c r="G1133" s="366"/>
      <c r="H1133" s="366"/>
      <c r="I1133" s="366"/>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7">
        <v>25</v>
      </c>
      <c r="B1134" s="367">
        <v>1</v>
      </c>
      <c r="C1134" s="365"/>
      <c r="D1134" s="365"/>
      <c r="E1134" s="366"/>
      <c r="F1134" s="366"/>
      <c r="G1134" s="366"/>
      <c r="H1134" s="366"/>
      <c r="I1134" s="366"/>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7">
        <v>26</v>
      </c>
      <c r="B1135" s="367">
        <v>1</v>
      </c>
      <c r="C1135" s="365"/>
      <c r="D1135" s="365"/>
      <c r="E1135" s="366"/>
      <c r="F1135" s="366"/>
      <c r="G1135" s="366"/>
      <c r="H1135" s="366"/>
      <c r="I1135" s="366"/>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7">
        <v>27</v>
      </c>
      <c r="B1136" s="367">
        <v>1</v>
      </c>
      <c r="C1136" s="365"/>
      <c r="D1136" s="365"/>
      <c r="E1136" s="366"/>
      <c r="F1136" s="366"/>
      <c r="G1136" s="366"/>
      <c r="H1136" s="366"/>
      <c r="I1136" s="366"/>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7">
        <v>28</v>
      </c>
      <c r="B1137" s="367">
        <v>1</v>
      </c>
      <c r="C1137" s="365"/>
      <c r="D1137" s="365"/>
      <c r="E1137" s="366"/>
      <c r="F1137" s="366"/>
      <c r="G1137" s="366"/>
      <c r="H1137" s="366"/>
      <c r="I1137" s="366"/>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7">
        <v>29</v>
      </c>
      <c r="B1138" s="367">
        <v>1</v>
      </c>
      <c r="C1138" s="365"/>
      <c r="D1138" s="365"/>
      <c r="E1138" s="366"/>
      <c r="F1138" s="366"/>
      <c r="G1138" s="366"/>
      <c r="H1138" s="366"/>
      <c r="I1138" s="366"/>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7">
        <v>30</v>
      </c>
      <c r="B1139" s="367">
        <v>1</v>
      </c>
      <c r="C1139" s="365"/>
      <c r="D1139" s="365"/>
      <c r="E1139" s="366"/>
      <c r="F1139" s="366"/>
      <c r="G1139" s="366"/>
      <c r="H1139" s="366"/>
      <c r="I1139" s="366"/>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5" priority="14077">
      <formula>IF(RIGHT(TEXT(P14,"0.#"),1)=".",FALSE,TRUE)</formula>
    </cfRule>
    <cfRule type="expression" dxfId="2144" priority="14078">
      <formula>IF(RIGHT(TEXT(P14,"0.#"),1)=".",TRUE,FALSE)</formula>
    </cfRule>
  </conditionalFormatting>
  <conditionalFormatting sqref="AE32">
    <cfRule type="expression" dxfId="2143" priority="14067">
      <formula>IF(RIGHT(TEXT(AE32,"0.#"),1)=".",FALSE,TRUE)</formula>
    </cfRule>
    <cfRule type="expression" dxfId="2142" priority="14068">
      <formula>IF(RIGHT(TEXT(AE32,"0.#"),1)=".",TRUE,FALSE)</formula>
    </cfRule>
  </conditionalFormatting>
  <conditionalFormatting sqref="P18:AX18">
    <cfRule type="expression" dxfId="2141" priority="13953">
      <formula>IF(RIGHT(TEXT(P18,"0.#"),1)=".",FALSE,TRUE)</formula>
    </cfRule>
    <cfRule type="expression" dxfId="2140" priority="13954">
      <formula>IF(RIGHT(TEXT(P18,"0.#"),1)=".",TRUE,FALSE)</formula>
    </cfRule>
  </conditionalFormatting>
  <conditionalFormatting sqref="Y799">
    <cfRule type="expression" dxfId="2139" priority="13945">
      <formula>IF(RIGHT(TEXT(Y799,"0.#"),1)=".",FALSE,TRUE)</formula>
    </cfRule>
    <cfRule type="expression" dxfId="2138" priority="13946">
      <formula>IF(RIGHT(TEXT(Y799,"0.#"),1)=".",TRUE,FALSE)</formula>
    </cfRule>
  </conditionalFormatting>
  <conditionalFormatting sqref="Y830:Y837 Y828 Y817:Y824 Y804:Y811">
    <cfRule type="expression" dxfId="2137" priority="13727">
      <formula>IF(RIGHT(TEXT(Y804,"0.#"),1)=".",FALSE,TRUE)</formula>
    </cfRule>
    <cfRule type="expression" dxfId="2136" priority="13728">
      <formula>IF(RIGHT(TEXT(Y804,"0.#"),1)=".",TRUE,FALSE)</formula>
    </cfRule>
  </conditionalFormatting>
  <conditionalFormatting sqref="P16:AQ17 P15:AX15 P13:AX13">
    <cfRule type="expression" dxfId="2135" priority="13775">
      <formula>IF(RIGHT(TEXT(P13,"0.#"),1)=".",FALSE,TRUE)</formula>
    </cfRule>
    <cfRule type="expression" dxfId="2134" priority="13776">
      <formula>IF(RIGHT(TEXT(P13,"0.#"),1)=".",TRUE,FALSE)</formula>
    </cfRule>
  </conditionalFormatting>
  <conditionalFormatting sqref="P19:AJ19">
    <cfRule type="expression" dxfId="2133" priority="13773">
      <formula>IF(RIGHT(TEXT(P19,"0.#"),1)=".",FALSE,TRUE)</formula>
    </cfRule>
    <cfRule type="expression" dxfId="2132" priority="13774">
      <formula>IF(RIGHT(TEXT(P19,"0.#"),1)=".",TRUE,FALSE)</formula>
    </cfRule>
  </conditionalFormatting>
  <conditionalFormatting sqref="AE101 AQ101">
    <cfRule type="expression" dxfId="2131" priority="13765">
      <formula>IF(RIGHT(TEXT(AE101,"0.#"),1)=".",FALSE,TRUE)</formula>
    </cfRule>
    <cfRule type="expression" dxfId="2130" priority="13766">
      <formula>IF(RIGHT(TEXT(AE101,"0.#"),1)=".",TRUE,FALSE)</formula>
    </cfRule>
  </conditionalFormatting>
  <conditionalFormatting sqref="Y791:Y798">
    <cfRule type="expression" dxfId="2129" priority="13751">
      <formula>IF(RIGHT(TEXT(Y791,"0.#"),1)=".",FALSE,TRUE)</formula>
    </cfRule>
    <cfRule type="expression" dxfId="2128" priority="13752">
      <formula>IF(RIGHT(TEXT(Y791,"0.#"),1)=".",TRUE,FALSE)</formula>
    </cfRule>
  </conditionalFormatting>
  <conditionalFormatting sqref="AU790">
    <cfRule type="expression" dxfId="2127" priority="13749">
      <formula>IF(RIGHT(TEXT(AU790,"0.#"),1)=".",FALSE,TRUE)</formula>
    </cfRule>
    <cfRule type="expression" dxfId="2126" priority="13750">
      <formula>IF(RIGHT(TEXT(AU790,"0.#"),1)=".",TRUE,FALSE)</formula>
    </cfRule>
  </conditionalFormatting>
  <conditionalFormatting sqref="AU799">
    <cfRule type="expression" dxfId="2125" priority="13747">
      <formula>IF(RIGHT(TEXT(AU799,"0.#"),1)=".",FALSE,TRUE)</formula>
    </cfRule>
    <cfRule type="expression" dxfId="2124" priority="13748">
      <formula>IF(RIGHT(TEXT(AU799,"0.#"),1)=".",TRUE,FALSE)</formula>
    </cfRule>
  </conditionalFormatting>
  <conditionalFormatting sqref="AU791:AU798">
    <cfRule type="expression" dxfId="2123" priority="13745">
      <formula>IF(RIGHT(TEXT(AU791,"0.#"),1)=".",FALSE,TRUE)</formula>
    </cfRule>
    <cfRule type="expression" dxfId="2122" priority="13746">
      <formula>IF(RIGHT(TEXT(AU791,"0.#"),1)=".",TRUE,FALSE)</formula>
    </cfRule>
  </conditionalFormatting>
  <conditionalFormatting sqref="Y829 Y816 Y803">
    <cfRule type="expression" dxfId="2121" priority="13731">
      <formula>IF(RIGHT(TEXT(Y803,"0.#"),1)=".",FALSE,TRUE)</formula>
    </cfRule>
    <cfRule type="expression" dxfId="2120" priority="13732">
      <formula>IF(RIGHT(TEXT(Y803,"0.#"),1)=".",TRUE,FALSE)</formula>
    </cfRule>
  </conditionalFormatting>
  <conditionalFormatting sqref="Y838 Y825 Y812">
    <cfRule type="expression" dxfId="2119" priority="13729">
      <formula>IF(RIGHT(TEXT(Y812,"0.#"),1)=".",FALSE,TRUE)</formula>
    </cfRule>
    <cfRule type="expression" dxfId="2118" priority="13730">
      <formula>IF(RIGHT(TEXT(Y812,"0.#"),1)=".",TRUE,FALSE)</formula>
    </cfRule>
  </conditionalFormatting>
  <conditionalFormatting sqref="AU829 AU816 AU803">
    <cfRule type="expression" dxfId="2117" priority="13725">
      <formula>IF(RIGHT(TEXT(AU803,"0.#"),1)=".",FALSE,TRUE)</formula>
    </cfRule>
    <cfRule type="expression" dxfId="2116" priority="13726">
      <formula>IF(RIGHT(TEXT(AU803,"0.#"),1)=".",TRUE,FALSE)</formula>
    </cfRule>
  </conditionalFormatting>
  <conditionalFormatting sqref="AU838 AU825 AU812">
    <cfRule type="expression" dxfId="2115" priority="13723">
      <formula>IF(RIGHT(TEXT(AU812,"0.#"),1)=".",FALSE,TRUE)</formula>
    </cfRule>
    <cfRule type="expression" dxfId="2114" priority="13724">
      <formula>IF(RIGHT(TEXT(AU812,"0.#"),1)=".",TRUE,FALSE)</formula>
    </cfRule>
  </conditionalFormatting>
  <conditionalFormatting sqref="AU830:AU837 AU828 AU817:AU824 AU815 AU804:AU811">
    <cfRule type="expression" dxfId="2113" priority="13721">
      <formula>IF(RIGHT(TEXT(AU804,"0.#"),1)=".",FALSE,TRUE)</formula>
    </cfRule>
    <cfRule type="expression" dxfId="2112" priority="13722">
      <formula>IF(RIGHT(TEXT(AU804,"0.#"),1)=".",TRUE,FALSE)</formula>
    </cfRule>
  </conditionalFormatting>
  <conditionalFormatting sqref="AM87">
    <cfRule type="expression" dxfId="2111" priority="13375">
      <formula>IF(RIGHT(TEXT(AM87,"0.#"),1)=".",FALSE,TRUE)</formula>
    </cfRule>
    <cfRule type="expression" dxfId="2110" priority="13376">
      <formula>IF(RIGHT(TEXT(AM87,"0.#"),1)=".",TRUE,FALSE)</formula>
    </cfRule>
  </conditionalFormatting>
  <conditionalFormatting sqref="AE55">
    <cfRule type="expression" dxfId="2109" priority="13443">
      <formula>IF(RIGHT(TEXT(AE55,"0.#"),1)=".",FALSE,TRUE)</formula>
    </cfRule>
    <cfRule type="expression" dxfId="2108" priority="13444">
      <formula>IF(RIGHT(TEXT(AE55,"0.#"),1)=".",TRUE,FALSE)</formula>
    </cfRule>
  </conditionalFormatting>
  <conditionalFormatting sqref="AI55">
    <cfRule type="expression" dxfId="2107" priority="13441">
      <formula>IF(RIGHT(TEXT(AI55,"0.#"),1)=".",FALSE,TRUE)</formula>
    </cfRule>
    <cfRule type="expression" dxfId="2106" priority="13442">
      <formula>IF(RIGHT(TEXT(AI55,"0.#"),1)=".",TRUE,FALSE)</formula>
    </cfRule>
  </conditionalFormatting>
  <conditionalFormatting sqref="AM34">
    <cfRule type="expression" dxfId="2105" priority="13521">
      <formula>IF(RIGHT(TEXT(AM34,"0.#"),1)=".",FALSE,TRUE)</formula>
    </cfRule>
    <cfRule type="expression" dxfId="2104" priority="13522">
      <formula>IF(RIGHT(TEXT(AM34,"0.#"),1)=".",TRUE,FALSE)</formula>
    </cfRule>
  </conditionalFormatting>
  <conditionalFormatting sqref="AE33">
    <cfRule type="expression" dxfId="2103" priority="13535">
      <formula>IF(RIGHT(TEXT(AE33,"0.#"),1)=".",FALSE,TRUE)</formula>
    </cfRule>
    <cfRule type="expression" dxfId="2102" priority="13536">
      <formula>IF(RIGHT(TEXT(AE33,"0.#"),1)=".",TRUE,FALSE)</formula>
    </cfRule>
  </conditionalFormatting>
  <conditionalFormatting sqref="AE34">
    <cfRule type="expression" dxfId="2101" priority="13533">
      <formula>IF(RIGHT(TEXT(AE34,"0.#"),1)=".",FALSE,TRUE)</formula>
    </cfRule>
    <cfRule type="expression" dxfId="2100" priority="13534">
      <formula>IF(RIGHT(TEXT(AE34,"0.#"),1)=".",TRUE,FALSE)</formula>
    </cfRule>
  </conditionalFormatting>
  <conditionalFormatting sqref="AI34">
    <cfRule type="expression" dxfId="2099" priority="13531">
      <formula>IF(RIGHT(TEXT(AI34,"0.#"),1)=".",FALSE,TRUE)</formula>
    </cfRule>
    <cfRule type="expression" dxfId="2098" priority="13532">
      <formula>IF(RIGHT(TEXT(AI34,"0.#"),1)=".",TRUE,FALSE)</formula>
    </cfRule>
  </conditionalFormatting>
  <conditionalFormatting sqref="AI33">
    <cfRule type="expression" dxfId="2097" priority="13529">
      <formula>IF(RIGHT(TEXT(AI33,"0.#"),1)=".",FALSE,TRUE)</formula>
    </cfRule>
    <cfRule type="expression" dxfId="2096" priority="13530">
      <formula>IF(RIGHT(TEXT(AI33,"0.#"),1)=".",TRUE,FALSE)</formula>
    </cfRule>
  </conditionalFormatting>
  <conditionalFormatting sqref="AI32">
    <cfRule type="expression" dxfId="2095" priority="13527">
      <formula>IF(RIGHT(TEXT(AI32,"0.#"),1)=".",FALSE,TRUE)</formula>
    </cfRule>
    <cfRule type="expression" dxfId="2094" priority="13528">
      <formula>IF(RIGHT(TEXT(AI32,"0.#"),1)=".",TRUE,FALSE)</formula>
    </cfRule>
  </conditionalFormatting>
  <conditionalFormatting sqref="AM32">
    <cfRule type="expression" dxfId="2093" priority="13525">
      <formula>IF(RIGHT(TEXT(AM32,"0.#"),1)=".",FALSE,TRUE)</formula>
    </cfRule>
    <cfRule type="expression" dxfId="2092" priority="13526">
      <formula>IF(RIGHT(TEXT(AM32,"0.#"),1)=".",TRUE,FALSE)</formula>
    </cfRule>
  </conditionalFormatting>
  <conditionalFormatting sqref="AM33">
    <cfRule type="expression" dxfId="2091" priority="13523">
      <formula>IF(RIGHT(TEXT(AM33,"0.#"),1)=".",FALSE,TRUE)</formula>
    </cfRule>
    <cfRule type="expression" dxfId="2090" priority="13524">
      <formula>IF(RIGHT(TEXT(AM33,"0.#"),1)=".",TRUE,FALSE)</formula>
    </cfRule>
  </conditionalFormatting>
  <conditionalFormatting sqref="AQ32:AQ34">
    <cfRule type="expression" dxfId="2089" priority="13515">
      <formula>IF(RIGHT(TEXT(AQ32,"0.#"),1)=".",FALSE,TRUE)</formula>
    </cfRule>
    <cfRule type="expression" dxfId="2088" priority="13516">
      <formula>IF(RIGHT(TEXT(AQ32,"0.#"),1)=".",TRUE,FALSE)</formula>
    </cfRule>
  </conditionalFormatting>
  <conditionalFormatting sqref="AU32:AU34">
    <cfRule type="expression" dxfId="2087" priority="13513">
      <formula>IF(RIGHT(TEXT(AU32,"0.#"),1)=".",FALSE,TRUE)</formula>
    </cfRule>
    <cfRule type="expression" dxfId="2086" priority="13514">
      <formula>IF(RIGHT(TEXT(AU32,"0.#"),1)=".",TRUE,FALSE)</formula>
    </cfRule>
  </conditionalFormatting>
  <conditionalFormatting sqref="AE53">
    <cfRule type="expression" dxfId="2085" priority="13447">
      <formula>IF(RIGHT(TEXT(AE53,"0.#"),1)=".",FALSE,TRUE)</formula>
    </cfRule>
    <cfRule type="expression" dxfId="2084" priority="13448">
      <formula>IF(RIGHT(TEXT(AE53,"0.#"),1)=".",TRUE,FALSE)</formula>
    </cfRule>
  </conditionalFormatting>
  <conditionalFormatting sqref="AE54">
    <cfRule type="expression" dxfId="2083" priority="13445">
      <formula>IF(RIGHT(TEXT(AE54,"0.#"),1)=".",FALSE,TRUE)</formula>
    </cfRule>
    <cfRule type="expression" dxfId="2082" priority="13446">
      <formula>IF(RIGHT(TEXT(AE54,"0.#"),1)=".",TRUE,FALSE)</formula>
    </cfRule>
  </conditionalFormatting>
  <conditionalFormatting sqref="AI54">
    <cfRule type="expression" dxfId="2081" priority="13439">
      <formula>IF(RIGHT(TEXT(AI54,"0.#"),1)=".",FALSE,TRUE)</formula>
    </cfRule>
    <cfRule type="expression" dxfId="2080" priority="13440">
      <formula>IF(RIGHT(TEXT(AI54,"0.#"),1)=".",TRUE,FALSE)</formula>
    </cfRule>
  </conditionalFormatting>
  <conditionalFormatting sqref="AI53">
    <cfRule type="expression" dxfId="2079" priority="13437">
      <formula>IF(RIGHT(TEXT(AI53,"0.#"),1)=".",FALSE,TRUE)</formula>
    </cfRule>
    <cfRule type="expression" dxfId="2078" priority="13438">
      <formula>IF(RIGHT(TEXT(AI53,"0.#"),1)=".",TRUE,FALSE)</formula>
    </cfRule>
  </conditionalFormatting>
  <conditionalFormatting sqref="AM53">
    <cfRule type="expression" dxfId="2077" priority="13435">
      <formula>IF(RIGHT(TEXT(AM53,"0.#"),1)=".",FALSE,TRUE)</formula>
    </cfRule>
    <cfRule type="expression" dxfId="2076" priority="13436">
      <formula>IF(RIGHT(TEXT(AM53,"0.#"),1)=".",TRUE,FALSE)</formula>
    </cfRule>
  </conditionalFormatting>
  <conditionalFormatting sqref="AM54">
    <cfRule type="expression" dxfId="2075" priority="13433">
      <formula>IF(RIGHT(TEXT(AM54,"0.#"),1)=".",FALSE,TRUE)</formula>
    </cfRule>
    <cfRule type="expression" dxfId="2074" priority="13434">
      <formula>IF(RIGHT(TEXT(AM54,"0.#"),1)=".",TRUE,FALSE)</formula>
    </cfRule>
  </conditionalFormatting>
  <conditionalFormatting sqref="AM55">
    <cfRule type="expression" dxfId="2073" priority="13431">
      <formula>IF(RIGHT(TEXT(AM55,"0.#"),1)=".",FALSE,TRUE)</formula>
    </cfRule>
    <cfRule type="expression" dxfId="2072" priority="13432">
      <formula>IF(RIGHT(TEXT(AM55,"0.#"),1)=".",TRUE,FALSE)</formula>
    </cfRule>
  </conditionalFormatting>
  <conditionalFormatting sqref="AE60">
    <cfRule type="expression" dxfId="2071" priority="13417">
      <formula>IF(RIGHT(TEXT(AE60,"0.#"),1)=".",FALSE,TRUE)</formula>
    </cfRule>
    <cfRule type="expression" dxfId="2070" priority="13418">
      <formula>IF(RIGHT(TEXT(AE60,"0.#"),1)=".",TRUE,FALSE)</formula>
    </cfRule>
  </conditionalFormatting>
  <conditionalFormatting sqref="AE61">
    <cfRule type="expression" dxfId="2069" priority="13415">
      <formula>IF(RIGHT(TEXT(AE61,"0.#"),1)=".",FALSE,TRUE)</formula>
    </cfRule>
    <cfRule type="expression" dxfId="2068" priority="13416">
      <formula>IF(RIGHT(TEXT(AE61,"0.#"),1)=".",TRUE,FALSE)</formula>
    </cfRule>
  </conditionalFormatting>
  <conditionalFormatting sqref="AE62">
    <cfRule type="expression" dxfId="2067" priority="13413">
      <formula>IF(RIGHT(TEXT(AE62,"0.#"),1)=".",FALSE,TRUE)</formula>
    </cfRule>
    <cfRule type="expression" dxfId="2066" priority="13414">
      <formula>IF(RIGHT(TEXT(AE62,"0.#"),1)=".",TRUE,FALSE)</formula>
    </cfRule>
  </conditionalFormatting>
  <conditionalFormatting sqref="AI62">
    <cfRule type="expression" dxfId="2065" priority="13411">
      <formula>IF(RIGHT(TEXT(AI62,"0.#"),1)=".",FALSE,TRUE)</formula>
    </cfRule>
    <cfRule type="expression" dxfId="2064" priority="13412">
      <formula>IF(RIGHT(TEXT(AI62,"0.#"),1)=".",TRUE,FALSE)</formula>
    </cfRule>
  </conditionalFormatting>
  <conditionalFormatting sqref="AI61">
    <cfRule type="expression" dxfId="2063" priority="13409">
      <formula>IF(RIGHT(TEXT(AI61,"0.#"),1)=".",FALSE,TRUE)</formula>
    </cfRule>
    <cfRule type="expression" dxfId="2062" priority="13410">
      <formula>IF(RIGHT(TEXT(AI61,"0.#"),1)=".",TRUE,FALSE)</formula>
    </cfRule>
  </conditionalFormatting>
  <conditionalFormatting sqref="AI60">
    <cfRule type="expression" dxfId="2061" priority="13407">
      <formula>IF(RIGHT(TEXT(AI60,"0.#"),1)=".",FALSE,TRUE)</formula>
    </cfRule>
    <cfRule type="expression" dxfId="2060" priority="13408">
      <formula>IF(RIGHT(TEXT(AI60,"0.#"),1)=".",TRUE,FALSE)</formula>
    </cfRule>
  </conditionalFormatting>
  <conditionalFormatting sqref="AM60">
    <cfRule type="expression" dxfId="2059" priority="13405">
      <formula>IF(RIGHT(TEXT(AM60,"0.#"),1)=".",FALSE,TRUE)</formula>
    </cfRule>
    <cfRule type="expression" dxfId="2058" priority="13406">
      <formula>IF(RIGHT(TEXT(AM60,"0.#"),1)=".",TRUE,FALSE)</formula>
    </cfRule>
  </conditionalFormatting>
  <conditionalFormatting sqref="AM61">
    <cfRule type="expression" dxfId="2057" priority="13403">
      <formula>IF(RIGHT(TEXT(AM61,"0.#"),1)=".",FALSE,TRUE)</formula>
    </cfRule>
    <cfRule type="expression" dxfId="2056" priority="13404">
      <formula>IF(RIGHT(TEXT(AM61,"0.#"),1)=".",TRUE,FALSE)</formula>
    </cfRule>
  </conditionalFormatting>
  <conditionalFormatting sqref="AM62">
    <cfRule type="expression" dxfId="2055" priority="13401">
      <formula>IF(RIGHT(TEXT(AM62,"0.#"),1)=".",FALSE,TRUE)</formula>
    </cfRule>
    <cfRule type="expression" dxfId="2054" priority="13402">
      <formula>IF(RIGHT(TEXT(AM62,"0.#"),1)=".",TRUE,FALSE)</formula>
    </cfRule>
  </conditionalFormatting>
  <conditionalFormatting sqref="AE87">
    <cfRule type="expression" dxfId="2053" priority="13387">
      <formula>IF(RIGHT(TEXT(AE87,"0.#"),1)=".",FALSE,TRUE)</formula>
    </cfRule>
    <cfRule type="expression" dxfId="2052" priority="13388">
      <formula>IF(RIGHT(TEXT(AE87,"0.#"),1)=".",TRUE,FALSE)</formula>
    </cfRule>
  </conditionalFormatting>
  <conditionalFormatting sqref="AE88">
    <cfRule type="expression" dxfId="2051" priority="13385">
      <formula>IF(RIGHT(TEXT(AE88,"0.#"),1)=".",FALSE,TRUE)</formula>
    </cfRule>
    <cfRule type="expression" dxfId="2050" priority="13386">
      <formula>IF(RIGHT(TEXT(AE88,"0.#"),1)=".",TRUE,FALSE)</formula>
    </cfRule>
  </conditionalFormatting>
  <conditionalFormatting sqref="AE89">
    <cfRule type="expression" dxfId="2049" priority="13383">
      <formula>IF(RIGHT(TEXT(AE89,"0.#"),1)=".",FALSE,TRUE)</formula>
    </cfRule>
    <cfRule type="expression" dxfId="2048" priority="13384">
      <formula>IF(RIGHT(TEXT(AE89,"0.#"),1)=".",TRUE,FALSE)</formula>
    </cfRule>
  </conditionalFormatting>
  <conditionalFormatting sqref="AI89">
    <cfRule type="expression" dxfId="2047" priority="13381">
      <formula>IF(RIGHT(TEXT(AI89,"0.#"),1)=".",FALSE,TRUE)</formula>
    </cfRule>
    <cfRule type="expression" dxfId="2046" priority="13382">
      <formula>IF(RIGHT(TEXT(AI89,"0.#"),1)=".",TRUE,FALSE)</formula>
    </cfRule>
  </conditionalFormatting>
  <conditionalFormatting sqref="AI88">
    <cfRule type="expression" dxfId="2045" priority="13379">
      <formula>IF(RIGHT(TEXT(AI88,"0.#"),1)=".",FALSE,TRUE)</formula>
    </cfRule>
    <cfRule type="expression" dxfId="2044" priority="13380">
      <formula>IF(RIGHT(TEXT(AI88,"0.#"),1)=".",TRUE,FALSE)</formula>
    </cfRule>
  </conditionalFormatting>
  <conditionalFormatting sqref="AI87">
    <cfRule type="expression" dxfId="2043" priority="13377">
      <formula>IF(RIGHT(TEXT(AI87,"0.#"),1)=".",FALSE,TRUE)</formula>
    </cfRule>
    <cfRule type="expression" dxfId="2042" priority="13378">
      <formula>IF(RIGHT(TEXT(AI87,"0.#"),1)=".",TRUE,FALSE)</formula>
    </cfRule>
  </conditionalFormatting>
  <conditionalFormatting sqref="AM88">
    <cfRule type="expression" dxfId="2041" priority="13373">
      <formula>IF(RIGHT(TEXT(AM88,"0.#"),1)=".",FALSE,TRUE)</formula>
    </cfRule>
    <cfRule type="expression" dxfId="2040" priority="13374">
      <formula>IF(RIGHT(TEXT(AM88,"0.#"),1)=".",TRUE,FALSE)</formula>
    </cfRule>
  </conditionalFormatting>
  <conditionalFormatting sqref="AM89">
    <cfRule type="expression" dxfId="2039" priority="13371">
      <formula>IF(RIGHT(TEXT(AM89,"0.#"),1)=".",FALSE,TRUE)</formula>
    </cfRule>
    <cfRule type="expression" dxfId="2038" priority="13372">
      <formula>IF(RIGHT(TEXT(AM89,"0.#"),1)=".",TRUE,FALSE)</formula>
    </cfRule>
  </conditionalFormatting>
  <conditionalFormatting sqref="AE92">
    <cfRule type="expression" dxfId="2037" priority="13357">
      <formula>IF(RIGHT(TEXT(AE92,"0.#"),1)=".",FALSE,TRUE)</formula>
    </cfRule>
    <cfRule type="expression" dxfId="2036" priority="13358">
      <formula>IF(RIGHT(TEXT(AE92,"0.#"),1)=".",TRUE,FALSE)</formula>
    </cfRule>
  </conditionalFormatting>
  <conditionalFormatting sqref="AE93">
    <cfRule type="expression" dxfId="2035" priority="13355">
      <formula>IF(RIGHT(TEXT(AE93,"0.#"),1)=".",FALSE,TRUE)</formula>
    </cfRule>
    <cfRule type="expression" dxfId="2034" priority="13356">
      <formula>IF(RIGHT(TEXT(AE93,"0.#"),1)=".",TRUE,FALSE)</formula>
    </cfRule>
  </conditionalFormatting>
  <conditionalFormatting sqref="AE94">
    <cfRule type="expression" dxfId="2033" priority="13353">
      <formula>IF(RIGHT(TEXT(AE94,"0.#"),1)=".",FALSE,TRUE)</formula>
    </cfRule>
    <cfRule type="expression" dxfId="2032" priority="13354">
      <formula>IF(RIGHT(TEXT(AE94,"0.#"),1)=".",TRUE,FALSE)</formula>
    </cfRule>
  </conditionalFormatting>
  <conditionalFormatting sqref="AI94">
    <cfRule type="expression" dxfId="2031" priority="13351">
      <formula>IF(RIGHT(TEXT(AI94,"0.#"),1)=".",FALSE,TRUE)</formula>
    </cfRule>
    <cfRule type="expression" dxfId="2030" priority="13352">
      <formula>IF(RIGHT(TEXT(AI94,"0.#"),1)=".",TRUE,FALSE)</formula>
    </cfRule>
  </conditionalFormatting>
  <conditionalFormatting sqref="AI93">
    <cfRule type="expression" dxfId="2029" priority="13349">
      <formula>IF(RIGHT(TEXT(AI93,"0.#"),1)=".",FALSE,TRUE)</formula>
    </cfRule>
    <cfRule type="expression" dxfId="2028" priority="13350">
      <formula>IF(RIGHT(TEXT(AI93,"0.#"),1)=".",TRUE,FALSE)</formula>
    </cfRule>
  </conditionalFormatting>
  <conditionalFormatting sqref="AI92">
    <cfRule type="expression" dxfId="2027" priority="13347">
      <formula>IF(RIGHT(TEXT(AI92,"0.#"),1)=".",FALSE,TRUE)</formula>
    </cfRule>
    <cfRule type="expression" dxfId="2026" priority="13348">
      <formula>IF(RIGHT(TEXT(AI92,"0.#"),1)=".",TRUE,FALSE)</formula>
    </cfRule>
  </conditionalFormatting>
  <conditionalFormatting sqref="AM92">
    <cfRule type="expression" dxfId="2025" priority="13345">
      <formula>IF(RIGHT(TEXT(AM92,"0.#"),1)=".",FALSE,TRUE)</formula>
    </cfRule>
    <cfRule type="expression" dxfId="2024" priority="13346">
      <formula>IF(RIGHT(TEXT(AM92,"0.#"),1)=".",TRUE,FALSE)</formula>
    </cfRule>
  </conditionalFormatting>
  <conditionalFormatting sqref="AM93">
    <cfRule type="expression" dxfId="2023" priority="13343">
      <formula>IF(RIGHT(TEXT(AM93,"0.#"),1)=".",FALSE,TRUE)</formula>
    </cfRule>
    <cfRule type="expression" dxfId="2022" priority="13344">
      <formula>IF(RIGHT(TEXT(AM93,"0.#"),1)=".",TRUE,FALSE)</formula>
    </cfRule>
  </conditionalFormatting>
  <conditionalFormatting sqref="AM94">
    <cfRule type="expression" dxfId="2021" priority="13341">
      <formula>IF(RIGHT(TEXT(AM94,"0.#"),1)=".",FALSE,TRUE)</formula>
    </cfRule>
    <cfRule type="expression" dxfId="2020" priority="13342">
      <formula>IF(RIGHT(TEXT(AM94,"0.#"),1)=".",TRUE,FALSE)</formula>
    </cfRule>
  </conditionalFormatting>
  <conditionalFormatting sqref="AE97">
    <cfRule type="expression" dxfId="2019" priority="13327">
      <formula>IF(RIGHT(TEXT(AE97,"0.#"),1)=".",FALSE,TRUE)</formula>
    </cfRule>
    <cfRule type="expression" dxfId="2018" priority="13328">
      <formula>IF(RIGHT(TEXT(AE97,"0.#"),1)=".",TRUE,FALSE)</formula>
    </cfRule>
  </conditionalFormatting>
  <conditionalFormatting sqref="AE98">
    <cfRule type="expression" dxfId="2017" priority="13325">
      <formula>IF(RIGHT(TEXT(AE98,"0.#"),1)=".",FALSE,TRUE)</formula>
    </cfRule>
    <cfRule type="expression" dxfId="2016" priority="13326">
      <formula>IF(RIGHT(TEXT(AE98,"0.#"),1)=".",TRUE,FALSE)</formula>
    </cfRule>
  </conditionalFormatting>
  <conditionalFormatting sqref="AE99">
    <cfRule type="expression" dxfId="2015" priority="13323">
      <formula>IF(RIGHT(TEXT(AE99,"0.#"),1)=".",FALSE,TRUE)</formula>
    </cfRule>
    <cfRule type="expression" dxfId="2014" priority="13324">
      <formula>IF(RIGHT(TEXT(AE99,"0.#"),1)=".",TRUE,FALSE)</formula>
    </cfRule>
  </conditionalFormatting>
  <conditionalFormatting sqref="AI99">
    <cfRule type="expression" dxfId="2013" priority="13321">
      <formula>IF(RIGHT(TEXT(AI99,"0.#"),1)=".",FALSE,TRUE)</formula>
    </cfRule>
    <cfRule type="expression" dxfId="2012" priority="13322">
      <formula>IF(RIGHT(TEXT(AI99,"0.#"),1)=".",TRUE,FALSE)</formula>
    </cfRule>
  </conditionalFormatting>
  <conditionalFormatting sqref="AI98">
    <cfRule type="expression" dxfId="2011" priority="13319">
      <formula>IF(RIGHT(TEXT(AI98,"0.#"),1)=".",FALSE,TRUE)</formula>
    </cfRule>
    <cfRule type="expression" dxfId="2010" priority="13320">
      <formula>IF(RIGHT(TEXT(AI98,"0.#"),1)=".",TRUE,FALSE)</formula>
    </cfRule>
  </conditionalFormatting>
  <conditionalFormatting sqref="AI97">
    <cfRule type="expression" dxfId="2009" priority="13317">
      <formula>IF(RIGHT(TEXT(AI97,"0.#"),1)=".",FALSE,TRUE)</formula>
    </cfRule>
    <cfRule type="expression" dxfId="2008" priority="13318">
      <formula>IF(RIGHT(TEXT(AI97,"0.#"),1)=".",TRUE,FALSE)</formula>
    </cfRule>
  </conditionalFormatting>
  <conditionalFormatting sqref="AM97">
    <cfRule type="expression" dxfId="2007" priority="13315">
      <formula>IF(RIGHT(TEXT(AM97,"0.#"),1)=".",FALSE,TRUE)</formula>
    </cfRule>
    <cfRule type="expression" dxfId="2006" priority="13316">
      <formula>IF(RIGHT(TEXT(AM97,"0.#"),1)=".",TRUE,FALSE)</formula>
    </cfRule>
  </conditionalFormatting>
  <conditionalFormatting sqref="AM98">
    <cfRule type="expression" dxfId="2005" priority="13313">
      <formula>IF(RIGHT(TEXT(AM98,"0.#"),1)=".",FALSE,TRUE)</formula>
    </cfRule>
    <cfRule type="expression" dxfId="2004" priority="13314">
      <formula>IF(RIGHT(TEXT(AM98,"0.#"),1)=".",TRUE,FALSE)</formula>
    </cfRule>
  </conditionalFormatting>
  <conditionalFormatting sqref="AM99">
    <cfRule type="expression" dxfId="2003" priority="13311">
      <formula>IF(RIGHT(TEXT(AM99,"0.#"),1)=".",FALSE,TRUE)</formula>
    </cfRule>
    <cfRule type="expression" dxfId="2002" priority="13312">
      <formula>IF(RIGHT(TEXT(AM99,"0.#"),1)=".",TRUE,FALSE)</formula>
    </cfRule>
  </conditionalFormatting>
  <conditionalFormatting sqref="AI101">
    <cfRule type="expression" dxfId="2001" priority="13297">
      <formula>IF(RIGHT(TEXT(AI101,"0.#"),1)=".",FALSE,TRUE)</formula>
    </cfRule>
    <cfRule type="expression" dxfId="2000" priority="13298">
      <formula>IF(RIGHT(TEXT(AI101,"0.#"),1)=".",TRUE,FALSE)</formula>
    </cfRule>
  </conditionalFormatting>
  <conditionalFormatting sqref="AM101">
    <cfRule type="expression" dxfId="1999" priority="13295">
      <formula>IF(RIGHT(TEXT(AM101,"0.#"),1)=".",FALSE,TRUE)</formula>
    </cfRule>
    <cfRule type="expression" dxfId="1998" priority="13296">
      <formula>IF(RIGHT(TEXT(AM101,"0.#"),1)=".",TRUE,FALSE)</formula>
    </cfRule>
  </conditionalFormatting>
  <conditionalFormatting sqref="AE102">
    <cfRule type="expression" dxfId="1997" priority="13293">
      <formula>IF(RIGHT(TEXT(AE102,"0.#"),1)=".",FALSE,TRUE)</formula>
    </cfRule>
    <cfRule type="expression" dxfId="1996" priority="13294">
      <formula>IF(RIGHT(TEXT(AE102,"0.#"),1)=".",TRUE,FALSE)</formula>
    </cfRule>
  </conditionalFormatting>
  <conditionalFormatting sqref="AI102">
    <cfRule type="expression" dxfId="1995" priority="13291">
      <formula>IF(RIGHT(TEXT(AI102,"0.#"),1)=".",FALSE,TRUE)</formula>
    </cfRule>
    <cfRule type="expression" dxfId="1994" priority="13292">
      <formula>IF(RIGHT(TEXT(AI102,"0.#"),1)=".",TRUE,FALSE)</formula>
    </cfRule>
  </conditionalFormatting>
  <conditionalFormatting sqref="AM102">
    <cfRule type="expression" dxfId="1993" priority="13289">
      <formula>IF(RIGHT(TEXT(AM102,"0.#"),1)=".",FALSE,TRUE)</formula>
    </cfRule>
    <cfRule type="expression" dxfId="1992" priority="13290">
      <formula>IF(RIGHT(TEXT(AM102,"0.#"),1)=".",TRUE,FALSE)</formula>
    </cfRule>
  </conditionalFormatting>
  <conditionalFormatting sqref="AQ102">
    <cfRule type="expression" dxfId="1991" priority="13287">
      <formula>IF(RIGHT(TEXT(AQ102,"0.#"),1)=".",FALSE,TRUE)</formula>
    </cfRule>
    <cfRule type="expression" dxfId="1990" priority="13288">
      <formula>IF(RIGHT(TEXT(AQ102,"0.#"),1)=".",TRUE,FALSE)</formula>
    </cfRule>
  </conditionalFormatting>
  <conditionalFormatting sqref="AE104">
    <cfRule type="expression" dxfId="1989" priority="13285">
      <formula>IF(RIGHT(TEXT(AE104,"0.#"),1)=".",FALSE,TRUE)</formula>
    </cfRule>
    <cfRule type="expression" dxfId="1988" priority="13286">
      <formula>IF(RIGHT(TEXT(AE104,"0.#"),1)=".",TRUE,FALSE)</formula>
    </cfRule>
  </conditionalFormatting>
  <conditionalFormatting sqref="AI104">
    <cfRule type="expression" dxfId="1987" priority="13283">
      <formula>IF(RIGHT(TEXT(AI104,"0.#"),1)=".",FALSE,TRUE)</formula>
    </cfRule>
    <cfRule type="expression" dxfId="1986" priority="13284">
      <formula>IF(RIGHT(TEXT(AI104,"0.#"),1)=".",TRUE,FALSE)</formula>
    </cfRule>
  </conditionalFormatting>
  <conditionalFormatting sqref="AM104">
    <cfRule type="expression" dxfId="1985" priority="13281">
      <formula>IF(RIGHT(TEXT(AM104,"0.#"),1)=".",FALSE,TRUE)</formula>
    </cfRule>
    <cfRule type="expression" dxfId="1984" priority="13282">
      <formula>IF(RIGHT(TEXT(AM104,"0.#"),1)=".",TRUE,FALSE)</formula>
    </cfRule>
  </conditionalFormatting>
  <conditionalFormatting sqref="AE105">
    <cfRule type="expression" dxfId="1983" priority="13279">
      <formula>IF(RIGHT(TEXT(AE105,"0.#"),1)=".",FALSE,TRUE)</formula>
    </cfRule>
    <cfRule type="expression" dxfId="1982" priority="13280">
      <formula>IF(RIGHT(TEXT(AE105,"0.#"),1)=".",TRUE,FALSE)</formula>
    </cfRule>
  </conditionalFormatting>
  <conditionalFormatting sqref="AI105">
    <cfRule type="expression" dxfId="1981" priority="13277">
      <formula>IF(RIGHT(TEXT(AI105,"0.#"),1)=".",FALSE,TRUE)</formula>
    </cfRule>
    <cfRule type="expression" dxfId="1980" priority="13278">
      <formula>IF(RIGHT(TEXT(AI105,"0.#"),1)=".",TRUE,FALSE)</formula>
    </cfRule>
  </conditionalFormatting>
  <conditionalFormatting sqref="AM105">
    <cfRule type="expression" dxfId="1979" priority="13275">
      <formula>IF(RIGHT(TEXT(AM105,"0.#"),1)=".",FALSE,TRUE)</formula>
    </cfRule>
    <cfRule type="expression" dxfId="1978" priority="13276">
      <formula>IF(RIGHT(TEXT(AM105,"0.#"),1)=".",TRUE,FALSE)</formula>
    </cfRule>
  </conditionalFormatting>
  <conditionalFormatting sqref="AE107">
    <cfRule type="expression" dxfId="1977" priority="13271">
      <formula>IF(RIGHT(TEXT(AE107,"0.#"),1)=".",FALSE,TRUE)</formula>
    </cfRule>
    <cfRule type="expression" dxfId="1976" priority="13272">
      <formula>IF(RIGHT(TEXT(AE107,"0.#"),1)=".",TRUE,FALSE)</formula>
    </cfRule>
  </conditionalFormatting>
  <conditionalFormatting sqref="AI107">
    <cfRule type="expression" dxfId="1975" priority="13269">
      <formula>IF(RIGHT(TEXT(AI107,"0.#"),1)=".",FALSE,TRUE)</formula>
    </cfRule>
    <cfRule type="expression" dxfId="1974" priority="13270">
      <formula>IF(RIGHT(TEXT(AI107,"0.#"),1)=".",TRUE,FALSE)</formula>
    </cfRule>
  </conditionalFormatting>
  <conditionalFormatting sqref="AM107">
    <cfRule type="expression" dxfId="1973" priority="13267">
      <formula>IF(RIGHT(TEXT(AM107,"0.#"),1)=".",FALSE,TRUE)</formula>
    </cfRule>
    <cfRule type="expression" dxfId="1972" priority="13268">
      <formula>IF(RIGHT(TEXT(AM107,"0.#"),1)=".",TRUE,FALSE)</formula>
    </cfRule>
  </conditionalFormatting>
  <conditionalFormatting sqref="AE108">
    <cfRule type="expression" dxfId="1971" priority="13265">
      <formula>IF(RIGHT(TEXT(AE108,"0.#"),1)=".",FALSE,TRUE)</formula>
    </cfRule>
    <cfRule type="expression" dxfId="1970" priority="13266">
      <formula>IF(RIGHT(TEXT(AE108,"0.#"),1)=".",TRUE,FALSE)</formula>
    </cfRule>
  </conditionalFormatting>
  <conditionalFormatting sqref="AI108">
    <cfRule type="expression" dxfId="1969" priority="13263">
      <formula>IF(RIGHT(TEXT(AI108,"0.#"),1)=".",FALSE,TRUE)</formula>
    </cfRule>
    <cfRule type="expression" dxfId="1968" priority="13264">
      <formula>IF(RIGHT(TEXT(AI108,"0.#"),1)=".",TRUE,FALSE)</formula>
    </cfRule>
  </conditionalFormatting>
  <conditionalFormatting sqref="AM108">
    <cfRule type="expression" dxfId="1967" priority="13261">
      <formula>IF(RIGHT(TEXT(AM108,"0.#"),1)=".",FALSE,TRUE)</formula>
    </cfRule>
    <cfRule type="expression" dxfId="1966" priority="13262">
      <formula>IF(RIGHT(TEXT(AM108,"0.#"),1)=".",TRUE,FALSE)</formula>
    </cfRule>
  </conditionalFormatting>
  <conditionalFormatting sqref="AE110">
    <cfRule type="expression" dxfId="1965" priority="13257">
      <formula>IF(RIGHT(TEXT(AE110,"0.#"),1)=".",FALSE,TRUE)</formula>
    </cfRule>
    <cfRule type="expression" dxfId="1964" priority="13258">
      <formula>IF(RIGHT(TEXT(AE110,"0.#"),1)=".",TRUE,FALSE)</formula>
    </cfRule>
  </conditionalFormatting>
  <conditionalFormatting sqref="AI110">
    <cfRule type="expression" dxfId="1963" priority="13255">
      <formula>IF(RIGHT(TEXT(AI110,"0.#"),1)=".",FALSE,TRUE)</formula>
    </cfRule>
    <cfRule type="expression" dxfId="1962" priority="13256">
      <formula>IF(RIGHT(TEXT(AI110,"0.#"),1)=".",TRUE,FALSE)</formula>
    </cfRule>
  </conditionalFormatting>
  <conditionalFormatting sqref="AM110">
    <cfRule type="expression" dxfId="1961" priority="13253">
      <formula>IF(RIGHT(TEXT(AM110,"0.#"),1)=".",FALSE,TRUE)</formula>
    </cfRule>
    <cfRule type="expression" dxfId="1960" priority="13254">
      <formula>IF(RIGHT(TEXT(AM110,"0.#"),1)=".",TRUE,FALSE)</formula>
    </cfRule>
  </conditionalFormatting>
  <conditionalFormatting sqref="AE111">
    <cfRule type="expression" dxfId="1959" priority="13251">
      <formula>IF(RIGHT(TEXT(AE111,"0.#"),1)=".",FALSE,TRUE)</formula>
    </cfRule>
    <cfRule type="expression" dxfId="1958" priority="13252">
      <formula>IF(RIGHT(TEXT(AE111,"0.#"),1)=".",TRUE,FALSE)</formula>
    </cfRule>
  </conditionalFormatting>
  <conditionalFormatting sqref="AI111">
    <cfRule type="expression" dxfId="1957" priority="13249">
      <formula>IF(RIGHT(TEXT(AI111,"0.#"),1)=".",FALSE,TRUE)</formula>
    </cfRule>
    <cfRule type="expression" dxfId="1956" priority="13250">
      <formula>IF(RIGHT(TEXT(AI111,"0.#"),1)=".",TRUE,FALSE)</formula>
    </cfRule>
  </conditionalFormatting>
  <conditionalFormatting sqref="AM111">
    <cfRule type="expression" dxfId="1955" priority="13247">
      <formula>IF(RIGHT(TEXT(AM111,"0.#"),1)=".",FALSE,TRUE)</formula>
    </cfRule>
    <cfRule type="expression" dxfId="1954" priority="13248">
      <formula>IF(RIGHT(TEXT(AM111,"0.#"),1)=".",TRUE,FALSE)</formula>
    </cfRule>
  </conditionalFormatting>
  <conditionalFormatting sqref="AE113">
    <cfRule type="expression" dxfId="1953" priority="13243">
      <formula>IF(RIGHT(TEXT(AE113,"0.#"),1)=".",FALSE,TRUE)</formula>
    </cfRule>
    <cfRule type="expression" dxfId="1952" priority="13244">
      <formula>IF(RIGHT(TEXT(AE113,"0.#"),1)=".",TRUE,FALSE)</formula>
    </cfRule>
  </conditionalFormatting>
  <conditionalFormatting sqref="AI113">
    <cfRule type="expression" dxfId="1951" priority="13241">
      <formula>IF(RIGHT(TEXT(AI113,"0.#"),1)=".",FALSE,TRUE)</formula>
    </cfRule>
    <cfRule type="expression" dxfId="1950" priority="13242">
      <formula>IF(RIGHT(TEXT(AI113,"0.#"),1)=".",TRUE,FALSE)</formula>
    </cfRule>
  </conditionalFormatting>
  <conditionalFormatting sqref="AM113">
    <cfRule type="expression" dxfId="1949" priority="13239">
      <formula>IF(RIGHT(TEXT(AM113,"0.#"),1)=".",FALSE,TRUE)</formula>
    </cfRule>
    <cfRule type="expression" dxfId="1948" priority="13240">
      <formula>IF(RIGHT(TEXT(AM113,"0.#"),1)=".",TRUE,FALSE)</formula>
    </cfRule>
  </conditionalFormatting>
  <conditionalFormatting sqref="AE114">
    <cfRule type="expression" dxfId="1947" priority="13237">
      <formula>IF(RIGHT(TEXT(AE114,"0.#"),1)=".",FALSE,TRUE)</formula>
    </cfRule>
    <cfRule type="expression" dxfId="1946" priority="13238">
      <formula>IF(RIGHT(TEXT(AE114,"0.#"),1)=".",TRUE,FALSE)</formula>
    </cfRule>
  </conditionalFormatting>
  <conditionalFormatting sqref="AI114">
    <cfRule type="expression" dxfId="1945" priority="13235">
      <formula>IF(RIGHT(TEXT(AI114,"0.#"),1)=".",FALSE,TRUE)</formula>
    </cfRule>
    <cfRule type="expression" dxfId="1944" priority="13236">
      <formula>IF(RIGHT(TEXT(AI114,"0.#"),1)=".",TRUE,FALSE)</formula>
    </cfRule>
  </conditionalFormatting>
  <conditionalFormatting sqref="AM114">
    <cfRule type="expression" dxfId="1943" priority="13233">
      <formula>IF(RIGHT(TEXT(AM114,"0.#"),1)=".",FALSE,TRUE)</formula>
    </cfRule>
    <cfRule type="expression" dxfId="1942" priority="13234">
      <formula>IF(RIGHT(TEXT(AM114,"0.#"),1)=".",TRUE,FALSE)</formula>
    </cfRule>
  </conditionalFormatting>
  <conditionalFormatting sqref="AE116 AQ116">
    <cfRule type="expression" dxfId="1941" priority="13229">
      <formula>IF(RIGHT(TEXT(AE116,"0.#"),1)=".",FALSE,TRUE)</formula>
    </cfRule>
    <cfRule type="expression" dxfId="1940" priority="13230">
      <formula>IF(RIGHT(TEXT(AE116,"0.#"),1)=".",TRUE,FALSE)</formula>
    </cfRule>
  </conditionalFormatting>
  <conditionalFormatting sqref="AI116">
    <cfRule type="expression" dxfId="1939" priority="13227">
      <formula>IF(RIGHT(TEXT(AI116,"0.#"),1)=".",FALSE,TRUE)</formula>
    </cfRule>
    <cfRule type="expression" dxfId="1938" priority="13228">
      <formula>IF(RIGHT(TEXT(AI116,"0.#"),1)=".",TRUE,FALSE)</formula>
    </cfRule>
  </conditionalFormatting>
  <conditionalFormatting sqref="AM116">
    <cfRule type="expression" dxfId="1937" priority="13225">
      <formula>IF(RIGHT(TEXT(AM116,"0.#"),1)=".",FALSE,TRUE)</formula>
    </cfRule>
    <cfRule type="expression" dxfId="1936" priority="13226">
      <formula>IF(RIGHT(TEXT(AM116,"0.#"),1)=".",TRUE,FALSE)</formula>
    </cfRule>
  </conditionalFormatting>
  <conditionalFormatting sqref="AE117 AM117">
    <cfRule type="expression" dxfId="1935" priority="13223">
      <formula>IF(RIGHT(TEXT(AE117,"0.#"),1)=".",FALSE,TRUE)</formula>
    </cfRule>
    <cfRule type="expression" dxfId="1934" priority="13224">
      <formula>IF(RIGHT(TEXT(AE117,"0.#"),1)=".",TRUE,FALSE)</formula>
    </cfRule>
  </conditionalFormatting>
  <conditionalFormatting sqref="AI117">
    <cfRule type="expression" dxfId="1933" priority="13221">
      <formula>IF(RIGHT(TEXT(AI117,"0.#"),1)=".",FALSE,TRUE)</formula>
    </cfRule>
    <cfRule type="expression" dxfId="1932" priority="13222">
      <formula>IF(RIGHT(TEXT(AI117,"0.#"),1)=".",TRUE,FALSE)</formula>
    </cfRule>
  </conditionalFormatting>
  <conditionalFormatting sqref="AQ117">
    <cfRule type="expression" dxfId="1931" priority="13217">
      <formula>IF(RIGHT(TEXT(AQ117,"0.#"),1)=".",FALSE,TRUE)</formula>
    </cfRule>
    <cfRule type="expression" dxfId="1930" priority="13218">
      <formula>IF(RIGHT(TEXT(AQ117,"0.#"),1)=".",TRUE,FALSE)</formula>
    </cfRule>
  </conditionalFormatting>
  <conditionalFormatting sqref="AE119 AQ119">
    <cfRule type="expression" dxfId="1929" priority="13215">
      <formula>IF(RIGHT(TEXT(AE119,"0.#"),1)=".",FALSE,TRUE)</formula>
    </cfRule>
    <cfRule type="expression" dxfId="1928" priority="13216">
      <formula>IF(RIGHT(TEXT(AE119,"0.#"),1)=".",TRUE,FALSE)</formula>
    </cfRule>
  </conditionalFormatting>
  <conditionalFormatting sqref="AI119">
    <cfRule type="expression" dxfId="1927" priority="13213">
      <formula>IF(RIGHT(TEXT(AI119,"0.#"),1)=".",FALSE,TRUE)</formula>
    </cfRule>
    <cfRule type="expression" dxfId="1926" priority="13214">
      <formula>IF(RIGHT(TEXT(AI119,"0.#"),1)=".",TRUE,FALSE)</formula>
    </cfRule>
  </conditionalFormatting>
  <conditionalFormatting sqref="AM119">
    <cfRule type="expression" dxfId="1925" priority="13211">
      <formula>IF(RIGHT(TEXT(AM119,"0.#"),1)=".",FALSE,TRUE)</formula>
    </cfRule>
    <cfRule type="expression" dxfId="1924" priority="13212">
      <formula>IF(RIGHT(TEXT(AM119,"0.#"),1)=".",TRUE,FALSE)</formula>
    </cfRule>
  </conditionalFormatting>
  <conditionalFormatting sqref="AQ120">
    <cfRule type="expression" dxfId="1923" priority="13203">
      <formula>IF(RIGHT(TEXT(AQ120,"0.#"),1)=".",FALSE,TRUE)</formula>
    </cfRule>
    <cfRule type="expression" dxfId="1922" priority="13204">
      <formula>IF(RIGHT(TEXT(AQ120,"0.#"),1)=".",TRUE,FALSE)</formula>
    </cfRule>
  </conditionalFormatting>
  <conditionalFormatting sqref="AE122 AQ122">
    <cfRule type="expression" dxfId="1921" priority="13201">
      <formula>IF(RIGHT(TEXT(AE122,"0.#"),1)=".",FALSE,TRUE)</formula>
    </cfRule>
    <cfRule type="expression" dxfId="1920" priority="13202">
      <formula>IF(RIGHT(TEXT(AE122,"0.#"),1)=".",TRUE,FALSE)</formula>
    </cfRule>
  </conditionalFormatting>
  <conditionalFormatting sqref="AI122">
    <cfRule type="expression" dxfId="1919" priority="13199">
      <formula>IF(RIGHT(TEXT(AI122,"0.#"),1)=".",FALSE,TRUE)</formula>
    </cfRule>
    <cfRule type="expression" dxfId="1918" priority="13200">
      <formula>IF(RIGHT(TEXT(AI122,"0.#"),1)=".",TRUE,FALSE)</formula>
    </cfRule>
  </conditionalFormatting>
  <conditionalFormatting sqref="AM122">
    <cfRule type="expression" dxfId="1917" priority="13197">
      <formula>IF(RIGHT(TEXT(AM122,"0.#"),1)=".",FALSE,TRUE)</formula>
    </cfRule>
    <cfRule type="expression" dxfId="1916" priority="13198">
      <formula>IF(RIGHT(TEXT(AM122,"0.#"),1)=".",TRUE,FALSE)</formula>
    </cfRule>
  </conditionalFormatting>
  <conditionalFormatting sqref="AQ123">
    <cfRule type="expression" dxfId="1915" priority="13189">
      <formula>IF(RIGHT(TEXT(AQ123,"0.#"),1)=".",FALSE,TRUE)</formula>
    </cfRule>
    <cfRule type="expression" dxfId="1914" priority="13190">
      <formula>IF(RIGHT(TEXT(AQ123,"0.#"),1)=".",TRUE,FALSE)</formula>
    </cfRule>
  </conditionalFormatting>
  <conditionalFormatting sqref="AE125 AQ125">
    <cfRule type="expression" dxfId="1913" priority="13187">
      <formula>IF(RIGHT(TEXT(AE125,"0.#"),1)=".",FALSE,TRUE)</formula>
    </cfRule>
    <cfRule type="expression" dxfId="1912" priority="13188">
      <formula>IF(RIGHT(TEXT(AE125,"0.#"),1)=".",TRUE,FALSE)</formula>
    </cfRule>
  </conditionalFormatting>
  <conditionalFormatting sqref="AI125">
    <cfRule type="expression" dxfId="1911" priority="13185">
      <formula>IF(RIGHT(TEXT(AI125,"0.#"),1)=".",FALSE,TRUE)</formula>
    </cfRule>
    <cfRule type="expression" dxfId="1910" priority="13186">
      <formula>IF(RIGHT(TEXT(AI125,"0.#"),1)=".",TRUE,FALSE)</formula>
    </cfRule>
  </conditionalFormatting>
  <conditionalFormatting sqref="AM125">
    <cfRule type="expression" dxfId="1909" priority="13183">
      <formula>IF(RIGHT(TEXT(AM125,"0.#"),1)=".",FALSE,TRUE)</formula>
    </cfRule>
    <cfRule type="expression" dxfId="1908" priority="13184">
      <formula>IF(RIGHT(TEXT(AM125,"0.#"),1)=".",TRUE,FALSE)</formula>
    </cfRule>
  </conditionalFormatting>
  <conditionalFormatting sqref="AQ126">
    <cfRule type="expression" dxfId="1907" priority="13175">
      <formula>IF(RIGHT(TEXT(AQ126,"0.#"),1)=".",FALSE,TRUE)</formula>
    </cfRule>
    <cfRule type="expression" dxfId="1906" priority="13176">
      <formula>IF(RIGHT(TEXT(AQ126,"0.#"),1)=".",TRUE,FALSE)</formula>
    </cfRule>
  </conditionalFormatting>
  <conditionalFormatting sqref="AE128 AQ128">
    <cfRule type="expression" dxfId="1905" priority="13173">
      <formula>IF(RIGHT(TEXT(AE128,"0.#"),1)=".",FALSE,TRUE)</formula>
    </cfRule>
    <cfRule type="expression" dxfId="1904" priority="13174">
      <formula>IF(RIGHT(TEXT(AE128,"0.#"),1)=".",TRUE,FALSE)</formula>
    </cfRule>
  </conditionalFormatting>
  <conditionalFormatting sqref="AI128">
    <cfRule type="expression" dxfId="1903" priority="13171">
      <formula>IF(RIGHT(TEXT(AI128,"0.#"),1)=".",FALSE,TRUE)</formula>
    </cfRule>
    <cfRule type="expression" dxfId="1902" priority="13172">
      <formula>IF(RIGHT(TEXT(AI128,"0.#"),1)=".",TRUE,FALSE)</formula>
    </cfRule>
  </conditionalFormatting>
  <conditionalFormatting sqref="AM128">
    <cfRule type="expression" dxfId="1901" priority="13169">
      <formula>IF(RIGHT(TEXT(AM128,"0.#"),1)=".",FALSE,TRUE)</formula>
    </cfRule>
    <cfRule type="expression" dxfId="1900" priority="13170">
      <formula>IF(RIGHT(TEXT(AM128,"0.#"),1)=".",TRUE,FALSE)</formula>
    </cfRule>
  </conditionalFormatting>
  <conditionalFormatting sqref="AQ129">
    <cfRule type="expression" dxfId="1899" priority="13161">
      <formula>IF(RIGHT(TEXT(AQ129,"0.#"),1)=".",FALSE,TRUE)</formula>
    </cfRule>
    <cfRule type="expression" dxfId="1898" priority="13162">
      <formula>IF(RIGHT(TEXT(AQ129,"0.#"),1)=".",TRUE,FALSE)</formula>
    </cfRule>
  </conditionalFormatting>
  <conditionalFormatting sqref="AE75">
    <cfRule type="expression" dxfId="1897" priority="13159">
      <formula>IF(RIGHT(TEXT(AE75,"0.#"),1)=".",FALSE,TRUE)</formula>
    </cfRule>
    <cfRule type="expression" dxfId="1896" priority="13160">
      <formula>IF(RIGHT(TEXT(AE75,"0.#"),1)=".",TRUE,FALSE)</formula>
    </cfRule>
  </conditionalFormatting>
  <conditionalFormatting sqref="AE76">
    <cfRule type="expression" dxfId="1895" priority="13157">
      <formula>IF(RIGHT(TEXT(AE76,"0.#"),1)=".",FALSE,TRUE)</formula>
    </cfRule>
    <cfRule type="expression" dxfId="1894" priority="13158">
      <formula>IF(RIGHT(TEXT(AE76,"0.#"),1)=".",TRUE,FALSE)</formula>
    </cfRule>
  </conditionalFormatting>
  <conditionalFormatting sqref="AE77">
    <cfRule type="expression" dxfId="1893" priority="13155">
      <formula>IF(RIGHT(TEXT(AE77,"0.#"),1)=".",FALSE,TRUE)</formula>
    </cfRule>
    <cfRule type="expression" dxfId="1892" priority="13156">
      <formula>IF(RIGHT(TEXT(AE77,"0.#"),1)=".",TRUE,FALSE)</formula>
    </cfRule>
  </conditionalFormatting>
  <conditionalFormatting sqref="AI77">
    <cfRule type="expression" dxfId="1891" priority="13153">
      <formula>IF(RIGHT(TEXT(AI77,"0.#"),1)=".",FALSE,TRUE)</formula>
    </cfRule>
    <cfRule type="expression" dxfId="1890" priority="13154">
      <formula>IF(RIGHT(TEXT(AI77,"0.#"),1)=".",TRUE,FALSE)</formula>
    </cfRule>
  </conditionalFormatting>
  <conditionalFormatting sqref="AI76">
    <cfRule type="expression" dxfId="1889" priority="13151">
      <formula>IF(RIGHT(TEXT(AI76,"0.#"),1)=".",FALSE,TRUE)</formula>
    </cfRule>
    <cfRule type="expression" dxfId="1888" priority="13152">
      <formula>IF(RIGHT(TEXT(AI76,"0.#"),1)=".",TRUE,FALSE)</formula>
    </cfRule>
  </conditionalFormatting>
  <conditionalFormatting sqref="AI75">
    <cfRule type="expression" dxfId="1887" priority="13149">
      <formula>IF(RIGHT(TEXT(AI75,"0.#"),1)=".",FALSE,TRUE)</formula>
    </cfRule>
    <cfRule type="expression" dxfId="1886" priority="13150">
      <formula>IF(RIGHT(TEXT(AI75,"0.#"),1)=".",TRUE,FALSE)</formula>
    </cfRule>
  </conditionalFormatting>
  <conditionalFormatting sqref="AM75">
    <cfRule type="expression" dxfId="1885" priority="13147">
      <formula>IF(RIGHT(TEXT(AM75,"0.#"),1)=".",FALSE,TRUE)</formula>
    </cfRule>
    <cfRule type="expression" dxfId="1884" priority="13148">
      <formula>IF(RIGHT(TEXT(AM75,"0.#"),1)=".",TRUE,FALSE)</formula>
    </cfRule>
  </conditionalFormatting>
  <conditionalFormatting sqref="AM76">
    <cfRule type="expression" dxfId="1883" priority="13145">
      <formula>IF(RIGHT(TEXT(AM76,"0.#"),1)=".",FALSE,TRUE)</formula>
    </cfRule>
    <cfRule type="expression" dxfId="1882" priority="13146">
      <formula>IF(RIGHT(TEXT(AM76,"0.#"),1)=".",TRUE,FALSE)</formula>
    </cfRule>
  </conditionalFormatting>
  <conditionalFormatting sqref="AM77">
    <cfRule type="expression" dxfId="1881" priority="13143">
      <formula>IF(RIGHT(TEXT(AM77,"0.#"),1)=".",FALSE,TRUE)</formula>
    </cfRule>
    <cfRule type="expression" dxfId="1880" priority="13144">
      <formula>IF(RIGHT(TEXT(AM77,"0.#"),1)=".",TRUE,FALSE)</formula>
    </cfRule>
  </conditionalFormatting>
  <conditionalFormatting sqref="AE134:AE135 AI134:AI135 AM134:AM135 AQ134:AQ135 AU134:AU135">
    <cfRule type="expression" dxfId="1879" priority="13129">
      <formula>IF(RIGHT(TEXT(AE134,"0.#"),1)=".",FALSE,TRUE)</formula>
    </cfRule>
    <cfRule type="expression" dxfId="1878" priority="13130">
      <formula>IF(RIGHT(TEXT(AE134,"0.#"),1)=".",TRUE,FALSE)</formula>
    </cfRule>
  </conditionalFormatting>
  <conditionalFormatting sqref="AE433">
    <cfRule type="expression" dxfId="1877" priority="13099">
      <formula>IF(RIGHT(TEXT(AE433,"0.#"),1)=".",FALSE,TRUE)</formula>
    </cfRule>
    <cfRule type="expression" dxfId="1876" priority="13100">
      <formula>IF(RIGHT(TEXT(AE433,"0.#"),1)=".",TRUE,FALSE)</formula>
    </cfRule>
  </conditionalFormatting>
  <conditionalFormatting sqref="AM435">
    <cfRule type="expression" dxfId="1875" priority="13083">
      <formula>IF(RIGHT(TEXT(AM435,"0.#"),1)=".",FALSE,TRUE)</formula>
    </cfRule>
    <cfRule type="expression" dxfId="1874" priority="13084">
      <formula>IF(RIGHT(TEXT(AM435,"0.#"),1)=".",TRUE,FALSE)</formula>
    </cfRule>
  </conditionalFormatting>
  <conditionalFormatting sqref="AE434">
    <cfRule type="expression" dxfId="1873" priority="13097">
      <formula>IF(RIGHT(TEXT(AE434,"0.#"),1)=".",FALSE,TRUE)</formula>
    </cfRule>
    <cfRule type="expression" dxfId="1872" priority="13098">
      <formula>IF(RIGHT(TEXT(AE434,"0.#"),1)=".",TRUE,FALSE)</formula>
    </cfRule>
  </conditionalFormatting>
  <conditionalFormatting sqref="AE435">
    <cfRule type="expression" dxfId="1871" priority="13095">
      <formula>IF(RIGHT(TEXT(AE435,"0.#"),1)=".",FALSE,TRUE)</formula>
    </cfRule>
    <cfRule type="expression" dxfId="1870" priority="13096">
      <formula>IF(RIGHT(TEXT(AE435,"0.#"),1)=".",TRUE,FALSE)</formula>
    </cfRule>
  </conditionalFormatting>
  <conditionalFormatting sqref="AM433">
    <cfRule type="expression" dxfId="1869" priority="13087">
      <formula>IF(RIGHT(TEXT(AM433,"0.#"),1)=".",FALSE,TRUE)</formula>
    </cfRule>
    <cfRule type="expression" dxfId="1868" priority="13088">
      <formula>IF(RIGHT(TEXT(AM433,"0.#"),1)=".",TRUE,FALSE)</formula>
    </cfRule>
  </conditionalFormatting>
  <conditionalFormatting sqref="AM434">
    <cfRule type="expression" dxfId="1867" priority="13085">
      <formula>IF(RIGHT(TEXT(AM434,"0.#"),1)=".",FALSE,TRUE)</formula>
    </cfRule>
    <cfRule type="expression" dxfId="1866" priority="13086">
      <formula>IF(RIGHT(TEXT(AM434,"0.#"),1)=".",TRUE,FALSE)</formula>
    </cfRule>
  </conditionalFormatting>
  <conditionalFormatting sqref="AU433">
    <cfRule type="expression" dxfId="1865" priority="13075">
      <formula>IF(RIGHT(TEXT(AU433,"0.#"),1)=".",FALSE,TRUE)</formula>
    </cfRule>
    <cfRule type="expression" dxfId="1864" priority="13076">
      <formula>IF(RIGHT(TEXT(AU433,"0.#"),1)=".",TRUE,FALSE)</formula>
    </cfRule>
  </conditionalFormatting>
  <conditionalFormatting sqref="AU434">
    <cfRule type="expression" dxfId="1863" priority="13073">
      <formula>IF(RIGHT(TEXT(AU434,"0.#"),1)=".",FALSE,TRUE)</formula>
    </cfRule>
    <cfRule type="expression" dxfId="1862" priority="13074">
      <formula>IF(RIGHT(TEXT(AU434,"0.#"),1)=".",TRUE,FALSE)</formula>
    </cfRule>
  </conditionalFormatting>
  <conditionalFormatting sqref="AU435">
    <cfRule type="expression" dxfId="1861" priority="13071">
      <formula>IF(RIGHT(TEXT(AU435,"0.#"),1)=".",FALSE,TRUE)</formula>
    </cfRule>
    <cfRule type="expression" dxfId="1860" priority="13072">
      <formula>IF(RIGHT(TEXT(AU435,"0.#"),1)=".",TRUE,FALSE)</formula>
    </cfRule>
  </conditionalFormatting>
  <conditionalFormatting sqref="AI435">
    <cfRule type="expression" dxfId="1859" priority="13005">
      <formula>IF(RIGHT(TEXT(AI435,"0.#"),1)=".",FALSE,TRUE)</formula>
    </cfRule>
    <cfRule type="expression" dxfId="1858" priority="13006">
      <formula>IF(RIGHT(TEXT(AI435,"0.#"),1)=".",TRUE,FALSE)</formula>
    </cfRule>
  </conditionalFormatting>
  <conditionalFormatting sqref="AI433">
    <cfRule type="expression" dxfId="1857" priority="13009">
      <formula>IF(RIGHT(TEXT(AI433,"0.#"),1)=".",FALSE,TRUE)</formula>
    </cfRule>
    <cfRule type="expression" dxfId="1856" priority="13010">
      <formula>IF(RIGHT(TEXT(AI433,"0.#"),1)=".",TRUE,FALSE)</formula>
    </cfRule>
  </conditionalFormatting>
  <conditionalFormatting sqref="AI434">
    <cfRule type="expression" dxfId="1855" priority="13007">
      <formula>IF(RIGHT(TEXT(AI434,"0.#"),1)=".",FALSE,TRUE)</formula>
    </cfRule>
    <cfRule type="expression" dxfId="1854" priority="13008">
      <formula>IF(RIGHT(TEXT(AI434,"0.#"),1)=".",TRUE,FALSE)</formula>
    </cfRule>
  </conditionalFormatting>
  <conditionalFormatting sqref="AQ434">
    <cfRule type="expression" dxfId="1853" priority="12991">
      <formula>IF(RIGHT(TEXT(AQ434,"0.#"),1)=".",FALSE,TRUE)</formula>
    </cfRule>
    <cfRule type="expression" dxfId="1852" priority="12992">
      <formula>IF(RIGHT(TEXT(AQ434,"0.#"),1)=".",TRUE,FALSE)</formula>
    </cfRule>
  </conditionalFormatting>
  <conditionalFormatting sqref="AQ435">
    <cfRule type="expression" dxfId="1851" priority="12977">
      <formula>IF(RIGHT(TEXT(AQ435,"0.#"),1)=".",FALSE,TRUE)</formula>
    </cfRule>
    <cfRule type="expression" dxfId="1850" priority="12978">
      <formula>IF(RIGHT(TEXT(AQ435,"0.#"),1)=".",TRUE,FALSE)</formula>
    </cfRule>
  </conditionalFormatting>
  <conditionalFormatting sqref="AQ433">
    <cfRule type="expression" dxfId="1849" priority="12975">
      <formula>IF(RIGHT(TEXT(AQ433,"0.#"),1)=".",FALSE,TRUE)</formula>
    </cfRule>
    <cfRule type="expression" dxfId="1848" priority="12976">
      <formula>IF(RIGHT(TEXT(AQ433,"0.#"),1)=".",TRUE,FALSE)</formula>
    </cfRule>
  </conditionalFormatting>
  <conditionalFormatting sqref="AL847:AO874">
    <cfRule type="expression" dxfId="1847" priority="6699">
      <formula>IF(AND(AL847&gt;=0, RIGHT(TEXT(AL847,"0.#"),1)&lt;&gt;"."),TRUE,FALSE)</formula>
    </cfRule>
    <cfRule type="expression" dxfId="1846" priority="6700">
      <formula>IF(AND(AL847&gt;=0, RIGHT(TEXT(AL847,"0.#"),1)="."),TRUE,FALSE)</formula>
    </cfRule>
    <cfRule type="expression" dxfId="1845" priority="6701">
      <formula>IF(AND(AL847&lt;0, RIGHT(TEXT(AL847,"0.#"),1)&lt;&gt;"."),TRUE,FALSE)</formula>
    </cfRule>
    <cfRule type="expression" dxfId="1844" priority="6702">
      <formula>IF(AND(AL847&lt;0, RIGHT(TEXT(AL847,"0.#"),1)="."),TRUE,FALSE)</formula>
    </cfRule>
  </conditionalFormatting>
  <conditionalFormatting sqref="AQ53:AQ55">
    <cfRule type="expression" dxfId="1843" priority="4721">
      <formula>IF(RIGHT(TEXT(AQ53,"0.#"),1)=".",FALSE,TRUE)</formula>
    </cfRule>
    <cfRule type="expression" dxfId="1842" priority="4722">
      <formula>IF(RIGHT(TEXT(AQ53,"0.#"),1)=".",TRUE,FALSE)</formula>
    </cfRule>
  </conditionalFormatting>
  <conditionalFormatting sqref="AU53:AU55">
    <cfRule type="expression" dxfId="1841" priority="4719">
      <formula>IF(RIGHT(TEXT(AU53,"0.#"),1)=".",FALSE,TRUE)</formula>
    </cfRule>
    <cfRule type="expression" dxfId="1840" priority="4720">
      <formula>IF(RIGHT(TEXT(AU53,"0.#"),1)=".",TRUE,FALSE)</formula>
    </cfRule>
  </conditionalFormatting>
  <conditionalFormatting sqref="AQ60:AQ62">
    <cfRule type="expression" dxfId="1839" priority="4717">
      <formula>IF(RIGHT(TEXT(AQ60,"0.#"),1)=".",FALSE,TRUE)</formula>
    </cfRule>
    <cfRule type="expression" dxfId="1838" priority="4718">
      <formula>IF(RIGHT(TEXT(AQ60,"0.#"),1)=".",TRUE,FALSE)</formula>
    </cfRule>
  </conditionalFormatting>
  <conditionalFormatting sqref="AU60:AU62">
    <cfRule type="expression" dxfId="1837" priority="4715">
      <formula>IF(RIGHT(TEXT(AU60,"0.#"),1)=".",FALSE,TRUE)</formula>
    </cfRule>
    <cfRule type="expression" dxfId="1836" priority="4716">
      <formula>IF(RIGHT(TEXT(AU60,"0.#"),1)=".",TRUE,FALSE)</formula>
    </cfRule>
  </conditionalFormatting>
  <conditionalFormatting sqref="AQ75:AQ77">
    <cfRule type="expression" dxfId="1835" priority="4713">
      <formula>IF(RIGHT(TEXT(AQ75,"0.#"),1)=".",FALSE,TRUE)</formula>
    </cfRule>
    <cfRule type="expression" dxfId="1834" priority="4714">
      <formula>IF(RIGHT(TEXT(AQ75,"0.#"),1)=".",TRUE,FALSE)</formula>
    </cfRule>
  </conditionalFormatting>
  <conditionalFormatting sqref="AU75:AU77">
    <cfRule type="expression" dxfId="1833" priority="4711">
      <formula>IF(RIGHT(TEXT(AU75,"0.#"),1)=".",FALSE,TRUE)</formula>
    </cfRule>
    <cfRule type="expression" dxfId="1832" priority="4712">
      <formula>IF(RIGHT(TEXT(AU75,"0.#"),1)=".",TRUE,FALSE)</formula>
    </cfRule>
  </conditionalFormatting>
  <conditionalFormatting sqref="AQ87:AQ89">
    <cfRule type="expression" dxfId="1831" priority="4709">
      <formula>IF(RIGHT(TEXT(AQ87,"0.#"),1)=".",FALSE,TRUE)</formula>
    </cfRule>
    <cfRule type="expression" dxfId="1830" priority="4710">
      <formula>IF(RIGHT(TEXT(AQ87,"0.#"),1)=".",TRUE,FALSE)</formula>
    </cfRule>
  </conditionalFormatting>
  <conditionalFormatting sqref="AU87:AU89">
    <cfRule type="expression" dxfId="1829" priority="4707">
      <formula>IF(RIGHT(TEXT(AU87,"0.#"),1)=".",FALSE,TRUE)</formula>
    </cfRule>
    <cfRule type="expression" dxfId="1828" priority="4708">
      <formula>IF(RIGHT(TEXT(AU87,"0.#"),1)=".",TRUE,FALSE)</formula>
    </cfRule>
  </conditionalFormatting>
  <conditionalFormatting sqref="AQ92:AQ94">
    <cfRule type="expression" dxfId="1827" priority="4705">
      <formula>IF(RIGHT(TEXT(AQ92,"0.#"),1)=".",FALSE,TRUE)</formula>
    </cfRule>
    <cfRule type="expression" dxfId="1826" priority="4706">
      <formula>IF(RIGHT(TEXT(AQ92,"0.#"),1)=".",TRUE,FALSE)</formula>
    </cfRule>
  </conditionalFormatting>
  <conditionalFormatting sqref="AU92:AU94">
    <cfRule type="expression" dxfId="1825" priority="4703">
      <formula>IF(RIGHT(TEXT(AU92,"0.#"),1)=".",FALSE,TRUE)</formula>
    </cfRule>
    <cfRule type="expression" dxfId="1824" priority="4704">
      <formula>IF(RIGHT(TEXT(AU92,"0.#"),1)=".",TRUE,FALSE)</formula>
    </cfRule>
  </conditionalFormatting>
  <conditionalFormatting sqref="AQ97:AQ99">
    <cfRule type="expression" dxfId="1823" priority="4701">
      <formula>IF(RIGHT(TEXT(AQ97,"0.#"),1)=".",FALSE,TRUE)</formula>
    </cfRule>
    <cfRule type="expression" dxfId="1822" priority="4702">
      <formula>IF(RIGHT(TEXT(AQ97,"0.#"),1)=".",TRUE,FALSE)</formula>
    </cfRule>
  </conditionalFormatting>
  <conditionalFormatting sqref="AU97:AU99">
    <cfRule type="expression" dxfId="1821" priority="4699">
      <formula>IF(RIGHT(TEXT(AU97,"0.#"),1)=".",FALSE,TRUE)</formula>
    </cfRule>
    <cfRule type="expression" dxfId="1820" priority="4700">
      <formula>IF(RIGHT(TEXT(AU97,"0.#"),1)=".",TRUE,FALSE)</formula>
    </cfRule>
  </conditionalFormatting>
  <conditionalFormatting sqref="AE458">
    <cfRule type="expression" dxfId="1819" priority="4393">
      <formula>IF(RIGHT(TEXT(AE458,"0.#"),1)=".",FALSE,TRUE)</formula>
    </cfRule>
    <cfRule type="expression" dxfId="1818" priority="4394">
      <formula>IF(RIGHT(TEXT(AE458,"0.#"),1)=".",TRUE,FALSE)</formula>
    </cfRule>
  </conditionalFormatting>
  <conditionalFormatting sqref="AM460">
    <cfRule type="expression" dxfId="1817" priority="4383">
      <formula>IF(RIGHT(TEXT(AM460,"0.#"),1)=".",FALSE,TRUE)</formula>
    </cfRule>
    <cfRule type="expression" dxfId="1816" priority="4384">
      <formula>IF(RIGHT(TEXT(AM460,"0.#"),1)=".",TRUE,FALSE)</formula>
    </cfRule>
  </conditionalFormatting>
  <conditionalFormatting sqref="AE459">
    <cfRule type="expression" dxfId="1815" priority="4391">
      <formula>IF(RIGHT(TEXT(AE459,"0.#"),1)=".",FALSE,TRUE)</formula>
    </cfRule>
    <cfRule type="expression" dxfId="1814" priority="4392">
      <formula>IF(RIGHT(TEXT(AE459,"0.#"),1)=".",TRUE,FALSE)</formula>
    </cfRule>
  </conditionalFormatting>
  <conditionalFormatting sqref="AE460">
    <cfRule type="expression" dxfId="1813" priority="4389">
      <formula>IF(RIGHT(TEXT(AE460,"0.#"),1)=".",FALSE,TRUE)</formula>
    </cfRule>
    <cfRule type="expression" dxfId="1812" priority="4390">
      <formula>IF(RIGHT(TEXT(AE460,"0.#"),1)=".",TRUE,FALSE)</formula>
    </cfRule>
  </conditionalFormatting>
  <conditionalFormatting sqref="AM458">
    <cfRule type="expression" dxfId="1811" priority="4387">
      <formula>IF(RIGHT(TEXT(AM458,"0.#"),1)=".",FALSE,TRUE)</formula>
    </cfRule>
    <cfRule type="expression" dxfId="1810" priority="4388">
      <formula>IF(RIGHT(TEXT(AM458,"0.#"),1)=".",TRUE,FALSE)</formula>
    </cfRule>
  </conditionalFormatting>
  <conditionalFormatting sqref="AM459">
    <cfRule type="expression" dxfId="1809" priority="4385">
      <formula>IF(RIGHT(TEXT(AM459,"0.#"),1)=".",FALSE,TRUE)</formula>
    </cfRule>
    <cfRule type="expression" dxfId="1808" priority="4386">
      <formula>IF(RIGHT(TEXT(AM459,"0.#"),1)=".",TRUE,FALSE)</formula>
    </cfRule>
  </conditionalFormatting>
  <conditionalFormatting sqref="AU458">
    <cfRule type="expression" dxfId="1807" priority="4381">
      <formula>IF(RIGHT(TEXT(AU458,"0.#"),1)=".",FALSE,TRUE)</formula>
    </cfRule>
    <cfRule type="expression" dxfId="1806" priority="4382">
      <formula>IF(RIGHT(TEXT(AU458,"0.#"),1)=".",TRUE,FALSE)</formula>
    </cfRule>
  </conditionalFormatting>
  <conditionalFormatting sqref="AU459">
    <cfRule type="expression" dxfId="1805" priority="4379">
      <formula>IF(RIGHT(TEXT(AU459,"0.#"),1)=".",FALSE,TRUE)</formula>
    </cfRule>
    <cfRule type="expression" dxfId="1804" priority="4380">
      <formula>IF(RIGHT(TEXT(AU459,"0.#"),1)=".",TRUE,FALSE)</formula>
    </cfRule>
  </conditionalFormatting>
  <conditionalFormatting sqref="AU460">
    <cfRule type="expression" dxfId="1803" priority="4377">
      <formula>IF(RIGHT(TEXT(AU460,"0.#"),1)=".",FALSE,TRUE)</formula>
    </cfRule>
    <cfRule type="expression" dxfId="1802" priority="4378">
      <formula>IF(RIGHT(TEXT(AU460,"0.#"),1)=".",TRUE,FALSE)</formula>
    </cfRule>
  </conditionalFormatting>
  <conditionalFormatting sqref="AI460">
    <cfRule type="expression" dxfId="1801" priority="4371">
      <formula>IF(RIGHT(TEXT(AI460,"0.#"),1)=".",FALSE,TRUE)</formula>
    </cfRule>
    <cfRule type="expression" dxfId="1800" priority="4372">
      <formula>IF(RIGHT(TEXT(AI460,"0.#"),1)=".",TRUE,FALSE)</formula>
    </cfRule>
  </conditionalFormatting>
  <conditionalFormatting sqref="AI458">
    <cfRule type="expression" dxfId="1799" priority="4375">
      <formula>IF(RIGHT(TEXT(AI458,"0.#"),1)=".",FALSE,TRUE)</formula>
    </cfRule>
    <cfRule type="expression" dxfId="1798" priority="4376">
      <formula>IF(RIGHT(TEXT(AI458,"0.#"),1)=".",TRUE,FALSE)</formula>
    </cfRule>
  </conditionalFormatting>
  <conditionalFormatting sqref="AI459">
    <cfRule type="expression" dxfId="1797" priority="4373">
      <formula>IF(RIGHT(TEXT(AI459,"0.#"),1)=".",FALSE,TRUE)</formula>
    </cfRule>
    <cfRule type="expression" dxfId="1796" priority="4374">
      <formula>IF(RIGHT(TEXT(AI459,"0.#"),1)=".",TRUE,FALSE)</formula>
    </cfRule>
  </conditionalFormatting>
  <conditionalFormatting sqref="AQ459">
    <cfRule type="expression" dxfId="1795" priority="4369">
      <formula>IF(RIGHT(TEXT(AQ459,"0.#"),1)=".",FALSE,TRUE)</formula>
    </cfRule>
    <cfRule type="expression" dxfId="1794" priority="4370">
      <formula>IF(RIGHT(TEXT(AQ459,"0.#"),1)=".",TRUE,FALSE)</formula>
    </cfRule>
  </conditionalFormatting>
  <conditionalFormatting sqref="AQ460">
    <cfRule type="expression" dxfId="1793" priority="4367">
      <formula>IF(RIGHT(TEXT(AQ460,"0.#"),1)=".",FALSE,TRUE)</formula>
    </cfRule>
    <cfRule type="expression" dxfId="1792" priority="4368">
      <formula>IF(RIGHT(TEXT(AQ460,"0.#"),1)=".",TRUE,FALSE)</formula>
    </cfRule>
  </conditionalFormatting>
  <conditionalFormatting sqref="AQ458">
    <cfRule type="expression" dxfId="1791" priority="4365">
      <formula>IF(RIGHT(TEXT(AQ458,"0.#"),1)=".",FALSE,TRUE)</formula>
    </cfRule>
    <cfRule type="expression" dxfId="1790" priority="4366">
      <formula>IF(RIGHT(TEXT(AQ458,"0.#"),1)=".",TRUE,FALSE)</formula>
    </cfRule>
  </conditionalFormatting>
  <conditionalFormatting sqref="AE120 AM120">
    <cfRule type="expression" dxfId="1789" priority="3043">
      <formula>IF(RIGHT(TEXT(AE120,"0.#"),1)=".",FALSE,TRUE)</formula>
    </cfRule>
    <cfRule type="expression" dxfId="1788" priority="3044">
      <formula>IF(RIGHT(TEXT(AE120,"0.#"),1)=".",TRUE,FALSE)</formula>
    </cfRule>
  </conditionalFormatting>
  <conditionalFormatting sqref="AI126">
    <cfRule type="expression" dxfId="1787" priority="3033">
      <formula>IF(RIGHT(TEXT(AI126,"0.#"),1)=".",FALSE,TRUE)</formula>
    </cfRule>
    <cfRule type="expression" dxfId="1786" priority="3034">
      <formula>IF(RIGHT(TEXT(AI126,"0.#"),1)=".",TRUE,FALSE)</formula>
    </cfRule>
  </conditionalFormatting>
  <conditionalFormatting sqref="AI120">
    <cfRule type="expression" dxfId="1785" priority="3041">
      <formula>IF(RIGHT(TEXT(AI120,"0.#"),1)=".",FALSE,TRUE)</formula>
    </cfRule>
    <cfRule type="expression" dxfId="1784" priority="3042">
      <formula>IF(RIGHT(TEXT(AI120,"0.#"),1)=".",TRUE,FALSE)</formula>
    </cfRule>
  </conditionalFormatting>
  <conditionalFormatting sqref="AE123 AM123">
    <cfRule type="expression" dxfId="1783" priority="3039">
      <formula>IF(RIGHT(TEXT(AE123,"0.#"),1)=".",FALSE,TRUE)</formula>
    </cfRule>
    <cfRule type="expression" dxfId="1782" priority="3040">
      <formula>IF(RIGHT(TEXT(AE123,"0.#"),1)=".",TRUE,FALSE)</formula>
    </cfRule>
  </conditionalFormatting>
  <conditionalFormatting sqref="AI123">
    <cfRule type="expression" dxfId="1781" priority="3037">
      <formula>IF(RIGHT(TEXT(AI123,"0.#"),1)=".",FALSE,TRUE)</formula>
    </cfRule>
    <cfRule type="expression" dxfId="1780" priority="3038">
      <formula>IF(RIGHT(TEXT(AI123,"0.#"),1)=".",TRUE,FALSE)</formula>
    </cfRule>
  </conditionalFormatting>
  <conditionalFormatting sqref="AE126 AM126">
    <cfRule type="expression" dxfId="1779" priority="3035">
      <formula>IF(RIGHT(TEXT(AE126,"0.#"),1)=".",FALSE,TRUE)</formula>
    </cfRule>
    <cfRule type="expression" dxfId="1778" priority="3036">
      <formula>IF(RIGHT(TEXT(AE126,"0.#"),1)=".",TRUE,FALSE)</formula>
    </cfRule>
  </conditionalFormatting>
  <conditionalFormatting sqref="AE129 AM129">
    <cfRule type="expression" dxfId="1777" priority="3031">
      <formula>IF(RIGHT(TEXT(AE129,"0.#"),1)=".",FALSE,TRUE)</formula>
    </cfRule>
    <cfRule type="expression" dxfId="1776" priority="3032">
      <formula>IF(RIGHT(TEXT(AE129,"0.#"),1)=".",TRUE,FALSE)</formula>
    </cfRule>
  </conditionalFormatting>
  <conditionalFormatting sqref="AI129">
    <cfRule type="expression" dxfId="1775" priority="3029">
      <formula>IF(RIGHT(TEXT(AI129,"0.#"),1)=".",FALSE,TRUE)</formula>
    </cfRule>
    <cfRule type="expression" dxfId="1774" priority="3030">
      <formula>IF(RIGHT(TEXT(AI129,"0.#"),1)=".",TRUE,FALSE)</formula>
    </cfRule>
  </conditionalFormatting>
  <conditionalFormatting sqref="Y847:Y874">
    <cfRule type="expression" dxfId="1773" priority="3027">
      <formula>IF(RIGHT(TEXT(Y847,"0.#"),1)=".",FALSE,TRUE)</formula>
    </cfRule>
    <cfRule type="expression" dxfId="1772" priority="3028">
      <formula>IF(RIGHT(TEXT(Y847,"0.#"),1)=".",TRUE,FALSE)</formula>
    </cfRule>
  </conditionalFormatting>
  <conditionalFormatting sqref="AU518">
    <cfRule type="expression" dxfId="1771" priority="1537">
      <formula>IF(RIGHT(TEXT(AU518,"0.#"),1)=".",FALSE,TRUE)</formula>
    </cfRule>
    <cfRule type="expression" dxfId="1770" priority="1538">
      <formula>IF(RIGHT(TEXT(AU518,"0.#"),1)=".",TRUE,FALSE)</formula>
    </cfRule>
  </conditionalFormatting>
  <conditionalFormatting sqref="AQ551">
    <cfRule type="expression" dxfId="1769" priority="1313">
      <formula>IF(RIGHT(TEXT(AQ551,"0.#"),1)=".",FALSE,TRUE)</formula>
    </cfRule>
    <cfRule type="expression" dxfId="1768" priority="1314">
      <formula>IF(RIGHT(TEXT(AQ551,"0.#"),1)=".",TRUE,FALSE)</formula>
    </cfRule>
  </conditionalFormatting>
  <conditionalFormatting sqref="AE556">
    <cfRule type="expression" dxfId="1767" priority="1311">
      <formula>IF(RIGHT(TEXT(AE556,"0.#"),1)=".",FALSE,TRUE)</formula>
    </cfRule>
    <cfRule type="expression" dxfId="1766" priority="1312">
      <formula>IF(RIGHT(TEXT(AE556,"0.#"),1)=".",TRUE,FALSE)</formula>
    </cfRule>
  </conditionalFormatting>
  <conditionalFormatting sqref="AE557">
    <cfRule type="expression" dxfId="1765" priority="1309">
      <formula>IF(RIGHT(TEXT(AE557,"0.#"),1)=".",FALSE,TRUE)</formula>
    </cfRule>
    <cfRule type="expression" dxfId="1764" priority="1310">
      <formula>IF(RIGHT(TEXT(AE557,"0.#"),1)=".",TRUE,FALSE)</formula>
    </cfRule>
  </conditionalFormatting>
  <conditionalFormatting sqref="AE558">
    <cfRule type="expression" dxfId="1763" priority="1307">
      <formula>IF(RIGHT(TEXT(AE558,"0.#"),1)=".",FALSE,TRUE)</formula>
    </cfRule>
    <cfRule type="expression" dxfId="1762" priority="1308">
      <formula>IF(RIGHT(TEXT(AE558,"0.#"),1)=".",TRUE,FALSE)</formula>
    </cfRule>
  </conditionalFormatting>
  <conditionalFormatting sqref="AU556">
    <cfRule type="expression" dxfId="1761" priority="1299">
      <formula>IF(RIGHT(TEXT(AU556,"0.#"),1)=".",FALSE,TRUE)</formula>
    </cfRule>
    <cfRule type="expression" dxfId="1760" priority="1300">
      <formula>IF(RIGHT(TEXT(AU556,"0.#"),1)=".",TRUE,FALSE)</formula>
    </cfRule>
  </conditionalFormatting>
  <conditionalFormatting sqref="AU557">
    <cfRule type="expression" dxfId="1759" priority="1297">
      <formula>IF(RIGHT(TEXT(AU557,"0.#"),1)=".",FALSE,TRUE)</formula>
    </cfRule>
    <cfRule type="expression" dxfId="1758" priority="1298">
      <formula>IF(RIGHT(TEXT(AU557,"0.#"),1)=".",TRUE,FALSE)</formula>
    </cfRule>
  </conditionalFormatting>
  <conditionalFormatting sqref="AU558">
    <cfRule type="expression" dxfId="1757" priority="1295">
      <formula>IF(RIGHT(TEXT(AU558,"0.#"),1)=".",FALSE,TRUE)</formula>
    </cfRule>
    <cfRule type="expression" dxfId="1756" priority="1296">
      <formula>IF(RIGHT(TEXT(AU558,"0.#"),1)=".",TRUE,FALSE)</formula>
    </cfRule>
  </conditionalFormatting>
  <conditionalFormatting sqref="AQ557">
    <cfRule type="expression" dxfId="1755" priority="1287">
      <formula>IF(RIGHT(TEXT(AQ557,"0.#"),1)=".",FALSE,TRUE)</formula>
    </cfRule>
    <cfRule type="expression" dxfId="1754" priority="1288">
      <formula>IF(RIGHT(TEXT(AQ557,"0.#"),1)=".",TRUE,FALSE)</formula>
    </cfRule>
  </conditionalFormatting>
  <conditionalFormatting sqref="AQ558">
    <cfRule type="expression" dxfId="1753" priority="1285">
      <formula>IF(RIGHT(TEXT(AQ558,"0.#"),1)=".",FALSE,TRUE)</formula>
    </cfRule>
    <cfRule type="expression" dxfId="1752" priority="1286">
      <formula>IF(RIGHT(TEXT(AQ558,"0.#"),1)=".",TRUE,FALSE)</formula>
    </cfRule>
  </conditionalFormatting>
  <conditionalFormatting sqref="AQ556">
    <cfRule type="expression" dxfId="1751" priority="1283">
      <formula>IF(RIGHT(TEXT(AQ556,"0.#"),1)=".",FALSE,TRUE)</formula>
    </cfRule>
    <cfRule type="expression" dxfId="1750" priority="1284">
      <formula>IF(RIGHT(TEXT(AQ556,"0.#"),1)=".",TRUE,FALSE)</formula>
    </cfRule>
  </conditionalFormatting>
  <conditionalFormatting sqref="AE561">
    <cfRule type="expression" dxfId="1749" priority="1281">
      <formula>IF(RIGHT(TEXT(AE561,"0.#"),1)=".",FALSE,TRUE)</formula>
    </cfRule>
    <cfRule type="expression" dxfId="1748" priority="1282">
      <formula>IF(RIGHT(TEXT(AE561,"0.#"),1)=".",TRUE,FALSE)</formula>
    </cfRule>
  </conditionalFormatting>
  <conditionalFormatting sqref="AE562">
    <cfRule type="expression" dxfId="1747" priority="1279">
      <formula>IF(RIGHT(TEXT(AE562,"0.#"),1)=".",FALSE,TRUE)</formula>
    </cfRule>
    <cfRule type="expression" dxfId="1746" priority="1280">
      <formula>IF(RIGHT(TEXT(AE562,"0.#"),1)=".",TRUE,FALSE)</formula>
    </cfRule>
  </conditionalFormatting>
  <conditionalFormatting sqref="AE563">
    <cfRule type="expression" dxfId="1745" priority="1277">
      <formula>IF(RIGHT(TEXT(AE563,"0.#"),1)=".",FALSE,TRUE)</formula>
    </cfRule>
    <cfRule type="expression" dxfId="1744" priority="1278">
      <formula>IF(RIGHT(TEXT(AE563,"0.#"),1)=".",TRUE,FALSE)</formula>
    </cfRule>
  </conditionalFormatting>
  <conditionalFormatting sqref="AL1110:AO1139">
    <cfRule type="expression" dxfId="1743" priority="2933">
      <formula>IF(AND(AL1110&gt;=0, RIGHT(TEXT(AL1110,"0.#"),1)&lt;&gt;"."),TRUE,FALSE)</formula>
    </cfRule>
    <cfRule type="expression" dxfId="1742" priority="2934">
      <formula>IF(AND(AL1110&gt;=0, RIGHT(TEXT(AL1110,"0.#"),1)="."),TRUE,FALSE)</formula>
    </cfRule>
    <cfRule type="expression" dxfId="1741" priority="2935">
      <formula>IF(AND(AL1110&lt;0, RIGHT(TEXT(AL1110,"0.#"),1)&lt;&gt;"."),TRUE,FALSE)</formula>
    </cfRule>
    <cfRule type="expression" dxfId="1740" priority="2936">
      <formula>IF(AND(AL1110&lt;0, RIGHT(TEXT(AL1110,"0.#"),1)="."),TRUE,FALSE)</formula>
    </cfRule>
  </conditionalFormatting>
  <conditionalFormatting sqref="Y1110:Y1139">
    <cfRule type="expression" dxfId="1739" priority="2931">
      <formula>IF(RIGHT(TEXT(Y1110,"0.#"),1)=".",FALSE,TRUE)</formula>
    </cfRule>
    <cfRule type="expression" dxfId="1738" priority="2932">
      <formula>IF(RIGHT(TEXT(Y1110,"0.#"),1)=".",TRUE,FALSE)</formula>
    </cfRule>
  </conditionalFormatting>
  <conditionalFormatting sqref="AQ553">
    <cfRule type="expression" dxfId="1737" priority="1315">
      <formula>IF(RIGHT(TEXT(AQ553,"0.#"),1)=".",FALSE,TRUE)</formula>
    </cfRule>
    <cfRule type="expression" dxfId="1736" priority="1316">
      <formula>IF(RIGHT(TEXT(AQ553,"0.#"),1)=".",TRUE,FALSE)</formula>
    </cfRule>
  </conditionalFormatting>
  <conditionalFormatting sqref="AU552">
    <cfRule type="expression" dxfId="1735" priority="1327">
      <formula>IF(RIGHT(TEXT(AU552,"0.#"),1)=".",FALSE,TRUE)</formula>
    </cfRule>
    <cfRule type="expression" dxfId="1734" priority="1328">
      <formula>IF(RIGHT(TEXT(AU552,"0.#"),1)=".",TRUE,FALSE)</formula>
    </cfRule>
  </conditionalFormatting>
  <conditionalFormatting sqref="AE552">
    <cfRule type="expression" dxfId="1733" priority="1339">
      <formula>IF(RIGHT(TEXT(AE552,"0.#"),1)=".",FALSE,TRUE)</formula>
    </cfRule>
    <cfRule type="expression" dxfId="1732" priority="1340">
      <formula>IF(RIGHT(TEXT(AE552,"0.#"),1)=".",TRUE,FALSE)</formula>
    </cfRule>
  </conditionalFormatting>
  <conditionalFormatting sqref="AQ548">
    <cfRule type="expression" dxfId="1731" priority="1345">
      <formula>IF(RIGHT(TEXT(AQ548,"0.#"),1)=".",FALSE,TRUE)</formula>
    </cfRule>
    <cfRule type="expression" dxfId="1730" priority="1346">
      <formula>IF(RIGHT(TEXT(AQ548,"0.#"),1)=".",TRUE,FALSE)</formula>
    </cfRule>
  </conditionalFormatting>
  <conditionalFormatting sqref="AL846:AO846">
    <cfRule type="expression" dxfId="1729" priority="2885">
      <formula>IF(AND(AL846&gt;=0, RIGHT(TEXT(AL846,"0.#"),1)&lt;&gt;"."),TRUE,FALSE)</formula>
    </cfRule>
    <cfRule type="expression" dxfId="1728" priority="2886">
      <formula>IF(AND(AL846&gt;=0, RIGHT(TEXT(AL846,"0.#"),1)="."),TRUE,FALSE)</formula>
    </cfRule>
    <cfRule type="expression" dxfId="1727" priority="2887">
      <formula>IF(AND(AL846&lt;0, RIGHT(TEXT(AL846,"0.#"),1)&lt;&gt;"."),TRUE,FALSE)</formula>
    </cfRule>
    <cfRule type="expression" dxfId="1726" priority="2888">
      <formula>IF(AND(AL846&lt;0, RIGHT(TEXT(AL846,"0.#"),1)="."),TRUE,FALSE)</formula>
    </cfRule>
  </conditionalFormatting>
  <conditionalFormatting sqref="Y846">
    <cfRule type="expression" dxfId="1725" priority="2883">
      <formula>IF(RIGHT(TEXT(Y846,"0.#"),1)=".",FALSE,TRUE)</formula>
    </cfRule>
    <cfRule type="expression" dxfId="1724" priority="2884">
      <formula>IF(RIGHT(TEXT(Y846,"0.#"),1)=".",TRUE,FALSE)</formula>
    </cfRule>
  </conditionalFormatting>
  <conditionalFormatting sqref="AE492">
    <cfRule type="expression" dxfId="1723" priority="1671">
      <formula>IF(RIGHT(TEXT(AE492,"0.#"),1)=".",FALSE,TRUE)</formula>
    </cfRule>
    <cfRule type="expression" dxfId="1722" priority="1672">
      <formula>IF(RIGHT(TEXT(AE492,"0.#"),1)=".",TRUE,FALSE)</formula>
    </cfRule>
  </conditionalFormatting>
  <conditionalFormatting sqref="AE493">
    <cfRule type="expression" dxfId="1721" priority="1669">
      <formula>IF(RIGHT(TEXT(AE493,"0.#"),1)=".",FALSE,TRUE)</formula>
    </cfRule>
    <cfRule type="expression" dxfId="1720" priority="1670">
      <formula>IF(RIGHT(TEXT(AE493,"0.#"),1)=".",TRUE,FALSE)</formula>
    </cfRule>
  </conditionalFormatting>
  <conditionalFormatting sqref="AE494">
    <cfRule type="expression" dxfId="1719" priority="1667">
      <formula>IF(RIGHT(TEXT(AE494,"0.#"),1)=".",FALSE,TRUE)</formula>
    </cfRule>
    <cfRule type="expression" dxfId="1718" priority="1668">
      <formula>IF(RIGHT(TEXT(AE494,"0.#"),1)=".",TRUE,FALSE)</formula>
    </cfRule>
  </conditionalFormatting>
  <conditionalFormatting sqref="AQ493">
    <cfRule type="expression" dxfId="1717" priority="1647">
      <formula>IF(RIGHT(TEXT(AQ493,"0.#"),1)=".",FALSE,TRUE)</formula>
    </cfRule>
    <cfRule type="expression" dxfId="1716" priority="1648">
      <formula>IF(RIGHT(TEXT(AQ493,"0.#"),1)=".",TRUE,FALSE)</formula>
    </cfRule>
  </conditionalFormatting>
  <conditionalFormatting sqref="AQ494">
    <cfRule type="expression" dxfId="1715" priority="1645">
      <formula>IF(RIGHT(TEXT(AQ494,"0.#"),1)=".",FALSE,TRUE)</formula>
    </cfRule>
    <cfRule type="expression" dxfId="1714" priority="1646">
      <formula>IF(RIGHT(TEXT(AQ494,"0.#"),1)=".",TRUE,FALSE)</formula>
    </cfRule>
  </conditionalFormatting>
  <conditionalFormatting sqref="AQ492">
    <cfRule type="expression" dxfId="1713" priority="1643">
      <formula>IF(RIGHT(TEXT(AQ492,"0.#"),1)=".",FALSE,TRUE)</formula>
    </cfRule>
    <cfRule type="expression" dxfId="1712" priority="1644">
      <formula>IF(RIGHT(TEXT(AQ492,"0.#"),1)=".",TRUE,FALSE)</formula>
    </cfRule>
  </conditionalFormatting>
  <conditionalFormatting sqref="AU494">
    <cfRule type="expression" dxfId="1711" priority="1655">
      <formula>IF(RIGHT(TEXT(AU494,"0.#"),1)=".",FALSE,TRUE)</formula>
    </cfRule>
    <cfRule type="expression" dxfId="1710" priority="1656">
      <formula>IF(RIGHT(TEXT(AU494,"0.#"),1)=".",TRUE,FALSE)</formula>
    </cfRule>
  </conditionalFormatting>
  <conditionalFormatting sqref="AU492">
    <cfRule type="expression" dxfId="1709" priority="1659">
      <formula>IF(RIGHT(TEXT(AU492,"0.#"),1)=".",FALSE,TRUE)</formula>
    </cfRule>
    <cfRule type="expression" dxfId="1708" priority="1660">
      <formula>IF(RIGHT(TEXT(AU492,"0.#"),1)=".",TRUE,FALSE)</formula>
    </cfRule>
  </conditionalFormatting>
  <conditionalFormatting sqref="AU493">
    <cfRule type="expression" dxfId="1707" priority="1657">
      <formula>IF(RIGHT(TEXT(AU493,"0.#"),1)=".",FALSE,TRUE)</formula>
    </cfRule>
    <cfRule type="expression" dxfId="1706" priority="1658">
      <formula>IF(RIGHT(TEXT(AU493,"0.#"),1)=".",TRUE,FALSE)</formula>
    </cfRule>
  </conditionalFormatting>
  <conditionalFormatting sqref="AU583">
    <cfRule type="expression" dxfId="1705" priority="1175">
      <formula>IF(RIGHT(TEXT(AU583,"0.#"),1)=".",FALSE,TRUE)</formula>
    </cfRule>
    <cfRule type="expression" dxfId="1704" priority="1176">
      <formula>IF(RIGHT(TEXT(AU583,"0.#"),1)=".",TRUE,FALSE)</formula>
    </cfRule>
  </conditionalFormatting>
  <conditionalFormatting sqref="AU582">
    <cfRule type="expression" dxfId="1703" priority="1177">
      <formula>IF(RIGHT(TEXT(AU582,"0.#"),1)=".",FALSE,TRUE)</formula>
    </cfRule>
    <cfRule type="expression" dxfId="1702" priority="1178">
      <formula>IF(RIGHT(TEXT(AU582,"0.#"),1)=".",TRUE,FALSE)</formula>
    </cfRule>
  </conditionalFormatting>
  <conditionalFormatting sqref="AE499">
    <cfRule type="expression" dxfId="1701" priority="1637">
      <formula>IF(RIGHT(TEXT(AE499,"0.#"),1)=".",FALSE,TRUE)</formula>
    </cfRule>
    <cfRule type="expression" dxfId="1700" priority="1638">
      <formula>IF(RIGHT(TEXT(AE499,"0.#"),1)=".",TRUE,FALSE)</formula>
    </cfRule>
  </conditionalFormatting>
  <conditionalFormatting sqref="AE497">
    <cfRule type="expression" dxfId="1699" priority="1641">
      <formula>IF(RIGHT(TEXT(AE497,"0.#"),1)=".",FALSE,TRUE)</formula>
    </cfRule>
    <cfRule type="expression" dxfId="1698" priority="1642">
      <formula>IF(RIGHT(TEXT(AE497,"0.#"),1)=".",TRUE,FALSE)</formula>
    </cfRule>
  </conditionalFormatting>
  <conditionalFormatting sqref="AE498">
    <cfRule type="expression" dxfId="1697" priority="1639">
      <formula>IF(RIGHT(TEXT(AE498,"0.#"),1)=".",FALSE,TRUE)</formula>
    </cfRule>
    <cfRule type="expression" dxfId="1696" priority="1640">
      <formula>IF(RIGHT(TEXT(AE498,"0.#"),1)=".",TRUE,FALSE)</formula>
    </cfRule>
  </conditionalFormatting>
  <conditionalFormatting sqref="AU499">
    <cfRule type="expression" dxfId="1695" priority="1625">
      <formula>IF(RIGHT(TEXT(AU499,"0.#"),1)=".",FALSE,TRUE)</formula>
    </cfRule>
    <cfRule type="expression" dxfId="1694" priority="1626">
      <formula>IF(RIGHT(TEXT(AU499,"0.#"),1)=".",TRUE,FALSE)</formula>
    </cfRule>
  </conditionalFormatting>
  <conditionalFormatting sqref="AU497">
    <cfRule type="expression" dxfId="1693" priority="1629">
      <formula>IF(RIGHT(TEXT(AU497,"0.#"),1)=".",FALSE,TRUE)</formula>
    </cfRule>
    <cfRule type="expression" dxfId="1692" priority="1630">
      <formula>IF(RIGHT(TEXT(AU497,"0.#"),1)=".",TRUE,FALSE)</formula>
    </cfRule>
  </conditionalFormatting>
  <conditionalFormatting sqref="AU498">
    <cfRule type="expression" dxfId="1691" priority="1627">
      <formula>IF(RIGHT(TEXT(AU498,"0.#"),1)=".",FALSE,TRUE)</formula>
    </cfRule>
    <cfRule type="expression" dxfId="1690" priority="1628">
      <formula>IF(RIGHT(TEXT(AU498,"0.#"),1)=".",TRUE,FALSE)</formula>
    </cfRule>
  </conditionalFormatting>
  <conditionalFormatting sqref="AQ497">
    <cfRule type="expression" dxfId="1689" priority="1613">
      <formula>IF(RIGHT(TEXT(AQ497,"0.#"),1)=".",FALSE,TRUE)</formula>
    </cfRule>
    <cfRule type="expression" dxfId="1688" priority="1614">
      <formula>IF(RIGHT(TEXT(AQ497,"0.#"),1)=".",TRUE,FALSE)</formula>
    </cfRule>
  </conditionalFormatting>
  <conditionalFormatting sqref="AQ498">
    <cfRule type="expression" dxfId="1687" priority="1617">
      <formula>IF(RIGHT(TEXT(AQ498,"0.#"),1)=".",FALSE,TRUE)</formula>
    </cfRule>
    <cfRule type="expression" dxfId="1686" priority="1618">
      <formula>IF(RIGHT(TEXT(AQ498,"0.#"),1)=".",TRUE,FALSE)</formula>
    </cfRule>
  </conditionalFormatting>
  <conditionalFormatting sqref="AQ499">
    <cfRule type="expression" dxfId="1685" priority="1615">
      <formula>IF(RIGHT(TEXT(AQ499,"0.#"),1)=".",FALSE,TRUE)</formula>
    </cfRule>
    <cfRule type="expression" dxfId="1684" priority="1616">
      <formula>IF(RIGHT(TEXT(AQ499,"0.#"),1)=".",TRUE,FALSE)</formula>
    </cfRule>
  </conditionalFormatting>
  <conditionalFormatting sqref="AE504">
    <cfRule type="expression" dxfId="1683" priority="1607">
      <formula>IF(RIGHT(TEXT(AE504,"0.#"),1)=".",FALSE,TRUE)</formula>
    </cfRule>
    <cfRule type="expression" dxfId="1682" priority="1608">
      <formula>IF(RIGHT(TEXT(AE504,"0.#"),1)=".",TRUE,FALSE)</formula>
    </cfRule>
  </conditionalFormatting>
  <conditionalFormatting sqref="AE502">
    <cfRule type="expression" dxfId="1681" priority="1611">
      <formula>IF(RIGHT(TEXT(AE502,"0.#"),1)=".",FALSE,TRUE)</formula>
    </cfRule>
    <cfRule type="expression" dxfId="1680" priority="1612">
      <formula>IF(RIGHT(TEXT(AE502,"0.#"),1)=".",TRUE,FALSE)</formula>
    </cfRule>
  </conditionalFormatting>
  <conditionalFormatting sqref="AE503">
    <cfRule type="expression" dxfId="1679" priority="1609">
      <formula>IF(RIGHT(TEXT(AE503,"0.#"),1)=".",FALSE,TRUE)</formula>
    </cfRule>
    <cfRule type="expression" dxfId="1678" priority="1610">
      <formula>IF(RIGHT(TEXT(AE503,"0.#"),1)=".",TRUE,FALSE)</formula>
    </cfRule>
  </conditionalFormatting>
  <conditionalFormatting sqref="AU504">
    <cfRule type="expression" dxfId="1677" priority="1595">
      <formula>IF(RIGHT(TEXT(AU504,"0.#"),1)=".",FALSE,TRUE)</formula>
    </cfRule>
    <cfRule type="expression" dxfId="1676" priority="1596">
      <formula>IF(RIGHT(TEXT(AU504,"0.#"),1)=".",TRUE,FALSE)</formula>
    </cfRule>
  </conditionalFormatting>
  <conditionalFormatting sqref="AU502">
    <cfRule type="expression" dxfId="1675" priority="1599">
      <formula>IF(RIGHT(TEXT(AU502,"0.#"),1)=".",FALSE,TRUE)</formula>
    </cfRule>
    <cfRule type="expression" dxfId="1674" priority="1600">
      <formula>IF(RIGHT(TEXT(AU502,"0.#"),1)=".",TRUE,FALSE)</formula>
    </cfRule>
  </conditionalFormatting>
  <conditionalFormatting sqref="AU503">
    <cfRule type="expression" dxfId="1673" priority="1597">
      <formula>IF(RIGHT(TEXT(AU503,"0.#"),1)=".",FALSE,TRUE)</formula>
    </cfRule>
    <cfRule type="expression" dxfId="1672" priority="1598">
      <formula>IF(RIGHT(TEXT(AU503,"0.#"),1)=".",TRUE,FALSE)</formula>
    </cfRule>
  </conditionalFormatting>
  <conditionalFormatting sqref="AQ502">
    <cfRule type="expression" dxfId="1671" priority="1583">
      <formula>IF(RIGHT(TEXT(AQ502,"0.#"),1)=".",FALSE,TRUE)</formula>
    </cfRule>
    <cfRule type="expression" dxfId="1670" priority="1584">
      <formula>IF(RIGHT(TEXT(AQ502,"0.#"),1)=".",TRUE,FALSE)</formula>
    </cfRule>
  </conditionalFormatting>
  <conditionalFormatting sqref="AQ503">
    <cfRule type="expression" dxfId="1669" priority="1587">
      <formula>IF(RIGHT(TEXT(AQ503,"0.#"),1)=".",FALSE,TRUE)</formula>
    </cfRule>
    <cfRule type="expression" dxfId="1668" priority="1588">
      <formula>IF(RIGHT(TEXT(AQ503,"0.#"),1)=".",TRUE,FALSE)</formula>
    </cfRule>
  </conditionalFormatting>
  <conditionalFormatting sqref="AQ504">
    <cfRule type="expression" dxfId="1667" priority="1585">
      <formula>IF(RIGHT(TEXT(AQ504,"0.#"),1)=".",FALSE,TRUE)</formula>
    </cfRule>
    <cfRule type="expression" dxfId="1666" priority="1586">
      <formula>IF(RIGHT(TEXT(AQ504,"0.#"),1)=".",TRUE,FALSE)</formula>
    </cfRule>
  </conditionalFormatting>
  <conditionalFormatting sqref="AE509">
    <cfRule type="expression" dxfId="1665" priority="1577">
      <formula>IF(RIGHT(TEXT(AE509,"0.#"),1)=".",FALSE,TRUE)</formula>
    </cfRule>
    <cfRule type="expression" dxfId="1664" priority="1578">
      <formula>IF(RIGHT(TEXT(AE509,"0.#"),1)=".",TRUE,FALSE)</formula>
    </cfRule>
  </conditionalFormatting>
  <conditionalFormatting sqref="AE507">
    <cfRule type="expression" dxfId="1663" priority="1581">
      <formula>IF(RIGHT(TEXT(AE507,"0.#"),1)=".",FALSE,TRUE)</formula>
    </cfRule>
    <cfRule type="expression" dxfId="1662" priority="1582">
      <formula>IF(RIGHT(TEXT(AE507,"0.#"),1)=".",TRUE,FALSE)</formula>
    </cfRule>
  </conditionalFormatting>
  <conditionalFormatting sqref="AE508">
    <cfRule type="expression" dxfId="1661" priority="1579">
      <formula>IF(RIGHT(TEXT(AE508,"0.#"),1)=".",FALSE,TRUE)</formula>
    </cfRule>
    <cfRule type="expression" dxfId="1660" priority="1580">
      <formula>IF(RIGHT(TEXT(AE508,"0.#"),1)=".",TRUE,FALSE)</formula>
    </cfRule>
  </conditionalFormatting>
  <conditionalFormatting sqref="AU509">
    <cfRule type="expression" dxfId="1659" priority="1565">
      <formula>IF(RIGHT(TEXT(AU509,"0.#"),1)=".",FALSE,TRUE)</formula>
    </cfRule>
    <cfRule type="expression" dxfId="1658" priority="1566">
      <formula>IF(RIGHT(TEXT(AU509,"0.#"),1)=".",TRUE,FALSE)</formula>
    </cfRule>
  </conditionalFormatting>
  <conditionalFormatting sqref="AU507">
    <cfRule type="expression" dxfId="1657" priority="1569">
      <formula>IF(RIGHT(TEXT(AU507,"0.#"),1)=".",FALSE,TRUE)</formula>
    </cfRule>
    <cfRule type="expression" dxfId="1656" priority="1570">
      <formula>IF(RIGHT(TEXT(AU507,"0.#"),1)=".",TRUE,FALSE)</formula>
    </cfRule>
  </conditionalFormatting>
  <conditionalFormatting sqref="AU508">
    <cfRule type="expression" dxfId="1655" priority="1567">
      <formula>IF(RIGHT(TEXT(AU508,"0.#"),1)=".",FALSE,TRUE)</formula>
    </cfRule>
    <cfRule type="expression" dxfId="1654" priority="1568">
      <formula>IF(RIGHT(TEXT(AU508,"0.#"),1)=".",TRUE,FALSE)</formula>
    </cfRule>
  </conditionalFormatting>
  <conditionalFormatting sqref="AQ507">
    <cfRule type="expression" dxfId="1653" priority="1553">
      <formula>IF(RIGHT(TEXT(AQ507,"0.#"),1)=".",FALSE,TRUE)</formula>
    </cfRule>
    <cfRule type="expression" dxfId="1652" priority="1554">
      <formula>IF(RIGHT(TEXT(AQ507,"0.#"),1)=".",TRUE,FALSE)</formula>
    </cfRule>
  </conditionalFormatting>
  <conditionalFormatting sqref="AQ508">
    <cfRule type="expression" dxfId="1651" priority="1557">
      <formula>IF(RIGHT(TEXT(AQ508,"0.#"),1)=".",FALSE,TRUE)</formula>
    </cfRule>
    <cfRule type="expression" dxfId="1650" priority="1558">
      <formula>IF(RIGHT(TEXT(AQ508,"0.#"),1)=".",TRUE,FALSE)</formula>
    </cfRule>
  </conditionalFormatting>
  <conditionalFormatting sqref="AQ509">
    <cfRule type="expression" dxfId="1649" priority="1555">
      <formula>IF(RIGHT(TEXT(AQ509,"0.#"),1)=".",FALSE,TRUE)</formula>
    </cfRule>
    <cfRule type="expression" dxfId="1648" priority="1556">
      <formula>IF(RIGHT(TEXT(AQ509,"0.#"),1)=".",TRUE,FALSE)</formula>
    </cfRule>
  </conditionalFormatting>
  <conditionalFormatting sqref="AE465">
    <cfRule type="expression" dxfId="1647" priority="1847">
      <formula>IF(RIGHT(TEXT(AE465,"0.#"),1)=".",FALSE,TRUE)</formula>
    </cfRule>
    <cfRule type="expression" dxfId="1646" priority="1848">
      <formula>IF(RIGHT(TEXT(AE465,"0.#"),1)=".",TRUE,FALSE)</formula>
    </cfRule>
  </conditionalFormatting>
  <conditionalFormatting sqref="AE463">
    <cfRule type="expression" dxfId="1645" priority="1851">
      <formula>IF(RIGHT(TEXT(AE463,"0.#"),1)=".",FALSE,TRUE)</formula>
    </cfRule>
    <cfRule type="expression" dxfId="1644" priority="1852">
      <formula>IF(RIGHT(TEXT(AE463,"0.#"),1)=".",TRUE,FALSE)</formula>
    </cfRule>
  </conditionalFormatting>
  <conditionalFormatting sqref="AE464">
    <cfRule type="expression" dxfId="1643" priority="1849">
      <formula>IF(RIGHT(TEXT(AE464,"0.#"),1)=".",FALSE,TRUE)</formula>
    </cfRule>
    <cfRule type="expression" dxfId="1642" priority="1850">
      <formula>IF(RIGHT(TEXT(AE464,"0.#"),1)=".",TRUE,FALSE)</formula>
    </cfRule>
  </conditionalFormatting>
  <conditionalFormatting sqref="AM465">
    <cfRule type="expression" dxfId="1641" priority="1841">
      <formula>IF(RIGHT(TEXT(AM465,"0.#"),1)=".",FALSE,TRUE)</formula>
    </cfRule>
    <cfRule type="expression" dxfId="1640" priority="1842">
      <formula>IF(RIGHT(TEXT(AM465,"0.#"),1)=".",TRUE,FALSE)</formula>
    </cfRule>
  </conditionalFormatting>
  <conditionalFormatting sqref="AM463">
    <cfRule type="expression" dxfId="1639" priority="1845">
      <formula>IF(RIGHT(TEXT(AM463,"0.#"),1)=".",FALSE,TRUE)</formula>
    </cfRule>
    <cfRule type="expression" dxfId="1638" priority="1846">
      <formula>IF(RIGHT(TEXT(AM463,"0.#"),1)=".",TRUE,FALSE)</formula>
    </cfRule>
  </conditionalFormatting>
  <conditionalFormatting sqref="AM464">
    <cfRule type="expression" dxfId="1637" priority="1843">
      <formula>IF(RIGHT(TEXT(AM464,"0.#"),1)=".",FALSE,TRUE)</formula>
    </cfRule>
    <cfRule type="expression" dxfId="1636" priority="1844">
      <formula>IF(RIGHT(TEXT(AM464,"0.#"),1)=".",TRUE,FALSE)</formula>
    </cfRule>
  </conditionalFormatting>
  <conditionalFormatting sqref="AU465">
    <cfRule type="expression" dxfId="1635" priority="1835">
      <formula>IF(RIGHT(TEXT(AU465,"0.#"),1)=".",FALSE,TRUE)</formula>
    </cfRule>
    <cfRule type="expression" dxfId="1634" priority="1836">
      <formula>IF(RIGHT(TEXT(AU465,"0.#"),1)=".",TRUE,FALSE)</formula>
    </cfRule>
  </conditionalFormatting>
  <conditionalFormatting sqref="AU463">
    <cfRule type="expression" dxfId="1633" priority="1839">
      <formula>IF(RIGHT(TEXT(AU463,"0.#"),1)=".",FALSE,TRUE)</formula>
    </cfRule>
    <cfRule type="expression" dxfId="1632" priority="1840">
      <formula>IF(RIGHT(TEXT(AU463,"0.#"),1)=".",TRUE,FALSE)</formula>
    </cfRule>
  </conditionalFormatting>
  <conditionalFormatting sqref="AU464">
    <cfRule type="expression" dxfId="1631" priority="1837">
      <formula>IF(RIGHT(TEXT(AU464,"0.#"),1)=".",FALSE,TRUE)</formula>
    </cfRule>
    <cfRule type="expression" dxfId="1630" priority="1838">
      <formula>IF(RIGHT(TEXT(AU464,"0.#"),1)=".",TRUE,FALSE)</formula>
    </cfRule>
  </conditionalFormatting>
  <conditionalFormatting sqref="AI465">
    <cfRule type="expression" dxfId="1629" priority="1829">
      <formula>IF(RIGHT(TEXT(AI465,"0.#"),1)=".",FALSE,TRUE)</formula>
    </cfRule>
    <cfRule type="expression" dxfId="1628" priority="1830">
      <formula>IF(RIGHT(TEXT(AI465,"0.#"),1)=".",TRUE,FALSE)</formula>
    </cfRule>
  </conditionalFormatting>
  <conditionalFormatting sqref="AI463">
    <cfRule type="expression" dxfId="1627" priority="1833">
      <formula>IF(RIGHT(TEXT(AI463,"0.#"),1)=".",FALSE,TRUE)</formula>
    </cfRule>
    <cfRule type="expression" dxfId="1626" priority="1834">
      <formula>IF(RIGHT(TEXT(AI463,"0.#"),1)=".",TRUE,FALSE)</formula>
    </cfRule>
  </conditionalFormatting>
  <conditionalFormatting sqref="AI464">
    <cfRule type="expression" dxfId="1625" priority="1831">
      <formula>IF(RIGHT(TEXT(AI464,"0.#"),1)=".",FALSE,TRUE)</formula>
    </cfRule>
    <cfRule type="expression" dxfId="1624" priority="1832">
      <formula>IF(RIGHT(TEXT(AI464,"0.#"),1)=".",TRUE,FALSE)</formula>
    </cfRule>
  </conditionalFormatting>
  <conditionalFormatting sqref="AQ463">
    <cfRule type="expression" dxfId="1623" priority="1823">
      <formula>IF(RIGHT(TEXT(AQ463,"0.#"),1)=".",FALSE,TRUE)</formula>
    </cfRule>
    <cfRule type="expression" dxfId="1622" priority="1824">
      <formula>IF(RIGHT(TEXT(AQ463,"0.#"),1)=".",TRUE,FALSE)</formula>
    </cfRule>
  </conditionalFormatting>
  <conditionalFormatting sqref="AQ464">
    <cfRule type="expression" dxfId="1621" priority="1827">
      <formula>IF(RIGHT(TEXT(AQ464,"0.#"),1)=".",FALSE,TRUE)</formula>
    </cfRule>
    <cfRule type="expression" dxfId="1620" priority="1828">
      <formula>IF(RIGHT(TEXT(AQ464,"0.#"),1)=".",TRUE,FALSE)</formula>
    </cfRule>
  </conditionalFormatting>
  <conditionalFormatting sqref="AQ465">
    <cfRule type="expression" dxfId="1619" priority="1825">
      <formula>IF(RIGHT(TEXT(AQ465,"0.#"),1)=".",FALSE,TRUE)</formula>
    </cfRule>
    <cfRule type="expression" dxfId="1618" priority="1826">
      <formula>IF(RIGHT(TEXT(AQ465,"0.#"),1)=".",TRUE,FALSE)</formula>
    </cfRule>
  </conditionalFormatting>
  <conditionalFormatting sqref="AE470">
    <cfRule type="expression" dxfId="1617" priority="1817">
      <formula>IF(RIGHT(TEXT(AE470,"0.#"),1)=".",FALSE,TRUE)</formula>
    </cfRule>
    <cfRule type="expression" dxfId="1616" priority="1818">
      <formula>IF(RIGHT(TEXT(AE470,"0.#"),1)=".",TRUE,FALSE)</formula>
    </cfRule>
  </conditionalFormatting>
  <conditionalFormatting sqref="AE468">
    <cfRule type="expression" dxfId="1615" priority="1821">
      <formula>IF(RIGHT(TEXT(AE468,"0.#"),1)=".",FALSE,TRUE)</formula>
    </cfRule>
    <cfRule type="expression" dxfId="1614" priority="1822">
      <formula>IF(RIGHT(TEXT(AE468,"0.#"),1)=".",TRUE,FALSE)</formula>
    </cfRule>
  </conditionalFormatting>
  <conditionalFormatting sqref="AE469">
    <cfRule type="expression" dxfId="1613" priority="1819">
      <formula>IF(RIGHT(TEXT(AE469,"0.#"),1)=".",FALSE,TRUE)</formula>
    </cfRule>
    <cfRule type="expression" dxfId="1612" priority="1820">
      <formula>IF(RIGHT(TEXT(AE469,"0.#"),1)=".",TRUE,FALSE)</formula>
    </cfRule>
  </conditionalFormatting>
  <conditionalFormatting sqref="AM470">
    <cfRule type="expression" dxfId="1611" priority="1811">
      <formula>IF(RIGHT(TEXT(AM470,"0.#"),1)=".",FALSE,TRUE)</formula>
    </cfRule>
    <cfRule type="expression" dxfId="1610" priority="1812">
      <formula>IF(RIGHT(TEXT(AM470,"0.#"),1)=".",TRUE,FALSE)</formula>
    </cfRule>
  </conditionalFormatting>
  <conditionalFormatting sqref="AM468">
    <cfRule type="expression" dxfId="1609" priority="1815">
      <formula>IF(RIGHT(TEXT(AM468,"0.#"),1)=".",FALSE,TRUE)</formula>
    </cfRule>
    <cfRule type="expression" dxfId="1608" priority="1816">
      <formula>IF(RIGHT(TEXT(AM468,"0.#"),1)=".",TRUE,FALSE)</formula>
    </cfRule>
  </conditionalFormatting>
  <conditionalFormatting sqref="AM469">
    <cfRule type="expression" dxfId="1607" priority="1813">
      <formula>IF(RIGHT(TEXT(AM469,"0.#"),1)=".",FALSE,TRUE)</formula>
    </cfRule>
    <cfRule type="expression" dxfId="1606" priority="1814">
      <formula>IF(RIGHT(TEXT(AM469,"0.#"),1)=".",TRUE,FALSE)</formula>
    </cfRule>
  </conditionalFormatting>
  <conditionalFormatting sqref="AU470">
    <cfRule type="expression" dxfId="1605" priority="1805">
      <formula>IF(RIGHT(TEXT(AU470,"0.#"),1)=".",FALSE,TRUE)</formula>
    </cfRule>
    <cfRule type="expression" dxfId="1604" priority="1806">
      <formula>IF(RIGHT(TEXT(AU470,"0.#"),1)=".",TRUE,FALSE)</formula>
    </cfRule>
  </conditionalFormatting>
  <conditionalFormatting sqref="AU468">
    <cfRule type="expression" dxfId="1603" priority="1809">
      <formula>IF(RIGHT(TEXT(AU468,"0.#"),1)=".",FALSE,TRUE)</formula>
    </cfRule>
    <cfRule type="expression" dxfId="1602" priority="1810">
      <formula>IF(RIGHT(TEXT(AU468,"0.#"),1)=".",TRUE,FALSE)</formula>
    </cfRule>
  </conditionalFormatting>
  <conditionalFormatting sqref="AU469">
    <cfRule type="expression" dxfId="1601" priority="1807">
      <formula>IF(RIGHT(TEXT(AU469,"0.#"),1)=".",FALSE,TRUE)</formula>
    </cfRule>
    <cfRule type="expression" dxfId="1600" priority="1808">
      <formula>IF(RIGHT(TEXT(AU469,"0.#"),1)=".",TRUE,FALSE)</formula>
    </cfRule>
  </conditionalFormatting>
  <conditionalFormatting sqref="AI470">
    <cfRule type="expression" dxfId="1599" priority="1799">
      <formula>IF(RIGHT(TEXT(AI470,"0.#"),1)=".",FALSE,TRUE)</formula>
    </cfRule>
    <cfRule type="expression" dxfId="1598" priority="1800">
      <formula>IF(RIGHT(TEXT(AI470,"0.#"),1)=".",TRUE,FALSE)</formula>
    </cfRule>
  </conditionalFormatting>
  <conditionalFormatting sqref="AI468">
    <cfRule type="expression" dxfId="1597" priority="1803">
      <formula>IF(RIGHT(TEXT(AI468,"0.#"),1)=".",FALSE,TRUE)</formula>
    </cfRule>
    <cfRule type="expression" dxfId="1596" priority="1804">
      <formula>IF(RIGHT(TEXT(AI468,"0.#"),1)=".",TRUE,FALSE)</formula>
    </cfRule>
  </conditionalFormatting>
  <conditionalFormatting sqref="AI469">
    <cfRule type="expression" dxfId="1595" priority="1801">
      <formula>IF(RIGHT(TEXT(AI469,"0.#"),1)=".",FALSE,TRUE)</formula>
    </cfRule>
    <cfRule type="expression" dxfId="1594" priority="1802">
      <formula>IF(RIGHT(TEXT(AI469,"0.#"),1)=".",TRUE,FALSE)</formula>
    </cfRule>
  </conditionalFormatting>
  <conditionalFormatting sqref="AQ468">
    <cfRule type="expression" dxfId="1593" priority="1793">
      <formula>IF(RIGHT(TEXT(AQ468,"0.#"),1)=".",FALSE,TRUE)</formula>
    </cfRule>
    <cfRule type="expression" dxfId="1592" priority="1794">
      <formula>IF(RIGHT(TEXT(AQ468,"0.#"),1)=".",TRUE,FALSE)</formula>
    </cfRule>
  </conditionalFormatting>
  <conditionalFormatting sqref="AQ469">
    <cfRule type="expression" dxfId="1591" priority="1797">
      <formula>IF(RIGHT(TEXT(AQ469,"0.#"),1)=".",FALSE,TRUE)</formula>
    </cfRule>
    <cfRule type="expression" dxfId="1590" priority="1798">
      <formula>IF(RIGHT(TEXT(AQ469,"0.#"),1)=".",TRUE,FALSE)</formula>
    </cfRule>
  </conditionalFormatting>
  <conditionalFormatting sqref="AQ470">
    <cfRule type="expression" dxfId="1589" priority="1795">
      <formula>IF(RIGHT(TEXT(AQ470,"0.#"),1)=".",FALSE,TRUE)</formula>
    </cfRule>
    <cfRule type="expression" dxfId="1588" priority="1796">
      <formula>IF(RIGHT(TEXT(AQ470,"0.#"),1)=".",TRUE,FALSE)</formula>
    </cfRule>
  </conditionalFormatting>
  <conditionalFormatting sqref="AE475">
    <cfRule type="expression" dxfId="1587" priority="1787">
      <formula>IF(RIGHT(TEXT(AE475,"0.#"),1)=".",FALSE,TRUE)</formula>
    </cfRule>
    <cfRule type="expression" dxfId="1586" priority="1788">
      <formula>IF(RIGHT(TEXT(AE475,"0.#"),1)=".",TRUE,FALSE)</formula>
    </cfRule>
  </conditionalFormatting>
  <conditionalFormatting sqref="AE473">
    <cfRule type="expression" dxfId="1585" priority="1791">
      <formula>IF(RIGHT(TEXT(AE473,"0.#"),1)=".",FALSE,TRUE)</formula>
    </cfRule>
    <cfRule type="expression" dxfId="1584" priority="1792">
      <formula>IF(RIGHT(TEXT(AE473,"0.#"),1)=".",TRUE,FALSE)</formula>
    </cfRule>
  </conditionalFormatting>
  <conditionalFormatting sqref="AE474">
    <cfRule type="expression" dxfId="1583" priority="1789">
      <formula>IF(RIGHT(TEXT(AE474,"0.#"),1)=".",FALSE,TRUE)</formula>
    </cfRule>
    <cfRule type="expression" dxfId="1582" priority="1790">
      <formula>IF(RIGHT(TEXT(AE474,"0.#"),1)=".",TRUE,FALSE)</formula>
    </cfRule>
  </conditionalFormatting>
  <conditionalFormatting sqref="AM475">
    <cfRule type="expression" dxfId="1581" priority="1781">
      <formula>IF(RIGHT(TEXT(AM475,"0.#"),1)=".",FALSE,TRUE)</formula>
    </cfRule>
    <cfRule type="expression" dxfId="1580" priority="1782">
      <formula>IF(RIGHT(TEXT(AM475,"0.#"),1)=".",TRUE,FALSE)</formula>
    </cfRule>
  </conditionalFormatting>
  <conditionalFormatting sqref="AM473">
    <cfRule type="expression" dxfId="1579" priority="1785">
      <formula>IF(RIGHT(TEXT(AM473,"0.#"),1)=".",FALSE,TRUE)</formula>
    </cfRule>
    <cfRule type="expression" dxfId="1578" priority="1786">
      <formula>IF(RIGHT(TEXT(AM473,"0.#"),1)=".",TRUE,FALSE)</formula>
    </cfRule>
  </conditionalFormatting>
  <conditionalFormatting sqref="AM474">
    <cfRule type="expression" dxfId="1577" priority="1783">
      <formula>IF(RIGHT(TEXT(AM474,"0.#"),1)=".",FALSE,TRUE)</formula>
    </cfRule>
    <cfRule type="expression" dxfId="1576" priority="1784">
      <formula>IF(RIGHT(TEXT(AM474,"0.#"),1)=".",TRUE,FALSE)</formula>
    </cfRule>
  </conditionalFormatting>
  <conditionalFormatting sqref="AU475">
    <cfRule type="expression" dxfId="1575" priority="1775">
      <formula>IF(RIGHT(TEXT(AU475,"0.#"),1)=".",FALSE,TRUE)</formula>
    </cfRule>
    <cfRule type="expression" dxfId="1574" priority="1776">
      <formula>IF(RIGHT(TEXT(AU475,"0.#"),1)=".",TRUE,FALSE)</formula>
    </cfRule>
  </conditionalFormatting>
  <conditionalFormatting sqref="AU473">
    <cfRule type="expression" dxfId="1573" priority="1779">
      <formula>IF(RIGHT(TEXT(AU473,"0.#"),1)=".",FALSE,TRUE)</formula>
    </cfRule>
    <cfRule type="expression" dxfId="1572" priority="1780">
      <formula>IF(RIGHT(TEXT(AU473,"0.#"),1)=".",TRUE,FALSE)</formula>
    </cfRule>
  </conditionalFormatting>
  <conditionalFormatting sqref="AU474">
    <cfRule type="expression" dxfId="1571" priority="1777">
      <formula>IF(RIGHT(TEXT(AU474,"0.#"),1)=".",FALSE,TRUE)</formula>
    </cfRule>
    <cfRule type="expression" dxfId="1570" priority="1778">
      <formula>IF(RIGHT(TEXT(AU474,"0.#"),1)=".",TRUE,FALSE)</formula>
    </cfRule>
  </conditionalFormatting>
  <conditionalFormatting sqref="AI475">
    <cfRule type="expression" dxfId="1569" priority="1769">
      <formula>IF(RIGHT(TEXT(AI475,"0.#"),1)=".",FALSE,TRUE)</formula>
    </cfRule>
    <cfRule type="expression" dxfId="1568" priority="1770">
      <formula>IF(RIGHT(TEXT(AI475,"0.#"),1)=".",TRUE,FALSE)</formula>
    </cfRule>
  </conditionalFormatting>
  <conditionalFormatting sqref="AI473">
    <cfRule type="expression" dxfId="1567" priority="1773">
      <formula>IF(RIGHT(TEXT(AI473,"0.#"),1)=".",FALSE,TRUE)</formula>
    </cfRule>
    <cfRule type="expression" dxfId="1566" priority="1774">
      <formula>IF(RIGHT(TEXT(AI473,"0.#"),1)=".",TRUE,FALSE)</formula>
    </cfRule>
  </conditionalFormatting>
  <conditionalFormatting sqref="AI474">
    <cfRule type="expression" dxfId="1565" priority="1771">
      <formula>IF(RIGHT(TEXT(AI474,"0.#"),1)=".",FALSE,TRUE)</formula>
    </cfRule>
    <cfRule type="expression" dxfId="1564" priority="1772">
      <formula>IF(RIGHT(TEXT(AI474,"0.#"),1)=".",TRUE,FALSE)</formula>
    </cfRule>
  </conditionalFormatting>
  <conditionalFormatting sqref="AQ473">
    <cfRule type="expression" dxfId="1563" priority="1763">
      <formula>IF(RIGHT(TEXT(AQ473,"0.#"),1)=".",FALSE,TRUE)</formula>
    </cfRule>
    <cfRule type="expression" dxfId="1562" priority="1764">
      <formula>IF(RIGHT(TEXT(AQ473,"0.#"),1)=".",TRUE,FALSE)</formula>
    </cfRule>
  </conditionalFormatting>
  <conditionalFormatting sqref="AQ474">
    <cfRule type="expression" dxfId="1561" priority="1767">
      <formula>IF(RIGHT(TEXT(AQ474,"0.#"),1)=".",FALSE,TRUE)</formula>
    </cfRule>
    <cfRule type="expression" dxfId="1560" priority="1768">
      <formula>IF(RIGHT(TEXT(AQ474,"0.#"),1)=".",TRUE,FALSE)</formula>
    </cfRule>
  </conditionalFormatting>
  <conditionalFormatting sqref="AQ475">
    <cfRule type="expression" dxfId="1559" priority="1765">
      <formula>IF(RIGHT(TEXT(AQ475,"0.#"),1)=".",FALSE,TRUE)</formula>
    </cfRule>
    <cfRule type="expression" dxfId="1558" priority="1766">
      <formula>IF(RIGHT(TEXT(AQ475,"0.#"),1)=".",TRUE,FALSE)</formula>
    </cfRule>
  </conditionalFormatting>
  <conditionalFormatting sqref="AE480">
    <cfRule type="expression" dxfId="1557" priority="1757">
      <formula>IF(RIGHT(TEXT(AE480,"0.#"),1)=".",FALSE,TRUE)</formula>
    </cfRule>
    <cfRule type="expression" dxfId="1556" priority="1758">
      <formula>IF(RIGHT(TEXT(AE480,"0.#"),1)=".",TRUE,FALSE)</formula>
    </cfRule>
  </conditionalFormatting>
  <conditionalFormatting sqref="AE478">
    <cfRule type="expression" dxfId="1555" priority="1761">
      <formula>IF(RIGHT(TEXT(AE478,"0.#"),1)=".",FALSE,TRUE)</formula>
    </cfRule>
    <cfRule type="expression" dxfId="1554" priority="1762">
      <formula>IF(RIGHT(TEXT(AE478,"0.#"),1)=".",TRUE,FALSE)</formula>
    </cfRule>
  </conditionalFormatting>
  <conditionalFormatting sqref="AE479">
    <cfRule type="expression" dxfId="1553" priority="1759">
      <formula>IF(RIGHT(TEXT(AE479,"0.#"),1)=".",FALSE,TRUE)</formula>
    </cfRule>
    <cfRule type="expression" dxfId="1552" priority="1760">
      <formula>IF(RIGHT(TEXT(AE479,"0.#"),1)=".",TRUE,FALSE)</formula>
    </cfRule>
  </conditionalFormatting>
  <conditionalFormatting sqref="AM480">
    <cfRule type="expression" dxfId="1551" priority="1751">
      <formula>IF(RIGHT(TEXT(AM480,"0.#"),1)=".",FALSE,TRUE)</formula>
    </cfRule>
    <cfRule type="expression" dxfId="1550" priority="1752">
      <formula>IF(RIGHT(TEXT(AM480,"0.#"),1)=".",TRUE,FALSE)</formula>
    </cfRule>
  </conditionalFormatting>
  <conditionalFormatting sqref="AM478">
    <cfRule type="expression" dxfId="1549" priority="1755">
      <formula>IF(RIGHT(TEXT(AM478,"0.#"),1)=".",FALSE,TRUE)</formula>
    </cfRule>
    <cfRule type="expression" dxfId="1548" priority="1756">
      <formula>IF(RIGHT(TEXT(AM478,"0.#"),1)=".",TRUE,FALSE)</formula>
    </cfRule>
  </conditionalFormatting>
  <conditionalFormatting sqref="AM479">
    <cfRule type="expression" dxfId="1547" priority="1753">
      <formula>IF(RIGHT(TEXT(AM479,"0.#"),1)=".",FALSE,TRUE)</formula>
    </cfRule>
    <cfRule type="expression" dxfId="1546" priority="1754">
      <formula>IF(RIGHT(TEXT(AM479,"0.#"),1)=".",TRUE,FALSE)</formula>
    </cfRule>
  </conditionalFormatting>
  <conditionalFormatting sqref="AU480">
    <cfRule type="expression" dxfId="1545" priority="1745">
      <formula>IF(RIGHT(TEXT(AU480,"0.#"),1)=".",FALSE,TRUE)</formula>
    </cfRule>
    <cfRule type="expression" dxfId="1544" priority="1746">
      <formula>IF(RIGHT(TEXT(AU480,"0.#"),1)=".",TRUE,FALSE)</formula>
    </cfRule>
  </conditionalFormatting>
  <conditionalFormatting sqref="AU478">
    <cfRule type="expression" dxfId="1543" priority="1749">
      <formula>IF(RIGHT(TEXT(AU478,"0.#"),1)=".",FALSE,TRUE)</formula>
    </cfRule>
    <cfRule type="expression" dxfId="1542" priority="1750">
      <formula>IF(RIGHT(TEXT(AU478,"0.#"),1)=".",TRUE,FALSE)</formula>
    </cfRule>
  </conditionalFormatting>
  <conditionalFormatting sqref="AU479">
    <cfRule type="expression" dxfId="1541" priority="1747">
      <formula>IF(RIGHT(TEXT(AU479,"0.#"),1)=".",FALSE,TRUE)</formula>
    </cfRule>
    <cfRule type="expression" dxfId="1540" priority="1748">
      <formula>IF(RIGHT(TEXT(AU479,"0.#"),1)=".",TRUE,FALSE)</formula>
    </cfRule>
  </conditionalFormatting>
  <conditionalFormatting sqref="AI480">
    <cfRule type="expression" dxfId="1539" priority="1739">
      <formula>IF(RIGHT(TEXT(AI480,"0.#"),1)=".",FALSE,TRUE)</formula>
    </cfRule>
    <cfRule type="expression" dxfId="1538" priority="1740">
      <formula>IF(RIGHT(TEXT(AI480,"0.#"),1)=".",TRUE,FALSE)</formula>
    </cfRule>
  </conditionalFormatting>
  <conditionalFormatting sqref="AI478">
    <cfRule type="expression" dxfId="1537" priority="1743">
      <formula>IF(RIGHT(TEXT(AI478,"0.#"),1)=".",FALSE,TRUE)</formula>
    </cfRule>
    <cfRule type="expression" dxfId="1536" priority="1744">
      <formula>IF(RIGHT(TEXT(AI478,"0.#"),1)=".",TRUE,FALSE)</formula>
    </cfRule>
  </conditionalFormatting>
  <conditionalFormatting sqref="AI479">
    <cfRule type="expression" dxfId="1535" priority="1741">
      <formula>IF(RIGHT(TEXT(AI479,"0.#"),1)=".",FALSE,TRUE)</formula>
    </cfRule>
    <cfRule type="expression" dxfId="1534" priority="1742">
      <formula>IF(RIGHT(TEXT(AI479,"0.#"),1)=".",TRUE,FALSE)</formula>
    </cfRule>
  </conditionalFormatting>
  <conditionalFormatting sqref="AQ478">
    <cfRule type="expression" dxfId="1533" priority="1733">
      <formula>IF(RIGHT(TEXT(AQ478,"0.#"),1)=".",FALSE,TRUE)</formula>
    </cfRule>
    <cfRule type="expression" dxfId="1532" priority="1734">
      <formula>IF(RIGHT(TEXT(AQ478,"0.#"),1)=".",TRUE,FALSE)</formula>
    </cfRule>
  </conditionalFormatting>
  <conditionalFormatting sqref="AQ479">
    <cfRule type="expression" dxfId="1531" priority="1737">
      <formula>IF(RIGHT(TEXT(AQ479,"0.#"),1)=".",FALSE,TRUE)</formula>
    </cfRule>
    <cfRule type="expression" dxfId="1530" priority="1738">
      <formula>IF(RIGHT(TEXT(AQ479,"0.#"),1)=".",TRUE,FALSE)</formula>
    </cfRule>
  </conditionalFormatting>
  <conditionalFormatting sqref="AQ480">
    <cfRule type="expression" dxfId="1529" priority="1735">
      <formula>IF(RIGHT(TEXT(AQ480,"0.#"),1)=".",FALSE,TRUE)</formula>
    </cfRule>
    <cfRule type="expression" dxfId="1528" priority="1736">
      <formula>IF(RIGHT(TEXT(AQ480,"0.#"),1)=".",TRUE,FALSE)</formula>
    </cfRule>
  </conditionalFormatting>
  <conditionalFormatting sqref="AM47">
    <cfRule type="expression" dxfId="1527" priority="2027">
      <formula>IF(RIGHT(TEXT(AM47,"0.#"),1)=".",FALSE,TRUE)</formula>
    </cfRule>
    <cfRule type="expression" dxfId="1526" priority="2028">
      <formula>IF(RIGHT(TEXT(AM47,"0.#"),1)=".",TRUE,FALSE)</formula>
    </cfRule>
  </conditionalFormatting>
  <conditionalFormatting sqref="AI46">
    <cfRule type="expression" dxfId="1525" priority="2031">
      <formula>IF(RIGHT(TEXT(AI46,"0.#"),1)=".",FALSE,TRUE)</formula>
    </cfRule>
    <cfRule type="expression" dxfId="1524" priority="2032">
      <formula>IF(RIGHT(TEXT(AI46,"0.#"),1)=".",TRUE,FALSE)</formula>
    </cfRule>
  </conditionalFormatting>
  <conditionalFormatting sqref="AM46">
    <cfRule type="expression" dxfId="1523" priority="2029">
      <formula>IF(RIGHT(TEXT(AM46,"0.#"),1)=".",FALSE,TRUE)</formula>
    </cfRule>
    <cfRule type="expression" dxfId="1522" priority="2030">
      <formula>IF(RIGHT(TEXT(AM46,"0.#"),1)=".",TRUE,FALSE)</formula>
    </cfRule>
  </conditionalFormatting>
  <conditionalFormatting sqref="AU46:AU48">
    <cfRule type="expression" dxfId="1521" priority="2021">
      <formula>IF(RIGHT(TEXT(AU46,"0.#"),1)=".",FALSE,TRUE)</formula>
    </cfRule>
    <cfRule type="expression" dxfId="1520" priority="2022">
      <formula>IF(RIGHT(TEXT(AU46,"0.#"),1)=".",TRUE,FALSE)</formula>
    </cfRule>
  </conditionalFormatting>
  <conditionalFormatting sqref="AM48">
    <cfRule type="expression" dxfId="1519" priority="2025">
      <formula>IF(RIGHT(TEXT(AM48,"0.#"),1)=".",FALSE,TRUE)</formula>
    </cfRule>
    <cfRule type="expression" dxfId="1518" priority="2026">
      <formula>IF(RIGHT(TEXT(AM48,"0.#"),1)=".",TRUE,FALSE)</formula>
    </cfRule>
  </conditionalFormatting>
  <conditionalFormatting sqref="AQ46:AQ48">
    <cfRule type="expression" dxfId="1517" priority="2023">
      <formula>IF(RIGHT(TEXT(AQ46,"0.#"),1)=".",FALSE,TRUE)</formula>
    </cfRule>
    <cfRule type="expression" dxfId="1516" priority="2024">
      <formula>IF(RIGHT(TEXT(AQ46,"0.#"),1)=".",TRUE,FALSE)</formula>
    </cfRule>
  </conditionalFormatting>
  <conditionalFormatting sqref="AE146:AE147 AI146:AI147 AM146:AM147 AQ146:AQ147 AU146:AU147">
    <cfRule type="expression" dxfId="1515" priority="2015">
      <formula>IF(RIGHT(TEXT(AE146,"0.#"),1)=".",FALSE,TRUE)</formula>
    </cfRule>
    <cfRule type="expression" dxfId="1514" priority="2016">
      <formula>IF(RIGHT(TEXT(AE146,"0.#"),1)=".",TRUE,FALSE)</formula>
    </cfRule>
  </conditionalFormatting>
  <conditionalFormatting sqref="AE138:AE139 AI138:AI139 AM138:AM139 AQ138:AQ139 AU138:AU139">
    <cfRule type="expression" dxfId="1513" priority="2019">
      <formula>IF(RIGHT(TEXT(AE138,"0.#"),1)=".",FALSE,TRUE)</formula>
    </cfRule>
    <cfRule type="expression" dxfId="1512" priority="2020">
      <formula>IF(RIGHT(TEXT(AE138,"0.#"),1)=".",TRUE,FALSE)</formula>
    </cfRule>
  </conditionalFormatting>
  <conditionalFormatting sqref="AE142:AE143 AI142:AI143 AM142:AM143 AQ142:AQ143 AU142:AU143">
    <cfRule type="expression" dxfId="1511" priority="2017">
      <formula>IF(RIGHT(TEXT(AE142,"0.#"),1)=".",FALSE,TRUE)</formula>
    </cfRule>
    <cfRule type="expression" dxfId="1510" priority="2018">
      <formula>IF(RIGHT(TEXT(AE142,"0.#"),1)=".",TRUE,FALSE)</formula>
    </cfRule>
  </conditionalFormatting>
  <conditionalFormatting sqref="AE198:AE199 AI198:AI199 AM198:AM199 AQ198:AQ199 AU198:AU199">
    <cfRule type="expression" dxfId="1509" priority="2009">
      <formula>IF(RIGHT(TEXT(AE198,"0.#"),1)=".",FALSE,TRUE)</formula>
    </cfRule>
    <cfRule type="expression" dxfId="1508" priority="2010">
      <formula>IF(RIGHT(TEXT(AE198,"0.#"),1)=".",TRUE,FALSE)</formula>
    </cfRule>
  </conditionalFormatting>
  <conditionalFormatting sqref="AE150:AE151 AI150:AI151 AM150:AM151 AQ150:AQ151 AU150:AU151">
    <cfRule type="expression" dxfId="1507" priority="2013">
      <formula>IF(RIGHT(TEXT(AE150,"0.#"),1)=".",FALSE,TRUE)</formula>
    </cfRule>
    <cfRule type="expression" dxfId="1506" priority="2014">
      <formula>IF(RIGHT(TEXT(AE150,"0.#"),1)=".",TRUE,FALSE)</formula>
    </cfRule>
  </conditionalFormatting>
  <conditionalFormatting sqref="AE194:AE195 AI194:AI195 AM194:AM195 AQ194:AQ195 AU194:AU195">
    <cfRule type="expression" dxfId="1505" priority="2011">
      <formula>IF(RIGHT(TEXT(AE194,"0.#"),1)=".",FALSE,TRUE)</formula>
    </cfRule>
    <cfRule type="expression" dxfId="1504" priority="2012">
      <formula>IF(RIGHT(TEXT(AE194,"0.#"),1)=".",TRUE,FALSE)</formula>
    </cfRule>
  </conditionalFormatting>
  <conditionalFormatting sqref="AE210:AE211 AI210:AI211 AM210:AM211 AQ210:AQ211 AU210:AU211">
    <cfRule type="expression" dxfId="1503" priority="2003">
      <formula>IF(RIGHT(TEXT(AE210,"0.#"),1)=".",FALSE,TRUE)</formula>
    </cfRule>
    <cfRule type="expression" dxfId="1502" priority="2004">
      <formula>IF(RIGHT(TEXT(AE210,"0.#"),1)=".",TRUE,FALSE)</formula>
    </cfRule>
  </conditionalFormatting>
  <conditionalFormatting sqref="AE202:AE203 AI202:AI203 AM202:AM203 AQ202:AQ203 AU202:AU203">
    <cfRule type="expression" dxfId="1501" priority="2007">
      <formula>IF(RIGHT(TEXT(AE202,"0.#"),1)=".",FALSE,TRUE)</formula>
    </cfRule>
    <cfRule type="expression" dxfId="1500" priority="2008">
      <formula>IF(RIGHT(TEXT(AE202,"0.#"),1)=".",TRUE,FALSE)</formula>
    </cfRule>
  </conditionalFormatting>
  <conditionalFormatting sqref="AE206:AE207 AI206:AI207 AM206:AM207 AQ206:AQ207 AU206:AU207">
    <cfRule type="expression" dxfId="1499" priority="2005">
      <formula>IF(RIGHT(TEXT(AE206,"0.#"),1)=".",FALSE,TRUE)</formula>
    </cfRule>
    <cfRule type="expression" dxfId="1498" priority="2006">
      <formula>IF(RIGHT(TEXT(AE206,"0.#"),1)=".",TRUE,FALSE)</formula>
    </cfRule>
  </conditionalFormatting>
  <conditionalFormatting sqref="AE262:AE263 AI262:AI263 AM262:AM263 AQ262:AQ263 AU262:AU263">
    <cfRule type="expression" dxfId="1497" priority="1997">
      <formula>IF(RIGHT(TEXT(AE262,"0.#"),1)=".",FALSE,TRUE)</formula>
    </cfRule>
    <cfRule type="expression" dxfId="1496" priority="1998">
      <formula>IF(RIGHT(TEXT(AE262,"0.#"),1)=".",TRUE,FALSE)</formula>
    </cfRule>
  </conditionalFormatting>
  <conditionalFormatting sqref="AE254:AE255 AI254:AI255 AM254:AM255 AQ254:AQ255 AU254:AU255">
    <cfRule type="expression" dxfId="1495" priority="2001">
      <formula>IF(RIGHT(TEXT(AE254,"0.#"),1)=".",FALSE,TRUE)</formula>
    </cfRule>
    <cfRule type="expression" dxfId="1494" priority="2002">
      <formula>IF(RIGHT(TEXT(AE254,"0.#"),1)=".",TRUE,FALSE)</formula>
    </cfRule>
  </conditionalFormatting>
  <conditionalFormatting sqref="AE258:AE259 AI258:AI259 AM258:AM259 AQ258:AQ259 AU258:AU259">
    <cfRule type="expression" dxfId="1493" priority="1999">
      <formula>IF(RIGHT(TEXT(AE258,"0.#"),1)=".",FALSE,TRUE)</formula>
    </cfRule>
    <cfRule type="expression" dxfId="1492" priority="2000">
      <formula>IF(RIGHT(TEXT(AE258,"0.#"),1)=".",TRUE,FALSE)</formula>
    </cfRule>
  </conditionalFormatting>
  <conditionalFormatting sqref="AE314:AE315 AI314:AI315 AM314:AM315 AQ314:AQ315 AU314:AU315">
    <cfRule type="expression" dxfId="1491" priority="1991">
      <formula>IF(RIGHT(TEXT(AE314,"0.#"),1)=".",FALSE,TRUE)</formula>
    </cfRule>
    <cfRule type="expression" dxfId="1490" priority="1992">
      <formula>IF(RIGHT(TEXT(AE314,"0.#"),1)=".",TRUE,FALSE)</formula>
    </cfRule>
  </conditionalFormatting>
  <conditionalFormatting sqref="AE266:AE267 AI266:AI267 AM266:AM267 AQ266:AQ267 AU266:AU267">
    <cfRule type="expression" dxfId="1489" priority="1995">
      <formula>IF(RIGHT(TEXT(AE266,"0.#"),1)=".",FALSE,TRUE)</formula>
    </cfRule>
    <cfRule type="expression" dxfId="1488" priority="1996">
      <formula>IF(RIGHT(TEXT(AE266,"0.#"),1)=".",TRUE,FALSE)</formula>
    </cfRule>
  </conditionalFormatting>
  <conditionalFormatting sqref="AE270:AE271 AI270:AI271 AM270:AM271 AQ270:AQ271 AU270:AU271">
    <cfRule type="expression" dxfId="1487" priority="1993">
      <formula>IF(RIGHT(TEXT(AE270,"0.#"),1)=".",FALSE,TRUE)</formula>
    </cfRule>
    <cfRule type="expression" dxfId="1486" priority="1994">
      <formula>IF(RIGHT(TEXT(AE270,"0.#"),1)=".",TRUE,FALSE)</formula>
    </cfRule>
  </conditionalFormatting>
  <conditionalFormatting sqref="AE326:AE327 AI326:AI327 AM326:AM327 AQ326:AQ327 AU326:AU327">
    <cfRule type="expression" dxfId="1485" priority="1985">
      <formula>IF(RIGHT(TEXT(AE326,"0.#"),1)=".",FALSE,TRUE)</formula>
    </cfRule>
    <cfRule type="expression" dxfId="1484" priority="1986">
      <formula>IF(RIGHT(TEXT(AE326,"0.#"),1)=".",TRUE,FALSE)</formula>
    </cfRule>
  </conditionalFormatting>
  <conditionalFormatting sqref="AE318:AE319 AI318:AI319 AM318:AM319 AQ318:AQ319 AU318:AU319">
    <cfRule type="expression" dxfId="1483" priority="1989">
      <formula>IF(RIGHT(TEXT(AE318,"0.#"),1)=".",FALSE,TRUE)</formula>
    </cfRule>
    <cfRule type="expression" dxfId="1482" priority="1990">
      <formula>IF(RIGHT(TEXT(AE318,"0.#"),1)=".",TRUE,FALSE)</formula>
    </cfRule>
  </conditionalFormatting>
  <conditionalFormatting sqref="AE322:AE323 AI322:AI323 AM322:AM323 AQ322:AQ323 AU322:AU323">
    <cfRule type="expression" dxfId="1481" priority="1987">
      <formula>IF(RIGHT(TEXT(AE322,"0.#"),1)=".",FALSE,TRUE)</formula>
    </cfRule>
    <cfRule type="expression" dxfId="1480" priority="1988">
      <formula>IF(RIGHT(TEXT(AE322,"0.#"),1)=".",TRUE,FALSE)</formula>
    </cfRule>
  </conditionalFormatting>
  <conditionalFormatting sqref="AE378:AE379 AI378:AI379 AM378:AM379 AQ378:AQ379 AU378:AU379">
    <cfRule type="expression" dxfId="1479" priority="1979">
      <formula>IF(RIGHT(TEXT(AE378,"0.#"),1)=".",FALSE,TRUE)</formula>
    </cfRule>
    <cfRule type="expression" dxfId="1478" priority="1980">
      <formula>IF(RIGHT(TEXT(AE378,"0.#"),1)=".",TRUE,FALSE)</formula>
    </cfRule>
  </conditionalFormatting>
  <conditionalFormatting sqref="AE330:AE331 AI330:AI331 AM330:AM331 AQ330:AQ331 AU330:AU331">
    <cfRule type="expression" dxfId="1477" priority="1983">
      <formula>IF(RIGHT(TEXT(AE330,"0.#"),1)=".",FALSE,TRUE)</formula>
    </cfRule>
    <cfRule type="expression" dxfId="1476" priority="1984">
      <formula>IF(RIGHT(TEXT(AE330,"0.#"),1)=".",TRUE,FALSE)</formula>
    </cfRule>
  </conditionalFormatting>
  <conditionalFormatting sqref="AE374:AE375 AI374:AI375 AM374:AM375 AQ374:AQ375 AU374:AU375">
    <cfRule type="expression" dxfId="1475" priority="1981">
      <formula>IF(RIGHT(TEXT(AE374,"0.#"),1)=".",FALSE,TRUE)</formula>
    </cfRule>
    <cfRule type="expression" dxfId="1474" priority="1982">
      <formula>IF(RIGHT(TEXT(AE374,"0.#"),1)=".",TRUE,FALSE)</formula>
    </cfRule>
  </conditionalFormatting>
  <conditionalFormatting sqref="AE390:AE391 AI390:AI391 AM390:AM391 AQ390:AQ391 AU390:AU391">
    <cfRule type="expression" dxfId="1473" priority="1973">
      <formula>IF(RIGHT(TEXT(AE390,"0.#"),1)=".",FALSE,TRUE)</formula>
    </cfRule>
    <cfRule type="expression" dxfId="1472" priority="1974">
      <formula>IF(RIGHT(TEXT(AE390,"0.#"),1)=".",TRUE,FALSE)</formula>
    </cfRule>
  </conditionalFormatting>
  <conditionalFormatting sqref="AE382:AE383 AI382:AI383 AM382:AM383 AQ382:AQ383 AU382:AU383">
    <cfRule type="expression" dxfId="1471" priority="1977">
      <formula>IF(RIGHT(TEXT(AE382,"0.#"),1)=".",FALSE,TRUE)</formula>
    </cfRule>
    <cfRule type="expression" dxfId="1470" priority="1978">
      <formula>IF(RIGHT(TEXT(AE382,"0.#"),1)=".",TRUE,FALSE)</formula>
    </cfRule>
  </conditionalFormatting>
  <conditionalFormatting sqref="AE386:AE387 AI386:AI387 AM386:AM387 AQ386:AQ387 AU386:AU387">
    <cfRule type="expression" dxfId="1469" priority="1975">
      <formula>IF(RIGHT(TEXT(AE386,"0.#"),1)=".",FALSE,TRUE)</formula>
    </cfRule>
    <cfRule type="expression" dxfId="1468" priority="1976">
      <formula>IF(RIGHT(TEXT(AE386,"0.#"),1)=".",TRUE,FALSE)</formula>
    </cfRule>
  </conditionalFormatting>
  <conditionalFormatting sqref="AE440">
    <cfRule type="expression" dxfId="1467" priority="1967">
      <formula>IF(RIGHT(TEXT(AE440,"0.#"),1)=".",FALSE,TRUE)</formula>
    </cfRule>
    <cfRule type="expression" dxfId="1466" priority="1968">
      <formula>IF(RIGHT(TEXT(AE440,"0.#"),1)=".",TRUE,FALSE)</formula>
    </cfRule>
  </conditionalFormatting>
  <conditionalFormatting sqref="AE438">
    <cfRule type="expression" dxfId="1465" priority="1971">
      <formula>IF(RIGHT(TEXT(AE438,"0.#"),1)=".",FALSE,TRUE)</formula>
    </cfRule>
    <cfRule type="expression" dxfId="1464" priority="1972">
      <formula>IF(RIGHT(TEXT(AE438,"0.#"),1)=".",TRUE,FALSE)</formula>
    </cfRule>
  </conditionalFormatting>
  <conditionalFormatting sqref="AE439">
    <cfRule type="expression" dxfId="1463" priority="1969">
      <formula>IF(RIGHT(TEXT(AE439,"0.#"),1)=".",FALSE,TRUE)</formula>
    </cfRule>
    <cfRule type="expression" dxfId="1462" priority="1970">
      <formula>IF(RIGHT(TEXT(AE439,"0.#"),1)=".",TRUE,FALSE)</formula>
    </cfRule>
  </conditionalFormatting>
  <conditionalFormatting sqref="AM440">
    <cfRule type="expression" dxfId="1461" priority="1961">
      <formula>IF(RIGHT(TEXT(AM440,"0.#"),1)=".",FALSE,TRUE)</formula>
    </cfRule>
    <cfRule type="expression" dxfId="1460" priority="1962">
      <formula>IF(RIGHT(TEXT(AM440,"0.#"),1)=".",TRUE,FALSE)</formula>
    </cfRule>
  </conditionalFormatting>
  <conditionalFormatting sqref="AM438">
    <cfRule type="expression" dxfId="1459" priority="1965">
      <formula>IF(RIGHT(TEXT(AM438,"0.#"),1)=".",FALSE,TRUE)</formula>
    </cfRule>
    <cfRule type="expression" dxfId="1458" priority="1966">
      <formula>IF(RIGHT(TEXT(AM438,"0.#"),1)=".",TRUE,FALSE)</formula>
    </cfRule>
  </conditionalFormatting>
  <conditionalFormatting sqref="AM439">
    <cfRule type="expression" dxfId="1457" priority="1963">
      <formula>IF(RIGHT(TEXT(AM439,"0.#"),1)=".",FALSE,TRUE)</formula>
    </cfRule>
    <cfRule type="expression" dxfId="1456" priority="1964">
      <formula>IF(RIGHT(TEXT(AM439,"0.#"),1)=".",TRUE,FALSE)</formula>
    </cfRule>
  </conditionalFormatting>
  <conditionalFormatting sqref="AU440">
    <cfRule type="expression" dxfId="1455" priority="1955">
      <formula>IF(RIGHT(TEXT(AU440,"0.#"),1)=".",FALSE,TRUE)</formula>
    </cfRule>
    <cfRule type="expression" dxfId="1454" priority="1956">
      <formula>IF(RIGHT(TEXT(AU440,"0.#"),1)=".",TRUE,FALSE)</formula>
    </cfRule>
  </conditionalFormatting>
  <conditionalFormatting sqref="AU438">
    <cfRule type="expression" dxfId="1453" priority="1959">
      <formula>IF(RIGHT(TEXT(AU438,"0.#"),1)=".",FALSE,TRUE)</formula>
    </cfRule>
    <cfRule type="expression" dxfId="1452" priority="1960">
      <formula>IF(RIGHT(TEXT(AU438,"0.#"),1)=".",TRUE,FALSE)</formula>
    </cfRule>
  </conditionalFormatting>
  <conditionalFormatting sqref="AU439">
    <cfRule type="expression" dxfId="1451" priority="1957">
      <formula>IF(RIGHT(TEXT(AU439,"0.#"),1)=".",FALSE,TRUE)</formula>
    </cfRule>
    <cfRule type="expression" dxfId="1450" priority="1958">
      <formula>IF(RIGHT(TEXT(AU439,"0.#"),1)=".",TRUE,FALSE)</formula>
    </cfRule>
  </conditionalFormatting>
  <conditionalFormatting sqref="AI440">
    <cfRule type="expression" dxfId="1449" priority="1949">
      <formula>IF(RIGHT(TEXT(AI440,"0.#"),1)=".",FALSE,TRUE)</formula>
    </cfRule>
    <cfRule type="expression" dxfId="1448" priority="1950">
      <formula>IF(RIGHT(TEXT(AI440,"0.#"),1)=".",TRUE,FALSE)</formula>
    </cfRule>
  </conditionalFormatting>
  <conditionalFormatting sqref="AI438">
    <cfRule type="expression" dxfId="1447" priority="1953">
      <formula>IF(RIGHT(TEXT(AI438,"0.#"),1)=".",FALSE,TRUE)</formula>
    </cfRule>
    <cfRule type="expression" dxfId="1446" priority="1954">
      <formula>IF(RIGHT(TEXT(AI438,"0.#"),1)=".",TRUE,FALSE)</formula>
    </cfRule>
  </conditionalFormatting>
  <conditionalFormatting sqref="AI439">
    <cfRule type="expression" dxfId="1445" priority="1951">
      <formula>IF(RIGHT(TEXT(AI439,"0.#"),1)=".",FALSE,TRUE)</formula>
    </cfRule>
    <cfRule type="expression" dxfId="1444" priority="1952">
      <formula>IF(RIGHT(TEXT(AI439,"0.#"),1)=".",TRUE,FALSE)</formula>
    </cfRule>
  </conditionalFormatting>
  <conditionalFormatting sqref="AQ438">
    <cfRule type="expression" dxfId="1443" priority="1943">
      <formula>IF(RIGHT(TEXT(AQ438,"0.#"),1)=".",FALSE,TRUE)</formula>
    </cfRule>
    <cfRule type="expression" dxfId="1442" priority="1944">
      <formula>IF(RIGHT(TEXT(AQ438,"0.#"),1)=".",TRUE,FALSE)</formula>
    </cfRule>
  </conditionalFormatting>
  <conditionalFormatting sqref="AQ439">
    <cfRule type="expression" dxfId="1441" priority="1947">
      <formula>IF(RIGHT(TEXT(AQ439,"0.#"),1)=".",FALSE,TRUE)</formula>
    </cfRule>
    <cfRule type="expression" dxfId="1440" priority="1948">
      <formula>IF(RIGHT(TEXT(AQ439,"0.#"),1)=".",TRUE,FALSE)</formula>
    </cfRule>
  </conditionalFormatting>
  <conditionalFormatting sqref="AQ440">
    <cfRule type="expression" dxfId="1439" priority="1945">
      <formula>IF(RIGHT(TEXT(AQ440,"0.#"),1)=".",FALSE,TRUE)</formula>
    </cfRule>
    <cfRule type="expression" dxfId="1438" priority="1946">
      <formula>IF(RIGHT(TEXT(AQ440,"0.#"),1)=".",TRUE,FALSE)</formula>
    </cfRule>
  </conditionalFormatting>
  <conditionalFormatting sqref="AE445">
    <cfRule type="expression" dxfId="1437" priority="1937">
      <formula>IF(RIGHT(TEXT(AE445,"0.#"),1)=".",FALSE,TRUE)</formula>
    </cfRule>
    <cfRule type="expression" dxfId="1436" priority="1938">
      <formula>IF(RIGHT(TEXT(AE445,"0.#"),1)=".",TRUE,FALSE)</formula>
    </cfRule>
  </conditionalFormatting>
  <conditionalFormatting sqref="AE443">
    <cfRule type="expression" dxfId="1435" priority="1941">
      <formula>IF(RIGHT(TEXT(AE443,"0.#"),1)=".",FALSE,TRUE)</formula>
    </cfRule>
    <cfRule type="expression" dxfId="1434" priority="1942">
      <formula>IF(RIGHT(TEXT(AE443,"0.#"),1)=".",TRUE,FALSE)</formula>
    </cfRule>
  </conditionalFormatting>
  <conditionalFormatting sqref="AE444">
    <cfRule type="expression" dxfId="1433" priority="1939">
      <formula>IF(RIGHT(TEXT(AE444,"0.#"),1)=".",FALSE,TRUE)</formula>
    </cfRule>
    <cfRule type="expression" dxfId="1432" priority="1940">
      <formula>IF(RIGHT(TEXT(AE444,"0.#"),1)=".",TRUE,FALSE)</formula>
    </cfRule>
  </conditionalFormatting>
  <conditionalFormatting sqref="AM445">
    <cfRule type="expression" dxfId="1431" priority="1931">
      <formula>IF(RIGHT(TEXT(AM445,"0.#"),1)=".",FALSE,TRUE)</formula>
    </cfRule>
    <cfRule type="expression" dxfId="1430" priority="1932">
      <formula>IF(RIGHT(TEXT(AM445,"0.#"),1)=".",TRUE,FALSE)</formula>
    </cfRule>
  </conditionalFormatting>
  <conditionalFormatting sqref="AM443">
    <cfRule type="expression" dxfId="1429" priority="1935">
      <formula>IF(RIGHT(TEXT(AM443,"0.#"),1)=".",FALSE,TRUE)</formula>
    </cfRule>
    <cfRule type="expression" dxfId="1428" priority="1936">
      <formula>IF(RIGHT(TEXT(AM443,"0.#"),1)=".",TRUE,FALSE)</formula>
    </cfRule>
  </conditionalFormatting>
  <conditionalFormatting sqref="AM444">
    <cfRule type="expression" dxfId="1427" priority="1933">
      <formula>IF(RIGHT(TEXT(AM444,"0.#"),1)=".",FALSE,TRUE)</formula>
    </cfRule>
    <cfRule type="expression" dxfId="1426" priority="1934">
      <formula>IF(RIGHT(TEXT(AM444,"0.#"),1)=".",TRUE,FALSE)</formula>
    </cfRule>
  </conditionalFormatting>
  <conditionalFormatting sqref="AU445">
    <cfRule type="expression" dxfId="1425" priority="1925">
      <formula>IF(RIGHT(TEXT(AU445,"0.#"),1)=".",FALSE,TRUE)</formula>
    </cfRule>
    <cfRule type="expression" dxfId="1424" priority="1926">
      <formula>IF(RIGHT(TEXT(AU445,"0.#"),1)=".",TRUE,FALSE)</formula>
    </cfRule>
  </conditionalFormatting>
  <conditionalFormatting sqref="AU443">
    <cfRule type="expression" dxfId="1423" priority="1929">
      <formula>IF(RIGHT(TEXT(AU443,"0.#"),1)=".",FALSE,TRUE)</formula>
    </cfRule>
    <cfRule type="expression" dxfId="1422" priority="1930">
      <formula>IF(RIGHT(TEXT(AU443,"0.#"),1)=".",TRUE,FALSE)</formula>
    </cfRule>
  </conditionalFormatting>
  <conditionalFormatting sqref="AU444">
    <cfRule type="expression" dxfId="1421" priority="1927">
      <formula>IF(RIGHT(TEXT(AU444,"0.#"),1)=".",FALSE,TRUE)</formula>
    </cfRule>
    <cfRule type="expression" dxfId="1420" priority="1928">
      <formula>IF(RIGHT(TEXT(AU444,"0.#"),1)=".",TRUE,FALSE)</formula>
    </cfRule>
  </conditionalFormatting>
  <conditionalFormatting sqref="AI445">
    <cfRule type="expression" dxfId="1419" priority="1919">
      <formula>IF(RIGHT(TEXT(AI445,"0.#"),1)=".",FALSE,TRUE)</formula>
    </cfRule>
    <cfRule type="expression" dxfId="1418" priority="1920">
      <formula>IF(RIGHT(TEXT(AI445,"0.#"),1)=".",TRUE,FALSE)</formula>
    </cfRule>
  </conditionalFormatting>
  <conditionalFormatting sqref="AI443">
    <cfRule type="expression" dxfId="1417" priority="1923">
      <formula>IF(RIGHT(TEXT(AI443,"0.#"),1)=".",FALSE,TRUE)</formula>
    </cfRule>
    <cfRule type="expression" dxfId="1416" priority="1924">
      <formula>IF(RIGHT(TEXT(AI443,"0.#"),1)=".",TRUE,FALSE)</formula>
    </cfRule>
  </conditionalFormatting>
  <conditionalFormatting sqref="AI444">
    <cfRule type="expression" dxfId="1415" priority="1921">
      <formula>IF(RIGHT(TEXT(AI444,"0.#"),1)=".",FALSE,TRUE)</formula>
    </cfRule>
    <cfRule type="expression" dxfId="1414" priority="1922">
      <formula>IF(RIGHT(TEXT(AI444,"0.#"),1)=".",TRUE,FALSE)</formula>
    </cfRule>
  </conditionalFormatting>
  <conditionalFormatting sqref="AQ443">
    <cfRule type="expression" dxfId="1413" priority="1913">
      <formula>IF(RIGHT(TEXT(AQ443,"0.#"),1)=".",FALSE,TRUE)</formula>
    </cfRule>
    <cfRule type="expression" dxfId="1412" priority="1914">
      <formula>IF(RIGHT(TEXT(AQ443,"0.#"),1)=".",TRUE,FALSE)</formula>
    </cfRule>
  </conditionalFormatting>
  <conditionalFormatting sqref="AQ444">
    <cfRule type="expression" dxfId="1411" priority="1917">
      <formula>IF(RIGHT(TEXT(AQ444,"0.#"),1)=".",FALSE,TRUE)</formula>
    </cfRule>
    <cfRule type="expression" dxfId="1410" priority="1918">
      <formula>IF(RIGHT(TEXT(AQ444,"0.#"),1)=".",TRUE,FALSE)</formula>
    </cfRule>
  </conditionalFormatting>
  <conditionalFormatting sqref="AQ445">
    <cfRule type="expression" dxfId="1409" priority="1915">
      <formula>IF(RIGHT(TEXT(AQ445,"0.#"),1)=".",FALSE,TRUE)</formula>
    </cfRule>
    <cfRule type="expression" dxfId="1408" priority="1916">
      <formula>IF(RIGHT(TEXT(AQ445,"0.#"),1)=".",TRUE,FALSE)</formula>
    </cfRule>
  </conditionalFormatting>
  <conditionalFormatting sqref="Y888:Y907">
    <cfRule type="expression" dxfId="1407" priority="2143">
      <formula>IF(RIGHT(TEXT(Y888,"0.#"),1)=".",FALSE,TRUE)</formula>
    </cfRule>
    <cfRule type="expression" dxfId="1406" priority="2144">
      <formula>IF(RIGHT(TEXT(Y888,"0.#"),1)=".",TRUE,FALSE)</formula>
    </cfRule>
  </conditionalFormatting>
  <conditionalFormatting sqref="Y921:Y940">
    <cfRule type="expression" dxfId="1405" priority="2131">
      <formula>IF(RIGHT(TEXT(Y921,"0.#"),1)=".",FALSE,TRUE)</formula>
    </cfRule>
    <cfRule type="expression" dxfId="1404" priority="2132">
      <formula>IF(RIGHT(TEXT(Y921,"0.#"),1)=".",TRUE,FALSE)</formula>
    </cfRule>
  </conditionalFormatting>
  <conditionalFormatting sqref="Y954:Y973">
    <cfRule type="expression" dxfId="1403" priority="2119">
      <formula>IF(RIGHT(TEXT(Y954,"0.#"),1)=".",FALSE,TRUE)</formula>
    </cfRule>
    <cfRule type="expression" dxfId="1402" priority="2120">
      <formula>IF(RIGHT(TEXT(Y954,"0.#"),1)=".",TRUE,FALSE)</formula>
    </cfRule>
  </conditionalFormatting>
  <conditionalFormatting sqref="Y987:Y1006">
    <cfRule type="expression" dxfId="1401" priority="2107">
      <formula>IF(RIGHT(TEXT(Y987,"0.#"),1)=".",FALSE,TRUE)</formula>
    </cfRule>
    <cfRule type="expression" dxfId="1400" priority="2108">
      <formula>IF(RIGHT(TEXT(Y987,"0.#"),1)=".",TRUE,FALSE)</formula>
    </cfRule>
  </conditionalFormatting>
  <conditionalFormatting sqref="Y1012:Y1039">
    <cfRule type="expression" dxfId="1399" priority="2095">
      <formula>IF(RIGHT(TEXT(Y1012,"0.#"),1)=".",FALSE,TRUE)</formula>
    </cfRule>
    <cfRule type="expression" dxfId="1398" priority="2096">
      <formula>IF(RIGHT(TEXT(Y1012,"0.#"),1)=".",TRUE,FALSE)</formula>
    </cfRule>
  </conditionalFormatting>
  <conditionalFormatting sqref="W23">
    <cfRule type="expression" dxfId="1397" priority="2379">
      <formula>IF(RIGHT(TEXT(W23,"0.#"),1)=".",FALSE,TRUE)</formula>
    </cfRule>
    <cfRule type="expression" dxfId="1396" priority="2380">
      <formula>IF(RIGHT(TEXT(W23,"0.#"),1)=".",TRUE,FALSE)</formula>
    </cfRule>
  </conditionalFormatting>
  <conditionalFormatting sqref="W24:W27">
    <cfRule type="expression" dxfId="1395" priority="2377">
      <formula>IF(RIGHT(TEXT(W24,"0.#"),1)=".",FALSE,TRUE)</formula>
    </cfRule>
    <cfRule type="expression" dxfId="1394" priority="2378">
      <formula>IF(RIGHT(TEXT(W24,"0.#"),1)=".",TRUE,FALSE)</formula>
    </cfRule>
  </conditionalFormatting>
  <conditionalFormatting sqref="W28">
    <cfRule type="expression" dxfId="1393" priority="2369">
      <formula>IF(RIGHT(TEXT(W28,"0.#"),1)=".",FALSE,TRUE)</formula>
    </cfRule>
    <cfRule type="expression" dxfId="1392" priority="2370">
      <formula>IF(RIGHT(TEXT(W28,"0.#"),1)=".",TRUE,FALSE)</formula>
    </cfRule>
  </conditionalFormatting>
  <conditionalFormatting sqref="P23">
    <cfRule type="expression" dxfId="1391" priority="2367">
      <formula>IF(RIGHT(TEXT(P23,"0.#"),1)=".",FALSE,TRUE)</formula>
    </cfRule>
    <cfRule type="expression" dxfId="1390" priority="2368">
      <formula>IF(RIGHT(TEXT(P23,"0.#"),1)=".",TRUE,FALSE)</formula>
    </cfRule>
  </conditionalFormatting>
  <conditionalFormatting sqref="P24:P27">
    <cfRule type="expression" dxfId="1389" priority="2365">
      <formula>IF(RIGHT(TEXT(P24,"0.#"),1)=".",FALSE,TRUE)</formula>
    </cfRule>
    <cfRule type="expression" dxfId="1388" priority="2366">
      <formula>IF(RIGHT(TEXT(P24,"0.#"),1)=".",TRUE,FALSE)</formula>
    </cfRule>
  </conditionalFormatting>
  <conditionalFormatting sqref="P28">
    <cfRule type="expression" dxfId="1387" priority="2363">
      <formula>IF(RIGHT(TEXT(P28,"0.#"),1)=".",FALSE,TRUE)</formula>
    </cfRule>
    <cfRule type="expression" dxfId="1386" priority="2364">
      <formula>IF(RIGHT(TEXT(P28,"0.#"),1)=".",TRUE,FALSE)</formula>
    </cfRule>
  </conditionalFormatting>
  <conditionalFormatting sqref="AQ114">
    <cfRule type="expression" dxfId="1385" priority="2347">
      <formula>IF(RIGHT(TEXT(AQ114,"0.#"),1)=".",FALSE,TRUE)</formula>
    </cfRule>
    <cfRule type="expression" dxfId="1384" priority="2348">
      <formula>IF(RIGHT(TEXT(AQ114,"0.#"),1)=".",TRUE,FALSE)</formula>
    </cfRule>
  </conditionalFormatting>
  <conditionalFormatting sqref="AQ104">
    <cfRule type="expression" dxfId="1383" priority="2361">
      <formula>IF(RIGHT(TEXT(AQ104,"0.#"),1)=".",FALSE,TRUE)</formula>
    </cfRule>
    <cfRule type="expression" dxfId="1382" priority="2362">
      <formula>IF(RIGHT(TEXT(AQ104,"0.#"),1)=".",TRUE,FALSE)</formula>
    </cfRule>
  </conditionalFormatting>
  <conditionalFormatting sqref="AQ105">
    <cfRule type="expression" dxfId="1381" priority="2359">
      <formula>IF(RIGHT(TEXT(AQ105,"0.#"),1)=".",FALSE,TRUE)</formula>
    </cfRule>
    <cfRule type="expression" dxfId="1380" priority="2360">
      <formula>IF(RIGHT(TEXT(AQ105,"0.#"),1)=".",TRUE,FALSE)</formula>
    </cfRule>
  </conditionalFormatting>
  <conditionalFormatting sqref="AQ107">
    <cfRule type="expression" dxfId="1379" priority="2357">
      <formula>IF(RIGHT(TEXT(AQ107,"0.#"),1)=".",FALSE,TRUE)</formula>
    </cfRule>
    <cfRule type="expression" dxfId="1378" priority="2358">
      <formula>IF(RIGHT(TEXT(AQ107,"0.#"),1)=".",TRUE,FALSE)</formula>
    </cfRule>
  </conditionalFormatting>
  <conditionalFormatting sqref="AQ108">
    <cfRule type="expression" dxfId="1377" priority="2355">
      <formula>IF(RIGHT(TEXT(AQ108,"0.#"),1)=".",FALSE,TRUE)</formula>
    </cfRule>
    <cfRule type="expression" dxfId="1376" priority="2356">
      <formula>IF(RIGHT(TEXT(AQ108,"0.#"),1)=".",TRUE,FALSE)</formula>
    </cfRule>
  </conditionalFormatting>
  <conditionalFormatting sqref="AQ110">
    <cfRule type="expression" dxfId="1375" priority="2353">
      <formula>IF(RIGHT(TEXT(AQ110,"0.#"),1)=".",FALSE,TRUE)</formula>
    </cfRule>
    <cfRule type="expression" dxfId="1374" priority="2354">
      <formula>IF(RIGHT(TEXT(AQ110,"0.#"),1)=".",TRUE,FALSE)</formula>
    </cfRule>
  </conditionalFormatting>
  <conditionalFormatting sqref="AQ111">
    <cfRule type="expression" dxfId="1373" priority="2351">
      <formula>IF(RIGHT(TEXT(AQ111,"0.#"),1)=".",FALSE,TRUE)</formula>
    </cfRule>
    <cfRule type="expression" dxfId="1372" priority="2352">
      <formula>IF(RIGHT(TEXT(AQ111,"0.#"),1)=".",TRUE,FALSE)</formula>
    </cfRule>
  </conditionalFormatting>
  <conditionalFormatting sqref="AQ113">
    <cfRule type="expression" dxfId="1371" priority="2349">
      <formula>IF(RIGHT(TEXT(AQ113,"0.#"),1)=".",FALSE,TRUE)</formula>
    </cfRule>
    <cfRule type="expression" dxfId="1370" priority="2350">
      <formula>IF(RIGHT(TEXT(AQ113,"0.#"),1)=".",TRUE,FALSE)</formula>
    </cfRule>
  </conditionalFormatting>
  <conditionalFormatting sqref="AE67">
    <cfRule type="expression" dxfId="1369" priority="2279">
      <formula>IF(RIGHT(TEXT(AE67,"0.#"),1)=".",FALSE,TRUE)</formula>
    </cfRule>
    <cfRule type="expression" dxfId="1368" priority="2280">
      <formula>IF(RIGHT(TEXT(AE67,"0.#"),1)=".",TRUE,FALSE)</formula>
    </cfRule>
  </conditionalFormatting>
  <conditionalFormatting sqref="AE68">
    <cfRule type="expression" dxfId="1367" priority="2277">
      <formula>IF(RIGHT(TEXT(AE68,"0.#"),1)=".",FALSE,TRUE)</formula>
    </cfRule>
    <cfRule type="expression" dxfId="1366" priority="2278">
      <formula>IF(RIGHT(TEXT(AE68,"0.#"),1)=".",TRUE,FALSE)</formula>
    </cfRule>
  </conditionalFormatting>
  <conditionalFormatting sqref="AE69">
    <cfRule type="expression" dxfId="1365" priority="2275">
      <formula>IF(RIGHT(TEXT(AE69,"0.#"),1)=".",FALSE,TRUE)</formula>
    </cfRule>
    <cfRule type="expression" dxfId="1364" priority="2276">
      <formula>IF(RIGHT(TEXT(AE69,"0.#"),1)=".",TRUE,FALSE)</formula>
    </cfRule>
  </conditionalFormatting>
  <conditionalFormatting sqref="AI69">
    <cfRule type="expression" dxfId="1363" priority="2273">
      <formula>IF(RIGHT(TEXT(AI69,"0.#"),1)=".",FALSE,TRUE)</formula>
    </cfRule>
    <cfRule type="expression" dxfId="1362" priority="2274">
      <formula>IF(RIGHT(TEXT(AI69,"0.#"),1)=".",TRUE,FALSE)</formula>
    </cfRule>
  </conditionalFormatting>
  <conditionalFormatting sqref="AI68">
    <cfRule type="expression" dxfId="1361" priority="2271">
      <formula>IF(RIGHT(TEXT(AI68,"0.#"),1)=".",FALSE,TRUE)</formula>
    </cfRule>
    <cfRule type="expression" dxfId="1360" priority="2272">
      <formula>IF(RIGHT(TEXT(AI68,"0.#"),1)=".",TRUE,FALSE)</formula>
    </cfRule>
  </conditionalFormatting>
  <conditionalFormatting sqref="AI67">
    <cfRule type="expression" dxfId="1359" priority="2269">
      <formula>IF(RIGHT(TEXT(AI67,"0.#"),1)=".",FALSE,TRUE)</formula>
    </cfRule>
    <cfRule type="expression" dxfId="1358" priority="2270">
      <formula>IF(RIGHT(TEXT(AI67,"0.#"),1)=".",TRUE,FALSE)</formula>
    </cfRule>
  </conditionalFormatting>
  <conditionalFormatting sqref="AM67">
    <cfRule type="expression" dxfId="1357" priority="2267">
      <formula>IF(RIGHT(TEXT(AM67,"0.#"),1)=".",FALSE,TRUE)</formula>
    </cfRule>
    <cfRule type="expression" dxfId="1356" priority="2268">
      <formula>IF(RIGHT(TEXT(AM67,"0.#"),1)=".",TRUE,FALSE)</formula>
    </cfRule>
  </conditionalFormatting>
  <conditionalFormatting sqref="AM68">
    <cfRule type="expression" dxfId="1355" priority="2265">
      <formula>IF(RIGHT(TEXT(AM68,"0.#"),1)=".",FALSE,TRUE)</formula>
    </cfRule>
    <cfRule type="expression" dxfId="1354" priority="2266">
      <formula>IF(RIGHT(TEXT(AM68,"0.#"),1)=".",TRUE,FALSE)</formula>
    </cfRule>
  </conditionalFormatting>
  <conditionalFormatting sqref="AM69">
    <cfRule type="expression" dxfId="1353" priority="2263">
      <formula>IF(RIGHT(TEXT(AM69,"0.#"),1)=".",FALSE,TRUE)</formula>
    </cfRule>
    <cfRule type="expression" dxfId="1352" priority="2264">
      <formula>IF(RIGHT(TEXT(AM69,"0.#"),1)=".",TRUE,FALSE)</formula>
    </cfRule>
  </conditionalFormatting>
  <conditionalFormatting sqref="AQ67:AQ69">
    <cfRule type="expression" dxfId="1351" priority="2261">
      <formula>IF(RIGHT(TEXT(AQ67,"0.#"),1)=".",FALSE,TRUE)</formula>
    </cfRule>
    <cfRule type="expression" dxfId="1350" priority="2262">
      <formula>IF(RIGHT(TEXT(AQ67,"0.#"),1)=".",TRUE,FALSE)</formula>
    </cfRule>
  </conditionalFormatting>
  <conditionalFormatting sqref="AU67:AU69">
    <cfRule type="expression" dxfId="1349" priority="2259">
      <formula>IF(RIGHT(TEXT(AU67,"0.#"),1)=".",FALSE,TRUE)</formula>
    </cfRule>
    <cfRule type="expression" dxfId="1348" priority="2260">
      <formula>IF(RIGHT(TEXT(AU67,"0.#"),1)=".",TRUE,FALSE)</formula>
    </cfRule>
  </conditionalFormatting>
  <conditionalFormatting sqref="AE70">
    <cfRule type="expression" dxfId="1347" priority="2257">
      <formula>IF(RIGHT(TEXT(AE70,"0.#"),1)=".",FALSE,TRUE)</formula>
    </cfRule>
    <cfRule type="expression" dxfId="1346" priority="2258">
      <formula>IF(RIGHT(TEXT(AE70,"0.#"),1)=".",TRUE,FALSE)</formula>
    </cfRule>
  </conditionalFormatting>
  <conditionalFormatting sqref="AE71">
    <cfRule type="expression" dxfId="1345" priority="2255">
      <formula>IF(RIGHT(TEXT(AE71,"0.#"),1)=".",FALSE,TRUE)</formula>
    </cfRule>
    <cfRule type="expression" dxfId="1344" priority="2256">
      <formula>IF(RIGHT(TEXT(AE71,"0.#"),1)=".",TRUE,FALSE)</formula>
    </cfRule>
  </conditionalFormatting>
  <conditionalFormatting sqref="AE72">
    <cfRule type="expression" dxfId="1343" priority="2253">
      <formula>IF(RIGHT(TEXT(AE72,"0.#"),1)=".",FALSE,TRUE)</formula>
    </cfRule>
    <cfRule type="expression" dxfId="1342" priority="2254">
      <formula>IF(RIGHT(TEXT(AE72,"0.#"),1)=".",TRUE,FALSE)</formula>
    </cfRule>
  </conditionalFormatting>
  <conditionalFormatting sqref="AI72">
    <cfRule type="expression" dxfId="1341" priority="2251">
      <formula>IF(RIGHT(TEXT(AI72,"0.#"),1)=".",FALSE,TRUE)</formula>
    </cfRule>
    <cfRule type="expression" dxfId="1340" priority="2252">
      <formula>IF(RIGHT(TEXT(AI72,"0.#"),1)=".",TRUE,FALSE)</formula>
    </cfRule>
  </conditionalFormatting>
  <conditionalFormatting sqref="AI71">
    <cfRule type="expression" dxfId="1339" priority="2249">
      <formula>IF(RIGHT(TEXT(AI71,"0.#"),1)=".",FALSE,TRUE)</formula>
    </cfRule>
    <cfRule type="expression" dxfId="1338" priority="2250">
      <formula>IF(RIGHT(TEXT(AI71,"0.#"),1)=".",TRUE,FALSE)</formula>
    </cfRule>
  </conditionalFormatting>
  <conditionalFormatting sqref="AI70">
    <cfRule type="expression" dxfId="1337" priority="2247">
      <formula>IF(RIGHT(TEXT(AI70,"0.#"),1)=".",FALSE,TRUE)</formula>
    </cfRule>
    <cfRule type="expression" dxfId="1336" priority="2248">
      <formula>IF(RIGHT(TEXT(AI70,"0.#"),1)=".",TRUE,FALSE)</formula>
    </cfRule>
  </conditionalFormatting>
  <conditionalFormatting sqref="AM70">
    <cfRule type="expression" dxfId="1335" priority="2245">
      <formula>IF(RIGHT(TEXT(AM70,"0.#"),1)=".",FALSE,TRUE)</formula>
    </cfRule>
    <cfRule type="expression" dxfId="1334" priority="2246">
      <formula>IF(RIGHT(TEXT(AM70,"0.#"),1)=".",TRUE,FALSE)</formula>
    </cfRule>
  </conditionalFormatting>
  <conditionalFormatting sqref="AM71">
    <cfRule type="expression" dxfId="1333" priority="2243">
      <formula>IF(RIGHT(TEXT(AM71,"0.#"),1)=".",FALSE,TRUE)</formula>
    </cfRule>
    <cfRule type="expression" dxfId="1332" priority="2244">
      <formula>IF(RIGHT(TEXT(AM71,"0.#"),1)=".",TRUE,FALSE)</formula>
    </cfRule>
  </conditionalFormatting>
  <conditionalFormatting sqref="AM72">
    <cfRule type="expression" dxfId="1331" priority="2241">
      <formula>IF(RIGHT(TEXT(AM72,"0.#"),1)=".",FALSE,TRUE)</formula>
    </cfRule>
    <cfRule type="expression" dxfId="1330" priority="2242">
      <formula>IF(RIGHT(TEXT(AM72,"0.#"),1)=".",TRUE,FALSE)</formula>
    </cfRule>
  </conditionalFormatting>
  <conditionalFormatting sqref="AQ70:AQ72">
    <cfRule type="expression" dxfId="1329" priority="2239">
      <formula>IF(RIGHT(TEXT(AQ70,"0.#"),1)=".",FALSE,TRUE)</formula>
    </cfRule>
    <cfRule type="expression" dxfId="1328" priority="2240">
      <formula>IF(RIGHT(TEXT(AQ70,"0.#"),1)=".",TRUE,FALSE)</formula>
    </cfRule>
  </conditionalFormatting>
  <conditionalFormatting sqref="AU70:AU72">
    <cfRule type="expression" dxfId="1327" priority="2237">
      <formula>IF(RIGHT(TEXT(AU70,"0.#"),1)=".",FALSE,TRUE)</formula>
    </cfRule>
    <cfRule type="expression" dxfId="1326" priority="2238">
      <formula>IF(RIGHT(TEXT(AU70,"0.#"),1)=".",TRUE,FALSE)</formula>
    </cfRule>
  </conditionalFormatting>
  <conditionalFormatting sqref="AU656">
    <cfRule type="expression" dxfId="1325" priority="755">
      <formula>IF(RIGHT(TEXT(AU656,"0.#"),1)=".",FALSE,TRUE)</formula>
    </cfRule>
    <cfRule type="expression" dxfId="1324" priority="756">
      <formula>IF(RIGHT(TEXT(AU656,"0.#"),1)=".",TRUE,FALSE)</formula>
    </cfRule>
  </conditionalFormatting>
  <conditionalFormatting sqref="AQ655">
    <cfRule type="expression" dxfId="1323" priority="747">
      <formula>IF(RIGHT(TEXT(AQ655,"0.#"),1)=".",FALSE,TRUE)</formula>
    </cfRule>
    <cfRule type="expression" dxfId="1322" priority="748">
      <formula>IF(RIGHT(TEXT(AQ655,"0.#"),1)=".",TRUE,FALSE)</formula>
    </cfRule>
  </conditionalFormatting>
  <conditionalFormatting sqref="AI696">
    <cfRule type="expression" dxfId="1321" priority="539">
      <formula>IF(RIGHT(TEXT(AI696,"0.#"),1)=".",FALSE,TRUE)</formula>
    </cfRule>
    <cfRule type="expression" dxfId="1320" priority="540">
      <formula>IF(RIGHT(TEXT(AI696,"0.#"),1)=".",TRUE,FALSE)</formula>
    </cfRule>
  </conditionalFormatting>
  <conditionalFormatting sqref="AQ694">
    <cfRule type="expression" dxfId="1319" priority="533">
      <formula>IF(RIGHT(TEXT(AQ694,"0.#"),1)=".",FALSE,TRUE)</formula>
    </cfRule>
    <cfRule type="expression" dxfId="1318" priority="534">
      <formula>IF(RIGHT(TEXT(AQ694,"0.#"),1)=".",TRUE,FALSE)</formula>
    </cfRule>
  </conditionalFormatting>
  <conditionalFormatting sqref="AL888:AO907">
    <cfRule type="expression" dxfId="1317" priority="2145">
      <formula>IF(AND(AL888&gt;=0, RIGHT(TEXT(AL888,"0.#"),1)&lt;&gt;"."),TRUE,FALSE)</formula>
    </cfRule>
    <cfRule type="expression" dxfId="1316" priority="2146">
      <formula>IF(AND(AL888&gt;=0, RIGHT(TEXT(AL888,"0.#"),1)="."),TRUE,FALSE)</formula>
    </cfRule>
    <cfRule type="expression" dxfId="1315" priority="2147">
      <formula>IF(AND(AL888&lt;0, RIGHT(TEXT(AL888,"0.#"),1)&lt;&gt;"."),TRUE,FALSE)</formula>
    </cfRule>
    <cfRule type="expression" dxfId="1314" priority="2148">
      <formula>IF(AND(AL888&lt;0, RIGHT(TEXT(AL888,"0.#"),1)="."),TRUE,FALSE)</formula>
    </cfRule>
  </conditionalFormatting>
  <conditionalFormatting sqref="AL921:AO940">
    <cfRule type="expression" dxfId="1313" priority="2133">
      <formula>IF(AND(AL921&gt;=0, RIGHT(TEXT(AL921,"0.#"),1)&lt;&gt;"."),TRUE,FALSE)</formula>
    </cfRule>
    <cfRule type="expression" dxfId="1312" priority="2134">
      <formula>IF(AND(AL921&gt;=0, RIGHT(TEXT(AL921,"0.#"),1)="."),TRUE,FALSE)</formula>
    </cfRule>
    <cfRule type="expression" dxfId="1311" priority="2135">
      <formula>IF(AND(AL921&lt;0, RIGHT(TEXT(AL921,"0.#"),1)&lt;&gt;"."),TRUE,FALSE)</formula>
    </cfRule>
    <cfRule type="expression" dxfId="1310" priority="2136">
      <formula>IF(AND(AL921&lt;0, RIGHT(TEXT(AL921,"0.#"),1)="."),TRUE,FALSE)</formula>
    </cfRule>
  </conditionalFormatting>
  <conditionalFormatting sqref="AL954:AO973">
    <cfRule type="expression" dxfId="1309" priority="2121">
      <formula>IF(AND(AL954&gt;=0, RIGHT(TEXT(AL954,"0.#"),1)&lt;&gt;"."),TRUE,FALSE)</formula>
    </cfRule>
    <cfRule type="expression" dxfId="1308" priority="2122">
      <formula>IF(AND(AL954&gt;=0, RIGHT(TEXT(AL954,"0.#"),1)="."),TRUE,FALSE)</formula>
    </cfRule>
    <cfRule type="expression" dxfId="1307" priority="2123">
      <formula>IF(AND(AL954&lt;0, RIGHT(TEXT(AL954,"0.#"),1)&lt;&gt;"."),TRUE,FALSE)</formula>
    </cfRule>
    <cfRule type="expression" dxfId="1306" priority="2124">
      <formula>IF(AND(AL954&lt;0, RIGHT(TEXT(AL954,"0.#"),1)="."),TRUE,FALSE)</formula>
    </cfRule>
  </conditionalFormatting>
  <conditionalFormatting sqref="AL987:AO1006">
    <cfRule type="expression" dxfId="1305" priority="2109">
      <formula>IF(AND(AL987&gt;=0, RIGHT(TEXT(AL987,"0.#"),1)&lt;&gt;"."),TRUE,FALSE)</formula>
    </cfRule>
    <cfRule type="expression" dxfId="1304" priority="2110">
      <formula>IF(AND(AL987&gt;=0, RIGHT(TEXT(AL987,"0.#"),1)="."),TRUE,FALSE)</formula>
    </cfRule>
    <cfRule type="expression" dxfId="1303" priority="2111">
      <formula>IF(AND(AL987&lt;0, RIGHT(TEXT(AL987,"0.#"),1)&lt;&gt;"."),TRUE,FALSE)</formula>
    </cfRule>
    <cfRule type="expression" dxfId="1302" priority="2112">
      <formula>IF(AND(AL987&lt;0, RIGHT(TEXT(AL987,"0.#"),1)="."),TRUE,FALSE)</formula>
    </cfRule>
  </conditionalFormatting>
  <conditionalFormatting sqref="AL1012:AO1039">
    <cfRule type="expression" dxfId="1301" priority="2097">
      <formula>IF(AND(AL1012&gt;=0, RIGHT(TEXT(AL1012,"0.#"),1)&lt;&gt;"."),TRUE,FALSE)</formula>
    </cfRule>
    <cfRule type="expression" dxfId="1300" priority="2098">
      <formula>IF(AND(AL1012&gt;=0, RIGHT(TEXT(AL1012,"0.#"),1)="."),TRUE,FALSE)</formula>
    </cfRule>
    <cfRule type="expression" dxfId="1299" priority="2099">
      <formula>IF(AND(AL1012&lt;0, RIGHT(TEXT(AL1012,"0.#"),1)&lt;&gt;"."),TRUE,FALSE)</formula>
    </cfRule>
    <cfRule type="expression" dxfId="1298" priority="2100">
      <formula>IF(AND(AL1012&lt;0, RIGHT(TEXT(AL1012,"0.#"),1)="."),TRUE,FALSE)</formula>
    </cfRule>
  </conditionalFormatting>
  <conditionalFormatting sqref="AL1011:AO1011">
    <cfRule type="expression" dxfId="1297" priority="2091">
      <formula>IF(AND(AL1011&gt;=0, RIGHT(TEXT(AL1011,"0.#"),1)&lt;&gt;"."),TRUE,FALSE)</formula>
    </cfRule>
    <cfRule type="expression" dxfId="1296" priority="2092">
      <formula>IF(AND(AL1011&gt;=0, RIGHT(TEXT(AL1011,"0.#"),1)="."),TRUE,FALSE)</formula>
    </cfRule>
    <cfRule type="expression" dxfId="1295" priority="2093">
      <formula>IF(AND(AL1011&lt;0, RIGHT(TEXT(AL1011,"0.#"),1)&lt;&gt;"."),TRUE,FALSE)</formula>
    </cfRule>
    <cfRule type="expression" dxfId="1294" priority="2094">
      <formula>IF(AND(AL1011&lt;0, RIGHT(TEXT(AL1011,"0.#"),1)="."),TRUE,FALSE)</formula>
    </cfRule>
  </conditionalFormatting>
  <conditionalFormatting sqref="Y1011">
    <cfRule type="expression" dxfId="1293" priority="2089">
      <formula>IF(RIGHT(TEXT(Y1011,"0.#"),1)=".",FALSE,TRUE)</formula>
    </cfRule>
    <cfRule type="expression" dxfId="1292" priority="2090">
      <formula>IF(RIGHT(TEXT(Y1011,"0.#"),1)=".",TRUE,FALSE)</formula>
    </cfRule>
  </conditionalFormatting>
  <conditionalFormatting sqref="AL1045:AO1072">
    <cfRule type="expression" dxfId="1291" priority="2085">
      <formula>IF(AND(AL1045&gt;=0, RIGHT(TEXT(AL1045,"0.#"),1)&lt;&gt;"."),TRUE,FALSE)</formula>
    </cfRule>
    <cfRule type="expression" dxfId="1290" priority="2086">
      <formula>IF(AND(AL1045&gt;=0, RIGHT(TEXT(AL1045,"0.#"),1)="."),TRUE,FALSE)</formula>
    </cfRule>
    <cfRule type="expression" dxfId="1289" priority="2087">
      <formula>IF(AND(AL1045&lt;0, RIGHT(TEXT(AL1045,"0.#"),1)&lt;&gt;"."),TRUE,FALSE)</formula>
    </cfRule>
    <cfRule type="expression" dxfId="1288" priority="2088">
      <formula>IF(AND(AL1045&lt;0, RIGHT(TEXT(AL1045,"0.#"),1)="."),TRUE,FALSE)</formula>
    </cfRule>
  </conditionalFormatting>
  <conditionalFormatting sqref="Y1045:Y1072">
    <cfRule type="expression" dxfId="1287" priority="2083">
      <formula>IF(RIGHT(TEXT(Y1045,"0.#"),1)=".",FALSE,TRUE)</formula>
    </cfRule>
    <cfRule type="expression" dxfId="1286" priority="2084">
      <formula>IF(RIGHT(TEXT(Y1045,"0.#"),1)=".",TRUE,FALSE)</formula>
    </cfRule>
  </conditionalFormatting>
  <conditionalFormatting sqref="AL1044:AO1044">
    <cfRule type="expression" dxfId="1285" priority="2079">
      <formula>IF(AND(AL1044&gt;=0, RIGHT(TEXT(AL1044,"0.#"),1)&lt;&gt;"."),TRUE,FALSE)</formula>
    </cfRule>
    <cfRule type="expression" dxfId="1284" priority="2080">
      <formula>IF(AND(AL1044&gt;=0, RIGHT(TEXT(AL1044,"0.#"),1)="."),TRUE,FALSE)</formula>
    </cfRule>
    <cfRule type="expression" dxfId="1283" priority="2081">
      <formula>IF(AND(AL1044&lt;0, RIGHT(TEXT(AL1044,"0.#"),1)&lt;&gt;"."),TRUE,FALSE)</formula>
    </cfRule>
    <cfRule type="expression" dxfId="1282" priority="2082">
      <formula>IF(AND(AL1044&lt;0, RIGHT(TEXT(AL1044,"0.#"),1)="."),TRUE,FALSE)</formula>
    </cfRule>
  </conditionalFormatting>
  <conditionalFormatting sqref="Y1044">
    <cfRule type="expression" dxfId="1281" priority="2077">
      <formula>IF(RIGHT(TEXT(Y1044,"0.#"),1)=".",FALSE,TRUE)</formula>
    </cfRule>
    <cfRule type="expression" dxfId="1280" priority="2078">
      <formula>IF(RIGHT(TEXT(Y1044,"0.#"),1)=".",TRUE,FALSE)</formula>
    </cfRule>
  </conditionalFormatting>
  <conditionalFormatting sqref="AL1078:AO1105">
    <cfRule type="expression" dxfId="1279" priority="2073">
      <formula>IF(AND(AL1078&gt;=0, RIGHT(TEXT(AL1078,"0.#"),1)&lt;&gt;"."),TRUE,FALSE)</formula>
    </cfRule>
    <cfRule type="expression" dxfId="1278" priority="2074">
      <formula>IF(AND(AL1078&gt;=0, RIGHT(TEXT(AL1078,"0.#"),1)="."),TRUE,FALSE)</formula>
    </cfRule>
    <cfRule type="expression" dxfId="1277" priority="2075">
      <formula>IF(AND(AL1078&lt;0, RIGHT(TEXT(AL1078,"0.#"),1)&lt;&gt;"."),TRUE,FALSE)</formula>
    </cfRule>
    <cfRule type="expression" dxfId="1276" priority="2076">
      <formula>IF(AND(AL1078&lt;0, RIGHT(TEXT(AL1078,"0.#"),1)="."),TRUE,FALSE)</formula>
    </cfRule>
  </conditionalFormatting>
  <conditionalFormatting sqref="Y1078:Y1105">
    <cfRule type="expression" dxfId="1275" priority="2071">
      <formula>IF(RIGHT(TEXT(Y1078,"0.#"),1)=".",FALSE,TRUE)</formula>
    </cfRule>
    <cfRule type="expression" dxfId="1274" priority="2072">
      <formula>IF(RIGHT(TEXT(Y1078,"0.#"),1)=".",TRUE,FALSE)</formula>
    </cfRule>
  </conditionalFormatting>
  <conditionalFormatting sqref="AL1076:AO1077">
    <cfRule type="expression" dxfId="1273" priority="2067">
      <formula>IF(AND(AL1076&gt;=0, RIGHT(TEXT(AL1076,"0.#"),1)&lt;&gt;"."),TRUE,FALSE)</formula>
    </cfRule>
    <cfRule type="expression" dxfId="1272" priority="2068">
      <formula>IF(AND(AL1076&gt;=0, RIGHT(TEXT(AL1076,"0.#"),1)="."),TRUE,FALSE)</formula>
    </cfRule>
    <cfRule type="expression" dxfId="1271" priority="2069">
      <formula>IF(AND(AL1076&lt;0, RIGHT(TEXT(AL1076,"0.#"),1)&lt;&gt;"."),TRUE,FALSE)</formula>
    </cfRule>
    <cfRule type="expression" dxfId="1270" priority="2070">
      <formula>IF(AND(AL1076&lt;0, RIGHT(TEXT(AL1076,"0.#"),1)="."),TRUE,FALSE)</formula>
    </cfRule>
  </conditionalFormatting>
  <conditionalFormatting sqref="Y1076:Y1077">
    <cfRule type="expression" dxfId="1269" priority="2065">
      <formula>IF(RIGHT(TEXT(Y1076,"0.#"),1)=".",FALSE,TRUE)</formula>
    </cfRule>
    <cfRule type="expression" dxfId="1268" priority="2066">
      <formula>IF(RIGHT(TEXT(Y1076,"0.#"),1)=".",TRUE,FALSE)</formula>
    </cfRule>
  </conditionalFormatting>
  <conditionalFormatting sqref="AE39">
    <cfRule type="expression" dxfId="1267" priority="2063">
      <formula>IF(RIGHT(TEXT(AE39,"0.#"),1)=".",FALSE,TRUE)</formula>
    </cfRule>
    <cfRule type="expression" dxfId="1266" priority="2064">
      <formula>IF(RIGHT(TEXT(AE39,"0.#"),1)=".",TRUE,FALSE)</formula>
    </cfRule>
  </conditionalFormatting>
  <conditionalFormatting sqref="AM41">
    <cfRule type="expression" dxfId="1265" priority="2047">
      <formula>IF(RIGHT(TEXT(AM41,"0.#"),1)=".",FALSE,TRUE)</formula>
    </cfRule>
    <cfRule type="expression" dxfId="1264" priority="2048">
      <formula>IF(RIGHT(TEXT(AM41,"0.#"),1)=".",TRUE,FALSE)</formula>
    </cfRule>
  </conditionalFormatting>
  <conditionalFormatting sqref="AE40">
    <cfRule type="expression" dxfId="1263" priority="2061">
      <formula>IF(RIGHT(TEXT(AE40,"0.#"),1)=".",FALSE,TRUE)</formula>
    </cfRule>
    <cfRule type="expression" dxfId="1262" priority="2062">
      <formula>IF(RIGHT(TEXT(AE40,"0.#"),1)=".",TRUE,FALSE)</formula>
    </cfRule>
  </conditionalFormatting>
  <conditionalFormatting sqref="AE41">
    <cfRule type="expression" dxfId="1261" priority="2059">
      <formula>IF(RIGHT(TEXT(AE41,"0.#"),1)=".",FALSE,TRUE)</formula>
    </cfRule>
    <cfRule type="expression" dxfId="1260" priority="2060">
      <formula>IF(RIGHT(TEXT(AE41,"0.#"),1)=".",TRUE,FALSE)</formula>
    </cfRule>
  </conditionalFormatting>
  <conditionalFormatting sqref="AI41">
    <cfRule type="expression" dxfId="1259" priority="2057">
      <formula>IF(RIGHT(TEXT(AI41,"0.#"),1)=".",FALSE,TRUE)</formula>
    </cfRule>
    <cfRule type="expression" dxfId="1258" priority="2058">
      <formula>IF(RIGHT(TEXT(AI41,"0.#"),1)=".",TRUE,FALSE)</formula>
    </cfRule>
  </conditionalFormatting>
  <conditionalFormatting sqref="AI40">
    <cfRule type="expression" dxfId="1257" priority="2055">
      <formula>IF(RIGHT(TEXT(AI40,"0.#"),1)=".",FALSE,TRUE)</formula>
    </cfRule>
    <cfRule type="expression" dxfId="1256" priority="2056">
      <formula>IF(RIGHT(TEXT(AI40,"0.#"),1)=".",TRUE,FALSE)</formula>
    </cfRule>
  </conditionalFormatting>
  <conditionalFormatting sqref="AI39">
    <cfRule type="expression" dxfId="1255" priority="2053">
      <formula>IF(RIGHT(TEXT(AI39,"0.#"),1)=".",FALSE,TRUE)</formula>
    </cfRule>
    <cfRule type="expression" dxfId="1254" priority="2054">
      <formula>IF(RIGHT(TEXT(AI39,"0.#"),1)=".",TRUE,FALSE)</formula>
    </cfRule>
  </conditionalFormatting>
  <conditionalFormatting sqref="AM39">
    <cfRule type="expression" dxfId="1253" priority="2051">
      <formula>IF(RIGHT(TEXT(AM39,"0.#"),1)=".",FALSE,TRUE)</formula>
    </cfRule>
    <cfRule type="expression" dxfId="1252" priority="2052">
      <formula>IF(RIGHT(TEXT(AM39,"0.#"),1)=".",TRUE,FALSE)</formula>
    </cfRule>
  </conditionalFormatting>
  <conditionalFormatting sqref="AM40">
    <cfRule type="expression" dxfId="1251" priority="2049">
      <formula>IF(RIGHT(TEXT(AM40,"0.#"),1)=".",FALSE,TRUE)</formula>
    </cfRule>
    <cfRule type="expression" dxfId="1250" priority="2050">
      <formula>IF(RIGHT(TEXT(AM40,"0.#"),1)=".",TRUE,FALSE)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Y790">
    <cfRule type="expression" dxfId="73" priority="73">
      <formula>IF(RIGHT(TEXT(Y790,"0.#"),1)=".",FALSE,TRUE)</formula>
    </cfRule>
    <cfRule type="expression" dxfId="72" priority="74">
      <formula>IF(RIGHT(TEXT(Y790,"0.#"),1)=".",TRUE,FALSE)</formula>
    </cfRule>
  </conditionalFormatting>
  <conditionalFormatting sqref="Y789">
    <cfRule type="expression" dxfId="71" priority="71">
      <formula>IF(RIGHT(TEXT(Y789,"0.#"),1)=".",FALSE,TRUE)</formula>
    </cfRule>
    <cfRule type="expression" dxfId="70" priority="72">
      <formula>IF(RIGHT(TEXT(Y789,"0.#"),1)=".",TRUE,FALSE)</formula>
    </cfRule>
  </conditionalFormatting>
  <conditionalFormatting sqref="AU789">
    <cfRule type="expression" dxfId="69" priority="69">
      <formula>IF(RIGHT(TEXT(AU789,"0.#"),1)=".",FALSE,TRUE)</formula>
    </cfRule>
    <cfRule type="expression" dxfId="68" priority="70">
      <formula>IF(RIGHT(TEXT(AU789,"0.#"),1)=".",TRUE,FALSE)</formula>
    </cfRule>
  </conditionalFormatting>
  <conditionalFormatting sqref="Y802">
    <cfRule type="expression" dxfId="67" priority="67">
      <formula>IF(RIGHT(TEXT(Y802,"0.#"),1)=".",FALSE,TRUE)</formula>
    </cfRule>
    <cfRule type="expression" dxfId="66" priority="68">
      <formula>IF(RIGHT(TEXT(Y802,"0.#"),1)=".",TRUE,FALSE)</formula>
    </cfRule>
  </conditionalFormatting>
  <conditionalFormatting sqref="AU802">
    <cfRule type="expression" dxfId="65" priority="65">
      <formula>IF(RIGHT(TEXT(AU802,"0.#"),1)=".",FALSE,TRUE)</formula>
    </cfRule>
    <cfRule type="expression" dxfId="64" priority="66">
      <formula>IF(RIGHT(TEXT(AU802,"0.#"),1)=".",TRUE,FALSE)</formula>
    </cfRule>
  </conditionalFormatting>
  <conditionalFormatting sqref="Y815">
    <cfRule type="expression" dxfId="63" priority="63">
      <formula>IF(RIGHT(TEXT(Y815,"0.#"),1)=".",FALSE,TRUE)</formula>
    </cfRule>
    <cfRule type="expression" dxfId="62" priority="64">
      <formula>IF(RIGHT(TEXT(Y815,"0.#"),1)=".",TRUE,FALSE)</formula>
    </cfRule>
  </conditionalFormatting>
  <conditionalFormatting sqref="AL845:AO845">
    <cfRule type="expression" dxfId="61" priority="59">
      <formula>IF(AND(AL845&gt;=0, RIGHT(TEXT(AL845,"0.#"),1)&lt;&gt;"."),TRUE,FALSE)</formula>
    </cfRule>
    <cfRule type="expression" dxfId="60" priority="60">
      <formula>IF(AND(AL845&gt;=0, RIGHT(TEXT(AL845,"0.#"),1)="."),TRUE,FALSE)</formula>
    </cfRule>
    <cfRule type="expression" dxfId="59" priority="61">
      <formula>IF(AND(AL845&lt;0, RIGHT(TEXT(AL845,"0.#"),1)&lt;&gt;"."),TRUE,FALSE)</formula>
    </cfRule>
    <cfRule type="expression" dxfId="58" priority="62">
      <formula>IF(AND(AL845&lt;0, RIGHT(TEXT(AL845,"0.#"),1)="."),TRUE,FALSE)</formula>
    </cfRule>
  </conditionalFormatting>
  <conditionalFormatting sqref="Y845">
    <cfRule type="expression" dxfId="57" priority="57">
      <formula>IF(RIGHT(TEXT(Y845,"0.#"),1)=".",FALSE,TRUE)</formula>
    </cfRule>
    <cfRule type="expression" dxfId="56" priority="58">
      <formula>IF(RIGHT(TEXT(Y845,"0.#"),1)=".",TRUE,FALSE)</formula>
    </cfRule>
  </conditionalFormatting>
  <conditionalFormatting sqref="Y878:Y879">
    <cfRule type="expression" dxfId="55" priority="55">
      <formula>IF(RIGHT(TEXT(Y878,"0.#"),1)=".",FALSE,TRUE)</formula>
    </cfRule>
    <cfRule type="expression" dxfId="54" priority="56">
      <formula>IF(RIGHT(TEXT(Y878,"0.#"),1)=".",TRUE,FALSE)</formula>
    </cfRule>
  </conditionalFormatting>
  <conditionalFormatting sqref="Y887">
    <cfRule type="expression" dxfId="53" priority="53">
      <formula>IF(RIGHT(TEXT(Y887,"0.#"),1)=".",FALSE,TRUE)</formula>
    </cfRule>
    <cfRule type="expression" dxfId="52" priority="54">
      <formula>IF(RIGHT(TEXT(Y887,"0.#"),1)=".",TRUE,FALSE)</formula>
    </cfRule>
  </conditionalFormatting>
  <conditionalFormatting sqref="Y886">
    <cfRule type="expression" dxfId="51" priority="51">
      <formula>IF(RIGHT(TEXT(Y886,"0.#"),1)=".",FALSE,TRUE)</formula>
    </cfRule>
    <cfRule type="expression" dxfId="50" priority="52">
      <formula>IF(RIGHT(TEXT(Y886,"0.#"),1)=".",TRUE,FALSE)</formula>
    </cfRule>
  </conditionalFormatting>
  <conditionalFormatting sqref="Y885">
    <cfRule type="expression" dxfId="49" priority="49">
      <formula>IF(RIGHT(TEXT(Y885,"0.#"),1)=".",FALSE,TRUE)</formula>
    </cfRule>
    <cfRule type="expression" dxfId="48" priority="50">
      <formula>IF(RIGHT(TEXT(Y885,"0.#"),1)=".",TRUE,FALSE)</formula>
    </cfRule>
  </conditionalFormatting>
  <conditionalFormatting sqref="Y884">
    <cfRule type="expression" dxfId="47" priority="47">
      <formula>IF(RIGHT(TEXT(Y884,"0.#"),1)=".",FALSE,TRUE)</formula>
    </cfRule>
    <cfRule type="expression" dxfId="46" priority="48">
      <formula>IF(RIGHT(TEXT(Y884,"0.#"),1)=".",TRUE,FALSE)</formula>
    </cfRule>
  </conditionalFormatting>
  <conditionalFormatting sqref="Y883">
    <cfRule type="expression" dxfId="45" priority="45">
      <formula>IF(RIGHT(TEXT(Y883,"0.#"),1)=".",FALSE,TRUE)</formula>
    </cfRule>
    <cfRule type="expression" dxfId="44" priority="46">
      <formula>IF(RIGHT(TEXT(Y883,"0.#"),1)=".",TRUE,FALSE)</formula>
    </cfRule>
  </conditionalFormatting>
  <conditionalFormatting sqref="Y882">
    <cfRule type="expression" dxfId="43" priority="43">
      <formula>IF(RIGHT(TEXT(Y882,"0.#"),1)=".",FALSE,TRUE)</formula>
    </cfRule>
    <cfRule type="expression" dxfId="42" priority="44">
      <formula>IF(RIGHT(TEXT(Y882,"0.#"),1)=".",TRUE,FALSE)</formula>
    </cfRule>
  </conditionalFormatting>
  <conditionalFormatting sqref="Y881">
    <cfRule type="expression" dxfId="41" priority="41">
      <formula>IF(RIGHT(TEXT(Y881,"0.#"),1)=".",FALSE,TRUE)</formula>
    </cfRule>
    <cfRule type="expression" dxfId="40" priority="42">
      <formula>IF(RIGHT(TEXT(Y881,"0.#"),1)=".",TRUE,FALSE)</formula>
    </cfRule>
  </conditionalFormatting>
  <conditionalFormatting sqref="Y880">
    <cfRule type="expression" dxfId="39" priority="39">
      <formula>IF(RIGHT(TEXT(Y880,"0.#"),1)=".",FALSE,TRUE)</formula>
    </cfRule>
    <cfRule type="expression" dxfId="38" priority="40">
      <formula>IF(RIGHT(TEXT(Y880,"0.#"),1)=".",TRUE,FALSE)</formula>
    </cfRule>
  </conditionalFormatting>
  <conditionalFormatting sqref="Y911">
    <cfRule type="expression" dxfId="37" priority="37">
      <formula>IF(RIGHT(TEXT(Y911,"0.#"),1)=".",FALSE,TRUE)</formula>
    </cfRule>
    <cfRule type="expression" dxfId="36" priority="38">
      <formula>IF(RIGHT(TEXT(Y911,"0.#"),1)=".",TRUE,FALSE)</formula>
    </cfRule>
  </conditionalFormatting>
  <conditionalFormatting sqref="Y912:Y920">
    <cfRule type="expression" dxfId="35" priority="35">
      <formula>IF(RIGHT(TEXT(Y912,"0.#"),1)=".",FALSE,TRUE)</formula>
    </cfRule>
    <cfRule type="expression" dxfId="34" priority="36">
      <formula>IF(RIGHT(TEXT(Y912,"0.#"),1)=".",TRUE,FALSE)</formula>
    </cfRule>
  </conditionalFormatting>
  <conditionalFormatting sqref="Y946:Y949 Y953 Y951">
    <cfRule type="expression" dxfId="33" priority="33">
      <formula>IF(RIGHT(TEXT(Y946,"0.#"),1)=".",FALSE,TRUE)</formula>
    </cfRule>
    <cfRule type="expression" dxfId="32" priority="34">
      <formula>IF(RIGHT(TEXT(Y946,"0.#"),1)=".",TRUE,FALSE)</formula>
    </cfRule>
  </conditionalFormatting>
  <conditionalFormatting sqref="Y944:Y945">
    <cfRule type="expression" dxfId="31" priority="31">
      <formula>IF(RIGHT(TEXT(Y944,"0.#"),1)=".",FALSE,TRUE)</formula>
    </cfRule>
    <cfRule type="expression" dxfId="30" priority="32">
      <formula>IF(RIGHT(TEXT(Y944,"0.#"),1)=".",TRUE,FALSE)</formula>
    </cfRule>
  </conditionalFormatting>
  <conditionalFormatting sqref="Y952">
    <cfRule type="expression" dxfId="29" priority="29">
      <formula>IF(RIGHT(TEXT(Y952,"0.#"),1)=".",FALSE,TRUE)</formula>
    </cfRule>
    <cfRule type="expression" dxfId="28" priority="30">
      <formula>IF(RIGHT(TEXT(Y952,"0.#"),1)=".",TRUE,FALSE)</formula>
    </cfRule>
  </conditionalFormatting>
  <conditionalFormatting sqref="Y950">
    <cfRule type="expression" dxfId="27" priority="27">
      <formula>IF(RIGHT(TEXT(Y950,"0.#"),1)=".",FALSE,TRUE)</formula>
    </cfRule>
    <cfRule type="expression" dxfId="26" priority="28">
      <formula>IF(RIGHT(TEXT(Y950,"0.#"),1)=".",TRUE,FALSE)</formula>
    </cfRule>
  </conditionalFormatting>
  <conditionalFormatting sqref="Y979 Y985:Y986">
    <cfRule type="expression" dxfId="25" priority="25">
      <formula>IF(RIGHT(TEXT(Y979,"0.#"),1)=".",FALSE,TRUE)</formula>
    </cfRule>
    <cfRule type="expression" dxfId="24" priority="26">
      <formula>IF(RIGHT(TEXT(Y979,"0.#"),1)=".",TRUE,FALSE)</formula>
    </cfRule>
  </conditionalFormatting>
  <conditionalFormatting sqref="Y979">
    <cfRule type="expression" dxfId="23" priority="23">
      <formula>IF(RIGHT(TEXT(Y979,"0.#"),1)=".",FALSE,TRUE)</formula>
    </cfRule>
    <cfRule type="expression" dxfId="22" priority="24">
      <formula>IF(RIGHT(TEXT(Y979,"0.#"),1)=".",TRUE,FALSE)</formula>
    </cfRule>
  </conditionalFormatting>
  <conditionalFormatting sqref="Y982">
    <cfRule type="expression" dxfId="21" priority="21">
      <formula>IF(RIGHT(TEXT(Y982,"0.#"),1)=".",FALSE,TRUE)</formula>
    </cfRule>
    <cfRule type="expression" dxfId="20" priority="22">
      <formula>IF(RIGHT(TEXT(Y982,"0.#"),1)=".",TRUE,FALSE)</formula>
    </cfRule>
  </conditionalFormatting>
  <conditionalFormatting sqref="Y983">
    <cfRule type="expression" dxfId="19" priority="19">
      <formula>IF(RIGHT(TEXT(Y983,"0.#"),1)=".",FALSE,TRUE)</formula>
    </cfRule>
    <cfRule type="expression" dxfId="18" priority="20">
      <formula>IF(RIGHT(TEXT(Y983,"0.#"),1)=".",TRUE,FALSE)</formula>
    </cfRule>
  </conditionalFormatting>
  <conditionalFormatting sqref="Y984">
    <cfRule type="expression" dxfId="17" priority="17">
      <formula>IF(RIGHT(TEXT(Y984,"0.#"),1)=".",FALSE,TRUE)</formula>
    </cfRule>
    <cfRule type="expression" dxfId="16" priority="18">
      <formula>IF(RIGHT(TEXT(Y984,"0.#"),1)=".",TRUE,FALSE)</formula>
    </cfRule>
  </conditionalFormatting>
  <conditionalFormatting sqref="Y977">
    <cfRule type="expression" dxfId="15" priority="15">
      <formula>IF(RIGHT(TEXT(Y977,"0.#"),1)=".",FALSE,TRUE)</formula>
    </cfRule>
    <cfRule type="expression" dxfId="14" priority="16">
      <formula>IF(RIGHT(TEXT(Y977,"0.#"),1)=".",TRUE,FALSE)</formula>
    </cfRule>
  </conditionalFormatting>
  <conditionalFormatting sqref="Y978">
    <cfRule type="expression" dxfId="13" priority="13">
      <formula>IF(RIGHT(TEXT(Y978,"0.#"),1)=".",FALSE,TRUE)</formula>
    </cfRule>
    <cfRule type="expression" dxfId="12" priority="14">
      <formula>IF(RIGHT(TEXT(Y978,"0.#"),1)=".",TRUE,FALSE)</formula>
    </cfRule>
  </conditionalFormatting>
  <conditionalFormatting sqref="Y980">
    <cfRule type="expression" dxfId="11" priority="11">
      <formula>IF(RIGHT(TEXT(Y980,"0.#"),1)=".",FALSE,TRUE)</formula>
    </cfRule>
    <cfRule type="expression" dxfId="10" priority="12">
      <formula>IF(RIGHT(TEXT(Y980,"0.#"),1)=".",TRUE,FALSE)</formula>
    </cfRule>
  </conditionalFormatting>
  <conditionalFormatting sqref="Y981">
    <cfRule type="expression" dxfId="9" priority="9">
      <formula>IF(RIGHT(TEXT(Y981,"0.#"),1)=".",FALSE,TRUE)</formula>
    </cfRule>
    <cfRule type="expression" dxfId="8" priority="10">
      <formula>IF(RIGHT(TEXT(Y981,"0.#"),1)=".",TRUE,FALSE)</formula>
    </cfRule>
  </conditionalFormatting>
  <conditionalFormatting sqref="AL1010:AO1010">
    <cfRule type="expression" dxfId="7" priority="5">
      <formula>IF(AND(AL1010&gt;=0, RIGHT(TEXT(AL1010,"0.#"),1)&lt;&gt;"."),TRUE,FALSE)</formula>
    </cfRule>
    <cfRule type="expression" dxfId="6" priority="6">
      <formula>IF(AND(AL1010&gt;=0, RIGHT(TEXT(AL1010,"0.#"),1)="."),TRUE,FALSE)</formula>
    </cfRule>
    <cfRule type="expression" dxfId="5" priority="7">
      <formula>IF(AND(AL1010&lt;0, RIGHT(TEXT(AL1010,"0.#"),1)&lt;&gt;"."),TRUE,FALSE)</formula>
    </cfRule>
    <cfRule type="expression" dxfId="4" priority="8">
      <formula>IF(AND(AL1010&lt;0, RIGHT(TEXT(AL1010,"0.#"),1)="."),TRUE,FALSE)</formula>
    </cfRule>
  </conditionalFormatting>
  <conditionalFormatting sqref="Y1010">
    <cfRule type="expression" dxfId="3" priority="3">
      <formula>IF(RIGHT(TEXT(Y1010,"0.#"),1)=".",FALSE,TRUE)</formula>
    </cfRule>
    <cfRule type="expression" dxfId="2" priority="4">
      <formula>IF(RIGHT(TEXT(Y1010,"0.#"),1)=".",TRUE,FALSE)</formula>
    </cfRule>
  </conditionalFormatting>
  <conditionalFormatting sqref="Y1043">
    <cfRule type="expression" dxfId="1" priority="1">
      <formula>IF(RIGHT(TEXT(Y1043,"0.#"),1)=".",FALSE,TRUE)</formula>
    </cfRule>
    <cfRule type="expression" dxfId="0" priority="2">
      <formula>IF(RIGHT(TEXT(Y1043,"0.#"),1)=".",TRUE,FALSE)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9" max="49" man="1"/>
    <brk id="747" max="49" man="1"/>
    <brk id="786" max="49" man="1"/>
    <brk id="908"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320</v>
      </c>
      <c r="AB2" s="79" t="s">
        <v>550</v>
      </c>
      <c r="AC2" s="80" t="s">
        <v>134</v>
      </c>
      <c r="AD2" s="28"/>
      <c r="AE2" s="34" t="s">
        <v>170</v>
      </c>
      <c r="AF2" s="30"/>
      <c r="AG2" s="44" t="s">
        <v>282</v>
      </c>
      <c r="AI2" s="42" t="s">
        <v>315</v>
      </c>
      <c r="AK2" s="42" t="s">
        <v>212</v>
      </c>
      <c r="AM2" s="68"/>
      <c r="AN2" s="68"/>
      <c r="AP2" s="44" t="s">
        <v>282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582</v>
      </c>
      <c r="W3" s="32" t="s">
        <v>149</v>
      </c>
      <c r="Y3" s="32" t="s">
        <v>68</v>
      </c>
      <c r="Z3" s="32" t="s">
        <v>457</v>
      </c>
      <c r="AA3" s="79" t="s">
        <v>420</v>
      </c>
      <c r="AB3" s="79" t="s">
        <v>551</v>
      </c>
      <c r="AC3" s="80" t="s">
        <v>135</v>
      </c>
      <c r="AD3" s="28"/>
      <c r="AE3" s="34" t="s">
        <v>171</v>
      </c>
      <c r="AF3" s="30"/>
      <c r="AG3" s="44" t="s">
        <v>283</v>
      </c>
      <c r="AI3" s="42" t="s">
        <v>205</v>
      </c>
      <c r="AK3" s="42" t="str">
        <f>CHAR(CODE(AK2)+1)</f>
        <v>B</v>
      </c>
      <c r="AM3" s="68"/>
      <c r="AN3" s="68"/>
      <c r="AP3" s="44" t="s">
        <v>283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654</v>
      </c>
      <c r="R4" s="13" t="str">
        <f t="shared" si="3"/>
        <v>補助</v>
      </c>
      <c r="S4" s="13" t="str">
        <f t="shared" si="4"/>
        <v>補助</v>
      </c>
      <c r="T4" s="13"/>
      <c r="U4" s="32" t="s">
        <v>583</v>
      </c>
      <c r="W4" s="32" t="s">
        <v>150</v>
      </c>
      <c r="Y4" s="32" t="s">
        <v>327</v>
      </c>
      <c r="Z4" s="32" t="s">
        <v>458</v>
      </c>
      <c r="AA4" s="79" t="s">
        <v>421</v>
      </c>
      <c r="AB4" s="79" t="s">
        <v>552</v>
      </c>
      <c r="AC4" s="79" t="s">
        <v>136</v>
      </c>
      <c r="AD4" s="28"/>
      <c r="AE4" s="34" t="s">
        <v>172</v>
      </c>
      <c r="AF4" s="30"/>
      <c r="AG4" s="44" t="s">
        <v>284</v>
      </c>
      <c r="AI4" s="42" t="s">
        <v>207</v>
      </c>
      <c r="AK4" s="42" t="str">
        <f t="shared" ref="AK4:AK49" si="7">CHAR(CODE(AK3)+1)</f>
        <v>C</v>
      </c>
      <c r="AM4" s="68"/>
      <c r="AN4" s="68"/>
      <c r="AP4" s="44" t="s">
        <v>284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607</v>
      </c>
      <c r="Y5" s="32" t="s">
        <v>328</v>
      </c>
      <c r="Z5" s="32" t="s">
        <v>459</v>
      </c>
      <c r="AA5" s="79" t="s">
        <v>422</v>
      </c>
      <c r="AB5" s="79" t="s">
        <v>553</v>
      </c>
      <c r="AC5" s="79" t="s">
        <v>173</v>
      </c>
      <c r="AD5" s="31"/>
      <c r="AE5" s="34" t="s">
        <v>294</v>
      </c>
      <c r="AF5" s="30"/>
      <c r="AG5" s="44" t="s">
        <v>285</v>
      </c>
      <c r="AI5" s="42" t="s">
        <v>324</v>
      </c>
      <c r="AK5" s="42" t="str">
        <f t="shared" si="7"/>
        <v>D</v>
      </c>
      <c r="AP5" s="44" t="s">
        <v>285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296</v>
      </c>
      <c r="W6" s="32" t="s">
        <v>151</v>
      </c>
      <c r="Y6" s="32" t="s">
        <v>329</v>
      </c>
      <c r="Z6" s="32" t="s">
        <v>460</v>
      </c>
      <c r="AA6" s="79" t="s">
        <v>423</v>
      </c>
      <c r="AB6" s="79" t="s">
        <v>554</v>
      </c>
      <c r="AC6" s="79" t="s">
        <v>137</v>
      </c>
      <c r="AD6" s="31"/>
      <c r="AE6" s="34" t="s">
        <v>292</v>
      </c>
      <c r="AF6" s="30"/>
      <c r="AG6" s="44" t="s">
        <v>286</v>
      </c>
      <c r="AI6" s="42" t="s">
        <v>325</v>
      </c>
      <c r="AK6" s="42" t="str">
        <f>CHAR(CODE(AK5)+1)</f>
        <v>E</v>
      </c>
      <c r="AP6" s="44" t="s">
        <v>286</v>
      </c>
    </row>
    <row r="7" spans="1:42" ht="13.5" customHeight="1" x14ac:dyDescent="0.15">
      <c r="A7" s="14" t="s">
        <v>89</v>
      </c>
      <c r="B7" s="15"/>
      <c r="C7" s="13" t="str">
        <f t="shared" si="0"/>
        <v/>
      </c>
      <c r="D7" s="13" t="str">
        <f t="shared" si="8"/>
        <v/>
      </c>
      <c r="F7" s="18" t="s">
        <v>223</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330</v>
      </c>
      <c r="Z7" s="32" t="s">
        <v>461</v>
      </c>
      <c r="AA7" s="79" t="s">
        <v>424</v>
      </c>
      <c r="AB7" s="79" t="s">
        <v>555</v>
      </c>
      <c r="AC7" s="31"/>
      <c r="AD7" s="31"/>
      <c r="AE7" s="32" t="s">
        <v>137</v>
      </c>
      <c r="AF7" s="30"/>
      <c r="AG7" s="44" t="s">
        <v>287</v>
      </c>
      <c r="AH7" s="71"/>
      <c r="AI7" s="44" t="s">
        <v>309</v>
      </c>
      <c r="AK7" s="42" t="str">
        <f>CHAR(CODE(AK6)+1)</f>
        <v>F</v>
      </c>
      <c r="AP7" s="44" t="s">
        <v>287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322</v>
      </c>
      <c r="W8" s="32" t="s">
        <v>153</v>
      </c>
      <c r="Y8" s="32" t="s">
        <v>331</v>
      </c>
      <c r="Z8" s="32" t="s">
        <v>462</v>
      </c>
      <c r="AA8" s="79" t="s">
        <v>425</v>
      </c>
      <c r="AB8" s="79" t="s">
        <v>556</v>
      </c>
      <c r="AC8" s="31"/>
      <c r="AD8" s="31"/>
      <c r="AE8" s="31"/>
      <c r="AF8" s="30"/>
      <c r="AG8" s="44" t="s">
        <v>288</v>
      </c>
      <c r="AI8" s="42" t="s">
        <v>310</v>
      </c>
      <c r="AK8" s="42" t="str">
        <f t="shared" si="7"/>
        <v>G</v>
      </c>
      <c r="AP8" s="44" t="s">
        <v>288</v>
      </c>
    </row>
    <row r="9" spans="1:42" ht="13.5" customHeight="1" x14ac:dyDescent="0.15">
      <c r="A9" s="14" t="s">
        <v>91</v>
      </c>
      <c r="B9" s="15"/>
      <c r="C9" s="13" t="str">
        <f t="shared" si="0"/>
        <v/>
      </c>
      <c r="D9" s="13" t="str">
        <f t="shared" si="8"/>
        <v/>
      </c>
      <c r="F9" s="18" t="s">
        <v>224</v>
      </c>
      <c r="G9" s="17"/>
      <c r="H9" s="13" t="str">
        <f t="shared" si="1"/>
        <v/>
      </c>
      <c r="I9" s="13" t="str">
        <f t="shared" si="5"/>
        <v/>
      </c>
      <c r="K9" s="14" t="s">
        <v>109</v>
      </c>
      <c r="L9" s="15" t="s">
        <v>654</v>
      </c>
      <c r="M9" s="13" t="str">
        <f t="shared" si="2"/>
        <v>エネルギー対策</v>
      </c>
      <c r="N9" s="13" t="str">
        <f t="shared" si="6"/>
        <v>エネルギー対策</v>
      </c>
      <c r="O9" s="13"/>
      <c r="P9" s="13"/>
      <c r="Q9" s="19"/>
      <c r="T9" s="13"/>
      <c r="U9" s="32" t="s">
        <v>323</v>
      </c>
      <c r="W9" s="32" t="s">
        <v>154</v>
      </c>
      <c r="Y9" s="32" t="s">
        <v>332</v>
      </c>
      <c r="Z9" s="32" t="s">
        <v>463</v>
      </c>
      <c r="AA9" s="79" t="s">
        <v>426</v>
      </c>
      <c r="AB9" s="79" t="s">
        <v>557</v>
      </c>
      <c r="AC9" s="31"/>
      <c r="AD9" s="31"/>
      <c r="AE9" s="31"/>
      <c r="AF9" s="30"/>
      <c r="AG9" s="44" t="s">
        <v>289</v>
      </c>
      <c r="AI9" s="67"/>
      <c r="AK9" s="42" t="str">
        <f t="shared" si="7"/>
        <v>H</v>
      </c>
      <c r="AP9" s="44" t="s">
        <v>289</v>
      </c>
    </row>
    <row r="10" spans="1:42" ht="13.5" customHeight="1" x14ac:dyDescent="0.15">
      <c r="A10" s="14" t="s">
        <v>243</v>
      </c>
      <c r="B10" s="15"/>
      <c r="C10" s="13" t="str">
        <f t="shared" si="0"/>
        <v/>
      </c>
      <c r="D10" s="13" t="str">
        <f t="shared" si="8"/>
        <v/>
      </c>
      <c r="F10" s="18" t="s">
        <v>116</v>
      </c>
      <c r="G10" s="17" t="s">
        <v>654</v>
      </c>
      <c r="H10" s="13" t="str">
        <f t="shared" si="1"/>
        <v>エネルギー対策特別会計エネルギー需給勘定</v>
      </c>
      <c r="I10" s="13" t="str">
        <f t="shared" si="5"/>
        <v>エネルギー対策特別会計エネルギー需給勘定</v>
      </c>
      <c r="K10" s="14" t="s">
        <v>247</v>
      </c>
      <c r="L10" s="15"/>
      <c r="M10" s="13" t="str">
        <f t="shared" si="2"/>
        <v/>
      </c>
      <c r="N10" s="13" t="str">
        <f t="shared" si="6"/>
        <v>エネルギー対策</v>
      </c>
      <c r="O10" s="13"/>
      <c r="P10" s="13" t="str">
        <f>S8</f>
        <v>補助</v>
      </c>
      <c r="Q10" s="19"/>
      <c r="T10" s="13"/>
      <c r="W10" s="32" t="s">
        <v>155</v>
      </c>
      <c r="Y10" s="32" t="s">
        <v>333</v>
      </c>
      <c r="Z10" s="32" t="s">
        <v>464</v>
      </c>
      <c r="AA10" s="79" t="s">
        <v>427</v>
      </c>
      <c r="AB10" s="79" t="s">
        <v>558</v>
      </c>
      <c r="AC10" s="31"/>
      <c r="AD10" s="31"/>
      <c r="AE10" s="31"/>
      <c r="AF10" s="30"/>
      <c r="AG10" s="44" t="s">
        <v>274</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334</v>
      </c>
      <c r="Z11" s="32" t="s">
        <v>465</v>
      </c>
      <c r="AA11" s="79" t="s">
        <v>428</v>
      </c>
      <c r="AB11" s="79" t="s">
        <v>559</v>
      </c>
      <c r="AC11" s="31"/>
      <c r="AD11" s="31"/>
      <c r="AE11" s="31"/>
      <c r="AF11" s="30"/>
      <c r="AG11" s="42" t="s">
        <v>277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584</v>
      </c>
      <c r="W12" s="32" t="s">
        <v>157</v>
      </c>
      <c r="Y12" s="32" t="s">
        <v>335</v>
      </c>
      <c r="Z12" s="32" t="s">
        <v>466</v>
      </c>
      <c r="AA12" s="79" t="s">
        <v>429</v>
      </c>
      <c r="AB12" s="79" t="s">
        <v>560</v>
      </c>
      <c r="AC12" s="31"/>
      <c r="AD12" s="31"/>
      <c r="AE12" s="31"/>
      <c r="AF12" s="30"/>
      <c r="AG12" s="42" t="s">
        <v>275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336</v>
      </c>
      <c r="Z13" s="32" t="s">
        <v>467</v>
      </c>
      <c r="AA13" s="79" t="s">
        <v>430</v>
      </c>
      <c r="AB13" s="79" t="s">
        <v>561</v>
      </c>
      <c r="AC13" s="31"/>
      <c r="AD13" s="31"/>
      <c r="AE13" s="31"/>
      <c r="AF13" s="30"/>
      <c r="AG13" s="42" t="s">
        <v>276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585</v>
      </c>
      <c r="W14" s="32" t="s">
        <v>159</v>
      </c>
      <c r="Y14" s="32" t="s">
        <v>337</v>
      </c>
      <c r="Z14" s="32" t="s">
        <v>468</v>
      </c>
      <c r="AA14" s="79" t="s">
        <v>431</v>
      </c>
      <c r="AB14" s="79" t="s">
        <v>562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586</v>
      </c>
      <c r="W15" s="32" t="s">
        <v>160</v>
      </c>
      <c r="Y15" s="32" t="s">
        <v>338</v>
      </c>
      <c r="Z15" s="32" t="s">
        <v>469</v>
      </c>
      <c r="AA15" s="79" t="s">
        <v>432</v>
      </c>
      <c r="AB15" s="79" t="s">
        <v>563</v>
      </c>
      <c r="AC15" s="31"/>
      <c r="AD15" s="31"/>
      <c r="AE15" s="31"/>
      <c r="AF15" s="30"/>
      <c r="AG15" s="68"/>
      <c r="AK15" s="42" t="str">
        <f t="shared" si="7"/>
        <v>N</v>
      </c>
    </row>
    <row r="16" spans="1:42" ht="13.5" customHeight="1" x14ac:dyDescent="0.15">
      <c r="A16" s="14" t="s">
        <v>97</v>
      </c>
      <c r="B16" s="15" t="s">
        <v>654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587</v>
      </c>
      <c r="W16" s="32" t="s">
        <v>161</v>
      </c>
      <c r="Y16" s="32" t="s">
        <v>339</v>
      </c>
      <c r="Z16" s="32" t="s">
        <v>470</v>
      </c>
      <c r="AA16" s="79" t="s">
        <v>433</v>
      </c>
      <c r="AB16" s="79" t="s">
        <v>564</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588</v>
      </c>
      <c r="W17" s="32" t="s">
        <v>162</v>
      </c>
      <c r="Y17" s="32" t="s">
        <v>340</v>
      </c>
      <c r="Z17" s="32" t="s">
        <v>471</v>
      </c>
      <c r="AA17" s="79" t="s">
        <v>434</v>
      </c>
      <c r="AB17" s="79" t="s">
        <v>565</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589</v>
      </c>
      <c r="W18" s="32" t="s">
        <v>163</v>
      </c>
      <c r="Y18" s="32" t="s">
        <v>341</v>
      </c>
      <c r="Z18" s="32" t="s">
        <v>472</v>
      </c>
      <c r="AA18" s="79" t="s">
        <v>435</v>
      </c>
      <c r="AB18" s="79" t="s">
        <v>566</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590</v>
      </c>
      <c r="W19" s="32" t="s">
        <v>164</v>
      </c>
      <c r="Y19" s="32" t="s">
        <v>342</v>
      </c>
      <c r="Z19" s="32" t="s">
        <v>473</v>
      </c>
      <c r="AA19" s="79" t="s">
        <v>436</v>
      </c>
      <c r="AB19" s="79" t="s">
        <v>567</v>
      </c>
      <c r="AC19" s="31"/>
      <c r="AD19" s="31"/>
      <c r="AE19" s="31"/>
      <c r="AF19" s="30"/>
      <c r="AK19" s="42" t="str">
        <f t="shared" si="7"/>
        <v>R</v>
      </c>
    </row>
    <row r="20" spans="1:37" ht="13.5" customHeight="1" x14ac:dyDescent="0.15">
      <c r="A20" s="14" t="s">
        <v>234</v>
      </c>
      <c r="B20" s="15"/>
      <c r="C20" s="13" t="str">
        <f t="shared" si="9"/>
        <v/>
      </c>
      <c r="D20" s="13" t="str">
        <f t="shared" si="8"/>
        <v>地球温暖化対策</v>
      </c>
      <c r="F20" s="18" t="s">
        <v>233</v>
      </c>
      <c r="G20" s="17"/>
      <c r="H20" s="13" t="str">
        <f t="shared" si="1"/>
        <v/>
      </c>
      <c r="I20" s="13" t="str">
        <f t="shared" si="5"/>
        <v>エネルギー対策特別会計エネルギー需給勘定</v>
      </c>
      <c r="K20" s="13"/>
      <c r="L20" s="13"/>
      <c r="O20" s="13"/>
      <c r="P20" s="13"/>
      <c r="Q20" s="19"/>
      <c r="T20" s="13"/>
      <c r="U20" s="32" t="s">
        <v>591</v>
      </c>
      <c r="W20" s="32" t="s">
        <v>165</v>
      </c>
      <c r="Y20" s="32" t="s">
        <v>343</v>
      </c>
      <c r="Z20" s="32" t="s">
        <v>474</v>
      </c>
      <c r="AA20" s="79" t="s">
        <v>437</v>
      </c>
      <c r="AB20" s="79" t="s">
        <v>568</v>
      </c>
      <c r="AC20" s="31"/>
      <c r="AD20" s="31"/>
      <c r="AE20" s="31"/>
      <c r="AF20" s="30"/>
      <c r="AK20" s="42" t="str">
        <f t="shared" si="7"/>
        <v>S</v>
      </c>
    </row>
    <row r="21" spans="1:37" ht="13.5" customHeight="1" x14ac:dyDescent="0.15">
      <c r="A21" s="14" t="s">
        <v>235</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592</v>
      </c>
      <c r="W21" s="32" t="s">
        <v>166</v>
      </c>
      <c r="Y21" s="32" t="s">
        <v>344</v>
      </c>
      <c r="Z21" s="32" t="s">
        <v>475</v>
      </c>
      <c r="AA21" s="79" t="s">
        <v>438</v>
      </c>
      <c r="AB21" s="79" t="s">
        <v>569</v>
      </c>
      <c r="AC21" s="31"/>
      <c r="AD21" s="31"/>
      <c r="AE21" s="31"/>
      <c r="AF21" s="30"/>
      <c r="AK21" s="42" t="str">
        <f t="shared" si="7"/>
        <v>T</v>
      </c>
    </row>
    <row r="22" spans="1:37" ht="13.5" customHeight="1" x14ac:dyDescent="0.15">
      <c r="A22" s="14" t="s">
        <v>236</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593</v>
      </c>
      <c r="W22" s="32" t="s">
        <v>167</v>
      </c>
      <c r="Y22" s="32" t="s">
        <v>345</v>
      </c>
      <c r="Z22" s="32" t="s">
        <v>476</v>
      </c>
      <c r="AA22" s="79" t="s">
        <v>439</v>
      </c>
      <c r="AB22" s="79" t="s">
        <v>570</v>
      </c>
      <c r="AC22" s="31"/>
      <c r="AD22" s="31"/>
      <c r="AE22" s="31"/>
      <c r="AF22" s="30"/>
      <c r="AK22" s="42" t="str">
        <f t="shared" si="7"/>
        <v>U</v>
      </c>
    </row>
    <row r="23" spans="1:37" ht="13.5" customHeight="1" x14ac:dyDescent="0.15">
      <c r="A23" s="14" t="s">
        <v>237</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594</v>
      </c>
      <c r="W23" s="32" t="s">
        <v>610</v>
      </c>
      <c r="Y23" s="32" t="s">
        <v>346</v>
      </c>
      <c r="Z23" s="32" t="s">
        <v>477</v>
      </c>
      <c r="AA23" s="79" t="s">
        <v>440</v>
      </c>
      <c r="AB23" s="79" t="s">
        <v>571</v>
      </c>
      <c r="AC23" s="31"/>
      <c r="AD23" s="31"/>
      <c r="AE23" s="31"/>
      <c r="AF23" s="30"/>
      <c r="AK23" s="42" t="str">
        <f t="shared" si="7"/>
        <v>V</v>
      </c>
    </row>
    <row r="24" spans="1:37" ht="13.5" customHeight="1" x14ac:dyDescent="0.15">
      <c r="A24" s="74" t="s">
        <v>313</v>
      </c>
      <c r="B24" s="15"/>
      <c r="C24" s="13" t="str">
        <f t="shared" si="9"/>
        <v/>
      </c>
      <c r="D24" s="13" t="str">
        <f>IF(C24="",D23,IF(D23&lt;&gt;"",CONCATENATE(D23,"、",C24),C24))</f>
        <v>地球温暖化対策</v>
      </c>
      <c r="F24" s="18" t="s">
        <v>318</v>
      </c>
      <c r="G24" s="17"/>
      <c r="H24" s="13" t="str">
        <f t="shared" si="1"/>
        <v/>
      </c>
      <c r="I24" s="13" t="str">
        <f t="shared" si="5"/>
        <v>エネルギー対策特別会計エネルギー需給勘定</v>
      </c>
      <c r="K24" s="13"/>
      <c r="L24" s="13"/>
      <c r="O24" s="13"/>
      <c r="P24" s="13"/>
      <c r="Q24" s="19"/>
      <c r="T24" s="13"/>
      <c r="U24" s="32" t="s">
        <v>595</v>
      </c>
      <c r="Y24" s="32" t="s">
        <v>347</v>
      </c>
      <c r="Z24" s="32" t="s">
        <v>478</v>
      </c>
      <c r="AA24" s="79" t="s">
        <v>441</v>
      </c>
      <c r="AB24" s="79" t="s">
        <v>572</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596</v>
      </c>
      <c r="Y25" s="32" t="s">
        <v>348</v>
      </c>
      <c r="Z25" s="32" t="s">
        <v>479</v>
      </c>
      <c r="AA25" s="79" t="s">
        <v>442</v>
      </c>
      <c r="AB25" s="79" t="s">
        <v>573</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597</v>
      </c>
      <c r="Y26" s="32" t="s">
        <v>349</v>
      </c>
      <c r="Z26" s="32" t="s">
        <v>480</v>
      </c>
      <c r="AA26" s="79" t="s">
        <v>443</v>
      </c>
      <c r="AB26" s="79" t="s">
        <v>574</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598</v>
      </c>
      <c r="Y27" s="32" t="s">
        <v>350</v>
      </c>
      <c r="Z27" s="32" t="s">
        <v>481</v>
      </c>
      <c r="AA27" s="79" t="s">
        <v>444</v>
      </c>
      <c r="AB27" s="79" t="s">
        <v>575</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599</v>
      </c>
      <c r="Y28" s="32" t="s">
        <v>351</v>
      </c>
      <c r="Z28" s="32" t="s">
        <v>482</v>
      </c>
      <c r="AA28" s="79" t="s">
        <v>445</v>
      </c>
      <c r="AB28" s="79" t="s">
        <v>576</v>
      </c>
      <c r="AC28" s="31"/>
      <c r="AD28" s="31"/>
      <c r="AE28" s="31"/>
      <c r="AF28" s="30"/>
      <c r="AK28" s="42" t="s">
        <v>213</v>
      </c>
    </row>
    <row r="29" spans="1:37" ht="13.5" customHeight="1" x14ac:dyDescent="0.15">
      <c r="A29" s="13"/>
      <c r="B29" s="13"/>
      <c r="F29" s="18" t="s">
        <v>225</v>
      </c>
      <c r="G29" s="17"/>
      <c r="H29" s="13" t="str">
        <f t="shared" si="1"/>
        <v/>
      </c>
      <c r="I29" s="13" t="str">
        <f t="shared" si="5"/>
        <v>エネルギー対策特別会計エネルギー需給勘定</v>
      </c>
      <c r="K29" s="13"/>
      <c r="L29" s="13"/>
      <c r="O29" s="13"/>
      <c r="P29" s="13"/>
      <c r="Q29" s="19"/>
      <c r="T29" s="13"/>
      <c r="U29" s="32" t="s">
        <v>600</v>
      </c>
      <c r="Y29" s="32" t="s">
        <v>352</v>
      </c>
      <c r="Z29" s="32" t="s">
        <v>483</v>
      </c>
      <c r="AA29" s="79" t="s">
        <v>446</v>
      </c>
      <c r="AB29" s="79" t="s">
        <v>577</v>
      </c>
      <c r="AC29" s="31"/>
      <c r="AD29" s="31"/>
      <c r="AE29" s="31"/>
      <c r="AF29" s="30"/>
      <c r="AK29" s="42" t="str">
        <f t="shared" si="7"/>
        <v>b</v>
      </c>
    </row>
    <row r="30" spans="1:37" ht="13.5" customHeight="1" x14ac:dyDescent="0.15">
      <c r="A30" s="13"/>
      <c r="B30" s="13"/>
      <c r="F30" s="18" t="s">
        <v>226</v>
      </c>
      <c r="G30" s="17"/>
      <c r="H30" s="13" t="str">
        <f t="shared" si="1"/>
        <v/>
      </c>
      <c r="I30" s="13" t="str">
        <f t="shared" si="5"/>
        <v>エネルギー対策特別会計エネルギー需給勘定</v>
      </c>
      <c r="K30" s="13"/>
      <c r="L30" s="13"/>
      <c r="O30" s="13"/>
      <c r="P30" s="13"/>
      <c r="Q30" s="19"/>
      <c r="T30" s="13"/>
      <c r="U30" s="32" t="s">
        <v>601</v>
      </c>
      <c r="Y30" s="32" t="s">
        <v>353</v>
      </c>
      <c r="Z30" s="32" t="s">
        <v>484</v>
      </c>
      <c r="AA30" s="79" t="s">
        <v>447</v>
      </c>
      <c r="AB30" s="79" t="s">
        <v>578</v>
      </c>
      <c r="AC30" s="31"/>
      <c r="AD30" s="31"/>
      <c r="AE30" s="31"/>
      <c r="AF30" s="30"/>
      <c r="AK30" s="42" t="str">
        <f t="shared" si="7"/>
        <v>c</v>
      </c>
    </row>
    <row r="31" spans="1:37" ht="13.5" customHeight="1" x14ac:dyDescent="0.15">
      <c r="A31" s="13"/>
      <c r="B31" s="13"/>
      <c r="F31" s="18" t="s">
        <v>227</v>
      </c>
      <c r="G31" s="17"/>
      <c r="H31" s="13" t="str">
        <f t="shared" si="1"/>
        <v/>
      </c>
      <c r="I31" s="13" t="str">
        <f t="shared" si="5"/>
        <v>エネルギー対策特別会計エネルギー需給勘定</v>
      </c>
      <c r="K31" s="13"/>
      <c r="L31" s="13"/>
      <c r="O31" s="13"/>
      <c r="P31" s="13"/>
      <c r="Q31" s="19"/>
      <c r="T31" s="13"/>
      <c r="U31" s="32" t="s">
        <v>602</v>
      </c>
      <c r="Y31" s="32" t="s">
        <v>354</v>
      </c>
      <c r="Z31" s="32" t="s">
        <v>485</v>
      </c>
      <c r="AA31" s="79" t="s">
        <v>448</v>
      </c>
      <c r="AB31" s="79" t="s">
        <v>579</v>
      </c>
      <c r="AC31" s="31"/>
      <c r="AD31" s="31"/>
      <c r="AE31" s="31"/>
      <c r="AF31" s="30"/>
      <c r="AK31" s="42" t="str">
        <f t="shared" si="7"/>
        <v>d</v>
      </c>
    </row>
    <row r="32" spans="1:37" ht="13.5" customHeight="1" x14ac:dyDescent="0.15">
      <c r="A32" s="13"/>
      <c r="B32" s="13"/>
      <c r="F32" s="18" t="s">
        <v>228</v>
      </c>
      <c r="G32" s="17"/>
      <c r="H32" s="13" t="str">
        <f t="shared" si="1"/>
        <v/>
      </c>
      <c r="I32" s="13" t="str">
        <f t="shared" si="5"/>
        <v>エネルギー対策特別会計エネルギー需給勘定</v>
      </c>
      <c r="K32" s="13"/>
      <c r="L32" s="13"/>
      <c r="O32" s="13"/>
      <c r="P32" s="13"/>
      <c r="Q32" s="19"/>
      <c r="T32" s="13"/>
      <c r="U32" s="32" t="s">
        <v>603</v>
      </c>
      <c r="Y32" s="32" t="s">
        <v>355</v>
      </c>
      <c r="Z32" s="32" t="s">
        <v>486</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エネルギー対策特別会計エネルギー需給勘定</v>
      </c>
      <c r="K33" s="13"/>
      <c r="L33" s="13"/>
      <c r="O33" s="13"/>
      <c r="P33" s="13"/>
      <c r="Q33" s="19"/>
      <c r="T33" s="13"/>
      <c r="U33" s="32" t="s">
        <v>604</v>
      </c>
      <c r="Y33" s="32" t="s">
        <v>356</v>
      </c>
      <c r="Z33" s="32" t="s">
        <v>487</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エネルギー対策特別会計エネルギー需給勘定</v>
      </c>
      <c r="K34" s="13"/>
      <c r="L34" s="13"/>
      <c r="O34" s="13"/>
      <c r="P34" s="13"/>
      <c r="Q34" s="19"/>
      <c r="T34" s="13"/>
      <c r="U34" s="32" t="s">
        <v>605</v>
      </c>
      <c r="Y34" s="32" t="s">
        <v>357</v>
      </c>
      <c r="Z34" s="32" t="s">
        <v>488</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エネルギー対策特別会計エネルギー需給勘定</v>
      </c>
      <c r="K35" s="13"/>
      <c r="L35" s="13"/>
      <c r="O35" s="13"/>
      <c r="P35" s="13"/>
      <c r="Q35" s="19"/>
      <c r="T35" s="13"/>
      <c r="Y35" s="32" t="s">
        <v>358</v>
      </c>
      <c r="Z35" s="32" t="s">
        <v>489</v>
      </c>
      <c r="AC35" s="31"/>
      <c r="AF35" s="30"/>
      <c r="AK35" s="42" t="str">
        <f t="shared" si="7"/>
        <v>h</v>
      </c>
    </row>
    <row r="36" spans="1:37" ht="13.5" customHeight="1" x14ac:dyDescent="0.15">
      <c r="A36" s="13"/>
      <c r="B36" s="13"/>
      <c r="F36" s="18" t="s">
        <v>232</v>
      </c>
      <c r="G36" s="17"/>
      <c r="H36" s="13" t="str">
        <f t="shared" si="1"/>
        <v/>
      </c>
      <c r="I36" s="13" t="str">
        <f t="shared" si="5"/>
        <v>エネルギー対策特別会計エネルギー需給勘定</v>
      </c>
      <c r="K36" s="13"/>
      <c r="L36" s="13"/>
      <c r="O36" s="13"/>
      <c r="P36" s="13"/>
      <c r="Q36" s="19"/>
      <c r="T36" s="13"/>
      <c r="U36" s="32" t="s">
        <v>606</v>
      </c>
      <c r="Y36" s="32" t="s">
        <v>359</v>
      </c>
      <c r="Z36" s="32" t="s">
        <v>490</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360</v>
      </c>
      <c r="Z37" s="32" t="s">
        <v>491</v>
      </c>
      <c r="AF37" s="30"/>
      <c r="AK37" s="42" t="str">
        <f t="shared" si="7"/>
        <v>j</v>
      </c>
    </row>
    <row r="38" spans="1:37" x14ac:dyDescent="0.15">
      <c r="A38" s="13"/>
      <c r="B38" s="13"/>
      <c r="F38" s="13"/>
      <c r="G38" s="19"/>
      <c r="K38" s="13"/>
      <c r="L38" s="13"/>
      <c r="O38" s="13"/>
      <c r="P38" s="13"/>
      <c r="Q38" s="19"/>
      <c r="T38" s="13"/>
      <c r="U38" s="32" t="s">
        <v>297</v>
      </c>
      <c r="Y38" s="32" t="s">
        <v>361</v>
      </c>
      <c r="Z38" s="32" t="s">
        <v>492</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307</v>
      </c>
      <c r="Y39" s="32" t="s">
        <v>362</v>
      </c>
      <c r="Z39" s="32" t="s">
        <v>493</v>
      </c>
      <c r="AF39" s="30"/>
      <c r="AK39" s="42" t="str">
        <f t="shared" si="7"/>
        <v>l</v>
      </c>
    </row>
    <row r="40" spans="1:37" x14ac:dyDescent="0.15">
      <c r="A40" s="13"/>
      <c r="B40" s="13"/>
      <c r="F40" s="13"/>
      <c r="G40" s="19"/>
      <c r="K40" s="13"/>
      <c r="L40" s="13"/>
      <c r="O40" s="13"/>
      <c r="P40" s="13"/>
      <c r="Q40" s="19"/>
      <c r="T40" s="13"/>
      <c r="Y40" s="32" t="s">
        <v>363</v>
      </c>
      <c r="Z40" s="32" t="s">
        <v>494</v>
      </c>
      <c r="AF40" s="30"/>
      <c r="AK40" s="42" t="str">
        <f t="shared" si="7"/>
        <v>m</v>
      </c>
    </row>
    <row r="41" spans="1:37" x14ac:dyDescent="0.15">
      <c r="A41" s="13"/>
      <c r="B41" s="13"/>
      <c r="F41" s="13"/>
      <c r="G41" s="19"/>
      <c r="K41" s="13"/>
      <c r="L41" s="13"/>
      <c r="O41" s="13"/>
      <c r="P41" s="13"/>
      <c r="Q41" s="19"/>
      <c r="T41" s="13"/>
      <c r="Y41" s="32" t="s">
        <v>364</v>
      </c>
      <c r="Z41" s="32" t="s">
        <v>495</v>
      </c>
      <c r="AF41" s="30"/>
      <c r="AK41" s="42" t="str">
        <f t="shared" si="7"/>
        <v>n</v>
      </c>
    </row>
    <row r="42" spans="1:37" x14ac:dyDescent="0.15">
      <c r="A42" s="13"/>
      <c r="B42" s="13"/>
      <c r="F42" s="13"/>
      <c r="G42" s="19"/>
      <c r="K42" s="13"/>
      <c r="L42" s="13"/>
      <c r="O42" s="13"/>
      <c r="P42" s="13"/>
      <c r="Q42" s="19"/>
      <c r="T42" s="13"/>
      <c r="Y42" s="32" t="s">
        <v>365</v>
      </c>
      <c r="Z42" s="32" t="s">
        <v>496</v>
      </c>
      <c r="AF42" s="30"/>
      <c r="AK42" s="42" t="str">
        <f t="shared" si="7"/>
        <v>o</v>
      </c>
    </row>
    <row r="43" spans="1:37" x14ac:dyDescent="0.15">
      <c r="A43" s="13"/>
      <c r="B43" s="13"/>
      <c r="F43" s="13"/>
      <c r="G43" s="19"/>
      <c r="K43" s="13"/>
      <c r="L43" s="13"/>
      <c r="O43" s="13"/>
      <c r="P43" s="13"/>
      <c r="Q43" s="19"/>
      <c r="T43" s="13"/>
      <c r="Y43" s="32" t="s">
        <v>366</v>
      </c>
      <c r="Z43" s="32" t="s">
        <v>497</v>
      </c>
      <c r="AF43" s="30"/>
      <c r="AK43" s="42" t="str">
        <f t="shared" si="7"/>
        <v>p</v>
      </c>
    </row>
    <row r="44" spans="1:37" x14ac:dyDescent="0.15">
      <c r="A44" s="13"/>
      <c r="B44" s="13"/>
      <c r="F44" s="13"/>
      <c r="G44" s="19"/>
      <c r="K44" s="13"/>
      <c r="L44" s="13"/>
      <c r="O44" s="13"/>
      <c r="P44" s="13"/>
      <c r="Q44" s="19"/>
      <c r="T44" s="13"/>
      <c r="Y44" s="32" t="s">
        <v>367</v>
      </c>
      <c r="Z44" s="32" t="s">
        <v>498</v>
      </c>
      <c r="AF44" s="30"/>
      <c r="AK44" s="42" t="str">
        <f t="shared" si="7"/>
        <v>q</v>
      </c>
    </row>
    <row r="45" spans="1:37" x14ac:dyDescent="0.15">
      <c r="A45" s="13"/>
      <c r="B45" s="13"/>
      <c r="F45" s="13"/>
      <c r="G45" s="19"/>
      <c r="K45" s="13"/>
      <c r="L45" s="13"/>
      <c r="O45" s="13"/>
      <c r="P45" s="13"/>
      <c r="Q45" s="19"/>
      <c r="T45" s="13"/>
      <c r="Y45" s="32" t="s">
        <v>368</v>
      </c>
      <c r="Z45" s="32" t="s">
        <v>499</v>
      </c>
      <c r="AF45" s="30"/>
      <c r="AK45" s="42" t="str">
        <f t="shared" si="7"/>
        <v>r</v>
      </c>
    </row>
    <row r="46" spans="1:37" x14ac:dyDescent="0.15">
      <c r="A46" s="13"/>
      <c r="B46" s="13"/>
      <c r="F46" s="13"/>
      <c r="G46" s="19"/>
      <c r="K46" s="13"/>
      <c r="L46" s="13"/>
      <c r="O46" s="13"/>
      <c r="P46" s="13"/>
      <c r="Q46" s="19"/>
      <c r="T46" s="13"/>
      <c r="Y46" s="32" t="s">
        <v>369</v>
      </c>
      <c r="Z46" s="32" t="s">
        <v>500</v>
      </c>
      <c r="AF46" s="30"/>
      <c r="AK46" s="42" t="str">
        <f t="shared" si="7"/>
        <v>s</v>
      </c>
    </row>
    <row r="47" spans="1:37" x14ac:dyDescent="0.15">
      <c r="A47" s="13"/>
      <c r="B47" s="13"/>
      <c r="F47" s="13"/>
      <c r="G47" s="19"/>
      <c r="K47" s="13"/>
      <c r="L47" s="13"/>
      <c r="O47" s="13"/>
      <c r="P47" s="13"/>
      <c r="Q47" s="19"/>
      <c r="T47" s="13"/>
      <c r="Y47" s="32" t="s">
        <v>370</v>
      </c>
      <c r="Z47" s="32" t="s">
        <v>501</v>
      </c>
      <c r="AF47" s="30"/>
      <c r="AK47" s="42" t="str">
        <f t="shared" si="7"/>
        <v>t</v>
      </c>
    </row>
    <row r="48" spans="1:37" x14ac:dyDescent="0.15">
      <c r="A48" s="13"/>
      <c r="B48" s="13"/>
      <c r="F48" s="13"/>
      <c r="G48" s="19"/>
      <c r="K48" s="13"/>
      <c r="L48" s="13"/>
      <c r="O48" s="13"/>
      <c r="P48" s="13"/>
      <c r="Q48" s="19"/>
      <c r="T48" s="13"/>
      <c r="Y48" s="32" t="s">
        <v>371</v>
      </c>
      <c r="Z48" s="32" t="s">
        <v>502</v>
      </c>
      <c r="AF48" s="30"/>
      <c r="AK48" s="42" t="str">
        <f t="shared" si="7"/>
        <v>u</v>
      </c>
    </row>
    <row r="49" spans="1:37" x14ac:dyDescent="0.15">
      <c r="A49" s="13"/>
      <c r="B49" s="13"/>
      <c r="F49" s="13"/>
      <c r="G49" s="19"/>
      <c r="K49" s="13"/>
      <c r="L49" s="13"/>
      <c r="O49" s="13"/>
      <c r="P49" s="13"/>
      <c r="Q49" s="19"/>
      <c r="T49" s="13"/>
      <c r="Y49" s="32" t="s">
        <v>372</v>
      </c>
      <c r="Z49" s="32" t="s">
        <v>503</v>
      </c>
      <c r="AF49" s="30"/>
      <c r="AK49" s="42" t="str">
        <f t="shared" si="7"/>
        <v>v</v>
      </c>
    </row>
    <row r="50" spans="1:37" x14ac:dyDescent="0.15">
      <c r="A50" s="13"/>
      <c r="B50" s="13"/>
      <c r="F50" s="13"/>
      <c r="G50" s="19"/>
      <c r="K50" s="13"/>
      <c r="L50" s="13"/>
      <c r="O50" s="13"/>
      <c r="P50" s="13"/>
      <c r="Q50" s="19"/>
      <c r="T50" s="13"/>
      <c r="Y50" s="32" t="s">
        <v>373</v>
      </c>
      <c r="Z50" s="32" t="s">
        <v>504</v>
      </c>
      <c r="AF50" s="30"/>
    </row>
    <row r="51" spans="1:37" x14ac:dyDescent="0.15">
      <c r="A51" s="13"/>
      <c r="B51" s="13"/>
      <c r="F51" s="13"/>
      <c r="G51" s="19"/>
      <c r="K51" s="13"/>
      <c r="L51" s="13"/>
      <c r="O51" s="13"/>
      <c r="P51" s="13"/>
      <c r="Q51" s="19"/>
      <c r="T51" s="13"/>
      <c r="Y51" s="32" t="s">
        <v>374</v>
      </c>
      <c r="Z51" s="32" t="s">
        <v>505</v>
      </c>
      <c r="AF51" s="30"/>
    </row>
    <row r="52" spans="1:37" x14ac:dyDescent="0.15">
      <c r="A52" s="13"/>
      <c r="B52" s="13"/>
      <c r="F52" s="13"/>
      <c r="G52" s="19"/>
      <c r="K52" s="13"/>
      <c r="L52" s="13"/>
      <c r="O52" s="13"/>
      <c r="P52" s="13"/>
      <c r="Q52" s="19"/>
      <c r="T52" s="13"/>
      <c r="Y52" s="32" t="s">
        <v>375</v>
      </c>
      <c r="Z52" s="32" t="s">
        <v>506</v>
      </c>
      <c r="AF52" s="30"/>
    </row>
    <row r="53" spans="1:37" x14ac:dyDescent="0.15">
      <c r="A53" s="13"/>
      <c r="B53" s="13"/>
      <c r="F53" s="13"/>
      <c r="G53" s="19"/>
      <c r="K53" s="13"/>
      <c r="L53" s="13"/>
      <c r="O53" s="13"/>
      <c r="P53" s="13"/>
      <c r="Q53" s="19"/>
      <c r="T53" s="13"/>
      <c r="Y53" s="32" t="s">
        <v>376</v>
      </c>
      <c r="Z53" s="32" t="s">
        <v>507</v>
      </c>
      <c r="AF53" s="30"/>
    </row>
    <row r="54" spans="1:37" x14ac:dyDescent="0.15">
      <c r="A54" s="13"/>
      <c r="B54" s="13"/>
      <c r="F54" s="13"/>
      <c r="G54" s="19"/>
      <c r="K54" s="13"/>
      <c r="L54" s="13"/>
      <c r="O54" s="13"/>
      <c r="P54" s="20"/>
      <c r="Q54" s="19"/>
      <c r="T54" s="13"/>
      <c r="Y54" s="32" t="s">
        <v>377</v>
      </c>
      <c r="Z54" s="32" t="s">
        <v>508</v>
      </c>
      <c r="AF54" s="30"/>
    </row>
    <row r="55" spans="1:37" x14ac:dyDescent="0.15">
      <c r="A55" s="13"/>
      <c r="B55" s="13"/>
      <c r="F55" s="13"/>
      <c r="G55" s="19"/>
      <c r="K55" s="13"/>
      <c r="L55" s="13"/>
      <c r="O55" s="13"/>
      <c r="P55" s="13"/>
      <c r="Q55" s="19"/>
      <c r="T55" s="13"/>
      <c r="Y55" s="32" t="s">
        <v>378</v>
      </c>
      <c r="Z55" s="32" t="s">
        <v>509</v>
      </c>
      <c r="AF55" s="30"/>
    </row>
    <row r="56" spans="1:37" x14ac:dyDescent="0.15">
      <c r="A56" s="13"/>
      <c r="B56" s="13"/>
      <c r="F56" s="13"/>
      <c r="G56" s="19"/>
      <c r="K56" s="13"/>
      <c r="L56" s="13"/>
      <c r="O56" s="13"/>
      <c r="P56" s="13"/>
      <c r="Q56" s="19"/>
      <c r="T56" s="13"/>
      <c r="Y56" s="32" t="s">
        <v>379</v>
      </c>
      <c r="Z56" s="32" t="s">
        <v>510</v>
      </c>
      <c r="AF56" s="30"/>
    </row>
    <row r="57" spans="1:37" x14ac:dyDescent="0.15">
      <c r="A57" s="13"/>
      <c r="B57" s="13"/>
      <c r="F57" s="13"/>
      <c r="G57" s="19"/>
      <c r="K57" s="13"/>
      <c r="L57" s="13"/>
      <c r="O57" s="13"/>
      <c r="P57" s="13"/>
      <c r="Q57" s="19"/>
      <c r="T57" s="13"/>
      <c r="Y57" s="32" t="s">
        <v>380</v>
      </c>
      <c r="Z57" s="32" t="s">
        <v>511</v>
      </c>
      <c r="AF57" s="30"/>
    </row>
    <row r="58" spans="1:37" x14ac:dyDescent="0.15">
      <c r="A58" s="13"/>
      <c r="B58" s="13"/>
      <c r="F58" s="13"/>
      <c r="G58" s="19"/>
      <c r="K58" s="13"/>
      <c r="L58" s="13"/>
      <c r="O58" s="13"/>
      <c r="P58" s="13"/>
      <c r="Q58" s="19"/>
      <c r="T58" s="13"/>
      <c r="Y58" s="32" t="s">
        <v>381</v>
      </c>
      <c r="Z58" s="32" t="s">
        <v>512</v>
      </c>
      <c r="AF58" s="30"/>
    </row>
    <row r="59" spans="1:37" x14ac:dyDescent="0.15">
      <c r="A59" s="13"/>
      <c r="B59" s="13"/>
      <c r="F59" s="13"/>
      <c r="G59" s="19"/>
      <c r="K59" s="13"/>
      <c r="L59" s="13"/>
      <c r="O59" s="13"/>
      <c r="P59" s="13"/>
      <c r="Q59" s="19"/>
      <c r="T59" s="13"/>
      <c r="Y59" s="32" t="s">
        <v>382</v>
      </c>
      <c r="Z59" s="32" t="s">
        <v>513</v>
      </c>
      <c r="AF59" s="30"/>
    </row>
    <row r="60" spans="1:37" x14ac:dyDescent="0.15">
      <c r="A60" s="13"/>
      <c r="B60" s="13"/>
      <c r="F60" s="13"/>
      <c r="G60" s="19"/>
      <c r="K60" s="13"/>
      <c r="L60" s="13"/>
      <c r="O60" s="13"/>
      <c r="P60" s="13"/>
      <c r="Q60" s="19"/>
      <c r="T60" s="13"/>
      <c r="Y60" s="32" t="s">
        <v>383</v>
      </c>
      <c r="Z60" s="32" t="s">
        <v>514</v>
      </c>
      <c r="AF60" s="30"/>
    </row>
    <row r="61" spans="1:37" x14ac:dyDescent="0.15">
      <c r="A61" s="13"/>
      <c r="B61" s="13"/>
      <c r="F61" s="13"/>
      <c r="G61" s="19"/>
      <c r="K61" s="13"/>
      <c r="L61" s="13"/>
      <c r="O61" s="13"/>
      <c r="P61" s="13"/>
      <c r="Q61" s="19"/>
      <c r="T61" s="13"/>
      <c r="Y61" s="32" t="s">
        <v>384</v>
      </c>
      <c r="Z61" s="32" t="s">
        <v>515</v>
      </c>
      <c r="AF61" s="30"/>
    </row>
    <row r="62" spans="1:37" x14ac:dyDescent="0.15">
      <c r="A62" s="13"/>
      <c r="B62" s="13"/>
      <c r="F62" s="13"/>
      <c r="G62" s="19"/>
      <c r="K62" s="13"/>
      <c r="L62" s="13"/>
      <c r="O62" s="13"/>
      <c r="P62" s="13"/>
      <c r="Q62" s="19"/>
      <c r="T62" s="13"/>
      <c r="Y62" s="32" t="s">
        <v>385</v>
      </c>
      <c r="Z62" s="32" t="s">
        <v>516</v>
      </c>
      <c r="AF62" s="30"/>
    </row>
    <row r="63" spans="1:37" x14ac:dyDescent="0.15">
      <c r="A63" s="13"/>
      <c r="B63" s="13"/>
      <c r="F63" s="13"/>
      <c r="G63" s="19"/>
      <c r="K63" s="13"/>
      <c r="L63" s="13"/>
      <c r="O63" s="13"/>
      <c r="P63" s="13"/>
      <c r="Q63" s="19"/>
      <c r="T63" s="13"/>
      <c r="Y63" s="32" t="s">
        <v>386</v>
      </c>
      <c r="Z63" s="32" t="s">
        <v>517</v>
      </c>
      <c r="AF63" s="30"/>
    </row>
    <row r="64" spans="1:37" x14ac:dyDescent="0.15">
      <c r="A64" s="13"/>
      <c r="B64" s="13"/>
      <c r="F64" s="13"/>
      <c r="G64" s="19"/>
      <c r="K64" s="13"/>
      <c r="L64" s="13"/>
      <c r="O64" s="13"/>
      <c r="P64" s="13"/>
      <c r="Q64" s="19"/>
      <c r="T64" s="13"/>
      <c r="Y64" s="32" t="s">
        <v>387</v>
      </c>
      <c r="Z64" s="32" t="s">
        <v>518</v>
      </c>
      <c r="AF64" s="30"/>
    </row>
    <row r="65" spans="1:32" x14ac:dyDescent="0.15">
      <c r="A65" s="13"/>
      <c r="B65" s="13"/>
      <c r="F65" s="13"/>
      <c r="G65" s="19"/>
      <c r="K65" s="13"/>
      <c r="L65" s="13"/>
      <c r="O65" s="13"/>
      <c r="P65" s="13"/>
      <c r="Q65" s="19"/>
      <c r="T65" s="13"/>
      <c r="Y65" s="32" t="s">
        <v>388</v>
      </c>
      <c r="Z65" s="32" t="s">
        <v>519</v>
      </c>
      <c r="AF65" s="30"/>
    </row>
    <row r="66" spans="1:32" x14ac:dyDescent="0.15">
      <c r="A66" s="13"/>
      <c r="B66" s="13"/>
      <c r="F66" s="13"/>
      <c r="G66" s="19"/>
      <c r="K66" s="13"/>
      <c r="L66" s="13"/>
      <c r="O66" s="13"/>
      <c r="P66" s="13"/>
      <c r="Q66" s="19"/>
      <c r="T66" s="13"/>
      <c r="Y66" s="32" t="s">
        <v>70</v>
      </c>
      <c r="Z66" s="32" t="s">
        <v>520</v>
      </c>
      <c r="AF66" s="30"/>
    </row>
    <row r="67" spans="1:32" x14ac:dyDescent="0.15">
      <c r="A67" s="13"/>
      <c r="B67" s="13"/>
      <c r="F67" s="13"/>
      <c r="G67" s="19"/>
      <c r="K67" s="13"/>
      <c r="L67" s="13"/>
      <c r="O67" s="13"/>
      <c r="P67" s="13"/>
      <c r="Q67" s="19"/>
      <c r="T67" s="13"/>
      <c r="Y67" s="32" t="s">
        <v>389</v>
      </c>
      <c r="Z67" s="32" t="s">
        <v>521</v>
      </c>
      <c r="AF67" s="30"/>
    </row>
    <row r="68" spans="1:32" x14ac:dyDescent="0.15">
      <c r="A68" s="13"/>
      <c r="B68" s="13"/>
      <c r="F68" s="13"/>
      <c r="G68" s="19"/>
      <c r="K68" s="13"/>
      <c r="L68" s="13"/>
      <c r="O68" s="13"/>
      <c r="P68" s="13"/>
      <c r="Q68" s="19"/>
      <c r="T68" s="13"/>
      <c r="Y68" s="32" t="s">
        <v>390</v>
      </c>
      <c r="Z68" s="32" t="s">
        <v>522</v>
      </c>
      <c r="AF68" s="30"/>
    </row>
    <row r="69" spans="1:32" x14ac:dyDescent="0.15">
      <c r="A69" s="13"/>
      <c r="B69" s="13"/>
      <c r="F69" s="13"/>
      <c r="G69" s="19"/>
      <c r="K69" s="13"/>
      <c r="L69" s="13"/>
      <c r="O69" s="13"/>
      <c r="P69" s="13"/>
      <c r="Q69" s="19"/>
      <c r="T69" s="13"/>
      <c r="Y69" s="32" t="s">
        <v>391</v>
      </c>
      <c r="Z69" s="32" t="s">
        <v>523</v>
      </c>
      <c r="AF69" s="30"/>
    </row>
    <row r="70" spans="1:32" x14ac:dyDescent="0.15">
      <c r="A70" s="13"/>
      <c r="B70" s="13"/>
      <c r="Y70" s="32" t="s">
        <v>392</v>
      </c>
      <c r="Z70" s="32" t="s">
        <v>524</v>
      </c>
    </row>
    <row r="71" spans="1:32" x14ac:dyDescent="0.15">
      <c r="Y71" s="32" t="s">
        <v>393</v>
      </c>
      <c r="Z71" s="32" t="s">
        <v>525</v>
      </c>
    </row>
    <row r="72" spans="1:32" x14ac:dyDescent="0.15">
      <c r="Y72" s="32" t="s">
        <v>394</v>
      </c>
      <c r="Z72" s="32" t="s">
        <v>526</v>
      </c>
    </row>
    <row r="73" spans="1:32" x14ac:dyDescent="0.15">
      <c r="Y73" s="32" t="s">
        <v>395</v>
      </c>
      <c r="Z73" s="32" t="s">
        <v>527</v>
      </c>
    </row>
    <row r="74" spans="1:32" x14ac:dyDescent="0.15">
      <c r="Y74" s="32" t="s">
        <v>396</v>
      </c>
      <c r="Z74" s="32" t="s">
        <v>528</v>
      </c>
    </row>
    <row r="75" spans="1:32" x14ac:dyDescent="0.15">
      <c r="Y75" s="32" t="s">
        <v>397</v>
      </c>
      <c r="Z75" s="32" t="s">
        <v>529</v>
      </c>
    </row>
    <row r="76" spans="1:32" x14ac:dyDescent="0.15">
      <c r="Y76" s="32" t="s">
        <v>398</v>
      </c>
      <c r="Z76" s="32" t="s">
        <v>530</v>
      </c>
    </row>
    <row r="77" spans="1:32" x14ac:dyDescent="0.15">
      <c r="Y77" s="32" t="s">
        <v>399</v>
      </c>
      <c r="Z77" s="32" t="s">
        <v>531</v>
      </c>
    </row>
    <row r="78" spans="1:32" x14ac:dyDescent="0.15">
      <c r="Y78" s="32" t="s">
        <v>400</v>
      </c>
      <c r="Z78" s="32" t="s">
        <v>532</v>
      </c>
    </row>
    <row r="79" spans="1:32" x14ac:dyDescent="0.15">
      <c r="Y79" s="32" t="s">
        <v>401</v>
      </c>
      <c r="Z79" s="32" t="s">
        <v>533</v>
      </c>
    </row>
    <row r="80" spans="1:32" x14ac:dyDescent="0.15">
      <c r="Y80" s="32" t="s">
        <v>402</v>
      </c>
      <c r="Z80" s="32" t="s">
        <v>534</v>
      </c>
    </row>
    <row r="81" spans="25:26" x14ac:dyDescent="0.15">
      <c r="Y81" s="32" t="s">
        <v>403</v>
      </c>
      <c r="Z81" s="32" t="s">
        <v>535</v>
      </c>
    </row>
    <row r="82" spans="25:26" x14ac:dyDescent="0.15">
      <c r="Y82" s="32" t="s">
        <v>404</v>
      </c>
      <c r="Z82" s="32" t="s">
        <v>536</v>
      </c>
    </row>
    <row r="83" spans="25:26" x14ac:dyDescent="0.15">
      <c r="Y83" s="32" t="s">
        <v>405</v>
      </c>
      <c r="Z83" s="32" t="s">
        <v>537</v>
      </c>
    </row>
    <row r="84" spans="25:26" x14ac:dyDescent="0.15">
      <c r="Y84" s="32" t="s">
        <v>406</v>
      </c>
      <c r="Z84" s="32" t="s">
        <v>538</v>
      </c>
    </row>
    <row r="85" spans="25:26" x14ac:dyDescent="0.15">
      <c r="Y85" s="32" t="s">
        <v>407</v>
      </c>
      <c r="Z85" s="32" t="s">
        <v>539</v>
      </c>
    </row>
    <row r="86" spans="25:26" x14ac:dyDescent="0.15">
      <c r="Y86" s="32" t="s">
        <v>408</v>
      </c>
      <c r="Z86" s="32" t="s">
        <v>540</v>
      </c>
    </row>
    <row r="87" spans="25:26" x14ac:dyDescent="0.15">
      <c r="Y87" s="32" t="s">
        <v>409</v>
      </c>
      <c r="Z87" s="32" t="s">
        <v>541</v>
      </c>
    </row>
    <row r="88" spans="25:26" x14ac:dyDescent="0.15">
      <c r="Y88" s="32" t="s">
        <v>410</v>
      </c>
      <c r="Z88" s="32" t="s">
        <v>542</v>
      </c>
    </row>
    <row r="89" spans="25:26" x14ac:dyDescent="0.15">
      <c r="Y89" s="32" t="s">
        <v>411</v>
      </c>
      <c r="Z89" s="32" t="s">
        <v>543</v>
      </c>
    </row>
    <row r="90" spans="25:26" x14ac:dyDescent="0.15">
      <c r="Y90" s="32" t="s">
        <v>412</v>
      </c>
      <c r="Z90" s="32" t="s">
        <v>544</v>
      </c>
    </row>
    <row r="91" spans="25:26" x14ac:dyDescent="0.15">
      <c r="Y91" s="32" t="s">
        <v>413</v>
      </c>
      <c r="Z91" s="32" t="s">
        <v>545</v>
      </c>
    </row>
    <row r="92" spans="25:26" x14ac:dyDescent="0.15">
      <c r="Y92" s="32" t="s">
        <v>414</v>
      </c>
      <c r="Z92" s="32" t="s">
        <v>546</v>
      </c>
    </row>
    <row r="93" spans="25:26" x14ac:dyDescent="0.15">
      <c r="Y93" s="32" t="s">
        <v>415</v>
      </c>
      <c r="Z93" s="32" t="s">
        <v>547</v>
      </c>
    </row>
    <row r="94" spans="25:26" x14ac:dyDescent="0.15">
      <c r="Y94" s="32" t="s">
        <v>416</v>
      </c>
      <c r="Z94" s="32" t="s">
        <v>548</v>
      </c>
    </row>
    <row r="95" spans="25:26" x14ac:dyDescent="0.15">
      <c r="Y95" s="32" t="s">
        <v>417</v>
      </c>
      <c r="Z95" s="32" t="s">
        <v>549</v>
      </c>
    </row>
    <row r="96" spans="25:26" x14ac:dyDescent="0.15">
      <c r="Y96" s="32" t="s">
        <v>319</v>
      </c>
      <c r="Z96" s="32" t="s">
        <v>550</v>
      </c>
    </row>
    <row r="97" spans="25:26" x14ac:dyDescent="0.15">
      <c r="Y97" s="32" t="s">
        <v>418</v>
      </c>
      <c r="Z97" s="32" t="s">
        <v>551</v>
      </c>
    </row>
    <row r="98" spans="25:26" x14ac:dyDescent="0.15">
      <c r="Y98" s="32" t="s">
        <v>419</v>
      </c>
      <c r="Z98" s="32" t="s">
        <v>552</v>
      </c>
    </row>
    <row r="99" spans="25:26" x14ac:dyDescent="0.15">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2021-07-05T10:15:13Z</cp:lastPrinted>
  <dcterms:created xsi:type="dcterms:W3CDTF">2012-03-13T00:50:25Z</dcterms:created>
  <dcterms:modified xsi:type="dcterms:W3CDTF">2021-07-07T13:20:15Z</dcterms:modified>
</cp:coreProperties>
</file>