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13" i="3"/>
  <c r="AY235" i="3"/>
  <c r="AY50" i="3"/>
  <c r="AY271" i="3"/>
  <c r="AY255" i="3"/>
  <c r="AY369" i="3"/>
  <c r="AY606" i="3"/>
  <c r="AY616"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<sst xmlns="http://schemas.openxmlformats.org/spreadsheetml/2006/main" count="3089" uniqueCount="787">
  <si>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</si>
  <si>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</si>
  <si>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</si>
  <si>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</si>
  <si>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</si>
  <si>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</si>
  <si>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</si>
  <si>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</si>
  <si>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</si>
  <si>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</si>
  <si>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</si>
  <si>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</si>
  <si>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</si>
  <si>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</si>
  <si>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</si>
  <si>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</si>
  <si>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</si>
  <si>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</si>
  <si>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</si>
  <si>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</si>
  <si>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</si>
  <si>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</si>
  <si>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</si>
  <si>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</si>
  <si>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</si>
  <si>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</si>
  <si>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</si>
  <si>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</si>
  <si>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</si>
  <si>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</si>
  <si>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</si>
  <si>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</si>
  <si>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</si>
  <si>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</si>
  <si>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</si>
  <si>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</si>
  <si>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</si>
  <si>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</si>
  <si>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</si>
  <si>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</si>
  <si>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</si>
  <si>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</si>
  <si>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</si>
  <si>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</si>
  <si>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</si>
  <si>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</si>
  <si>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</si>
  <si>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</si>
  <si>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</si>
  <si>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</si>
  <si>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</si>
  <si>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</si>
  <si>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</si>
  <si>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</si>
  <si>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</si>
  <si>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</si>
  <si>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</si>
  <si>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</si>
  <si>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</si>
  <si>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</si>
  <si>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</si>
  <si>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</si>
  <si>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</si>
  <si>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</si>
  <si>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</si>
  <si>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</si>
  <si>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</si>
  <si>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</si>
  <si>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</si>
  <si>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</si>
  <si>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</si>
  <si>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</si>
  <si>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</si>
  <si>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</si>
  <si>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</si>
  <si>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</si>
  <si>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</si>
  <si>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</si>
  <si>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</si>
  <si>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</si>
  <si>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</si>
  <si>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</si>
  <si>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</si>
  <si>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</si>
  <si>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</si>
  <si>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</si>
  <si>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</si>
  <si>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</si>
  <si>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</si>
  <si>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</si>
  <si>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</si>
  <si>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</si>
  <si>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</si>
  <si>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</si>
  <si>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</si>
  <si>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</si>
  <si>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</si>
  <si>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</si>
  <si>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</si>
  <si>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</si>
  <si>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</si>
  <si>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</si>
  <si>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</si>
  <si>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</si>
  <si>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</si>
  <si>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</si>
  <si>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</si>
  <si>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</si>
  <si>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</si>
  <si>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</si>
  <si>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</si>
  <si>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</si>
  <si>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</si>
  <si>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</si>
  <si>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</si>
  <si>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</si>
  <si>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</si>
  <si>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</si>
  <si>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</si>
  <si>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</si>
  <si>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</si>
  <si>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</si>
  <si>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</si>
  <si>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</si>
  <si>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</si>
  <si>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</si>
  <si>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</si>
  <si>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</si>
  <si>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</si>
  <si>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</si>
  <si>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</si>
  <si>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</si>
  <si>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</si>
  <si>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</si>
  <si>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</si>
  <si>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</si>
  <si>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</si>
  <si>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</si>
  <si>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</si>
  <si>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</si>
  <si>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</si>
  <si>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</si>
  <si>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</si>
  <si>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</si>
  <si>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</si>
  <si>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</si>
  <si>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</si>
  <si>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</si>
  <si>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</si>
  <si>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</si>
  <si>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</si>
  <si>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</si>
  <si>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</si>
  <si>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</si>
  <si>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</si>
  <si>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</si>
  <si>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</si>
  <si>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</si>
  <si>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</si>
  <si>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</si>
  <si>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</si>
  <si>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</si>
  <si>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</si>
  <si>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</si>
  <si>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</si>
  <si>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</si>
  <si>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</si>
  <si>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</si>
  <si>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</si>
  <si>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</si>
  <si>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</si>
  <si>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</si>
  <si>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</si>
  <si>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</si>
  <si>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</si>
  <si>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</si>
  <si>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</si>
  <si>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</si>
  <si>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</si>
  <si>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</si>
  <si>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</si>
  <si>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</si>
  <si>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</si>
  <si>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</si>
  <si>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</si>
  <si>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</si>
  <si>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</si>
  <si>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</si>
  <si>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</si>
  <si>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</si>
  <si>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</si>
  <si>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</si>
  <si>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</si>
  <si>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</si>
  <si>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</si>
  <si>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</si>
  <si>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</si>
  <si>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</si>
  <si>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</si>
  <si>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</si>
  <si>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</si>
  <si>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</si>
  <si>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</si>
  <si>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</si>
  <si>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</si>
  <si>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</si>
  <si>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</si>
  <si>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</si>
  <si>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</si>
  <si>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</si>
  <si>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</si>
  <si>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</si>
  <si>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</si>
  <si>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</si>
  <si>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</si>
  <si>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</si>
  <si>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</si>
  <si>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</si>
  <si>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</si>
  <si>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</si>
  <si>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</si>
  <si>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</si>
  <si>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</si>
  <si>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</si>
  <si>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</si>
  <si>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</si>
  <si>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</si>
  <si>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</si>
  <si>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</si>
  <si>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</si>
  <si>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</si>
  <si>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</si>
  <si>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</si>
  <si>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</si>
  <si>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</si>
  <si>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</si>
  <si>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</si>
  <si>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</si>
  <si>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</si>
  <si>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</si>
  <si>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</si>
  <si>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</si>
  <si>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</si>
  <si>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</si>
  <si>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</si>
  <si>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</si>
  <si>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</si>
  <si>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</si>
  <si>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</si>
  <si>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</si>
  <si>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</si>
  <si>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</si>
  <si>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</si>
  <si>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</si>
  <si>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</si>
  <si>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</si>
  <si>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</si>
  <si>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</si>
  <si>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</si>
  <si>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</si>
  <si>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</si>
  <si>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</si>
  <si>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</si>
  <si>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</si>
  <si>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</si>
  <si>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</si>
  <si>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</si>
  <si>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</si>
  <si>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</si>
  <si>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</si>
  <si>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</si>
  <si>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</si>
  <si>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</si>
  <si>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</si>
  <si>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</si>
  <si>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</si>
  <si>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</si>
  <si>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</si>
  <si>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</si>
  <si>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</si>
  <si>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</si>
  <si>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</si>
  <si>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</si>
  <si>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</si>
  <si>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</si>
  <si>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</si>
  <si>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</si>
  <si>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</si>
  <si>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</si>
  <si>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</si>
  <si>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</si>
  <si>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</si>
  <si>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</si>
  <si>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</si>
  <si>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</si>
  <si>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</si>
  <si>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</si>
  <si>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</si>
  <si>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</si>
  <si>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</si>
  <si>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</si>
  <si>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</si>
  <si>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</si>
  <si>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</si>
  <si>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</si>
  <si>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</si>
  <si>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</si>
  <si>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</si>
  <si>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</si>
  <si>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</si>
  <si>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</si>
  <si>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</si>
  <si>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</si>
  <si>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</si>
  <si>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</si>
  <si>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</si>
  <si>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</si>
  <si>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</si>
  <si>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</si>
  <si>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</si>
  <si>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</si>
  <si>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</si>
  <si>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</si>
  <si>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</si>
  <si>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</si>
  <si>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</si>
  <si>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</si>
  <si>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</si>
  <si>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</si>
  <si>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</si>
  <si>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</si>
  <si>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</si>
  <si>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</si>
  <si>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</si>
  <si>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</si>
  <si>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</si>
  <si>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</si>
  <si>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</si>
  <si>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</si>
  <si>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</si>
  <si>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</si>
  <si>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</si>
  <si>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</si>
  <si>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</si>
  <si>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</si>
  <si>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</si>
  <si>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</si>
  <si>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</si>
  <si>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</si>
  <si>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</si>
  <si>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</si>
  <si>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</si>
  <si>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</si>
  <si>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</si>
  <si>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</si>
  <si>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</si>
  <si>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</si>
  <si>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</si>
  <si>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</si>
  <si>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</si>
  <si>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</si>
  <si>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</si>
  <si>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</si>
  <si>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</si>
  <si>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</si>
  <si>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</si>
  <si>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</si>
  <si>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</si>
  <si>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</si>
  <si>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</si>
  <si>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</si>
  <si>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</si>
  <si>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</si>
  <si>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</si>
  <si>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</si>
  <si>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</si>
  <si>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</si>
  <si>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</si>
  <si>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</si>
  <si>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</si>
  <si>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</si>
  <si>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</si>
  <si>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</si>
  <si>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</si>
  <si>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</si>
  <si>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</si>
  <si>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</si>
  <si>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</si>
  <si>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</si>
  <si>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</si>
  <si>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</si>
  <si>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</si>
  <si>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</si>
  <si>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</si>
  <si>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</si>
  <si>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</si>
  <si>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</si>
  <si>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</si>
  <si>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</si>
  <si>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</si>
  <si>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</si>
  <si>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</si>
  <si>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</si>
  <si>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</si>
  <si>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</si>
  <si>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</si>
  <si>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</si>
  <si>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</si>
  <si>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</si>
  <si>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</si>
  <si>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</si>
  <si>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</si>
  <si>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</si>
  <si>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</si>
  <si>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</si>
  <si>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</si>
  <si>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</si>
  <si>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</si>
  <si>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</si>
  <si>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</si>
  <si>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</si>
  <si>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</si>
  <si>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</si>
  <si>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</si>
  <si>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</si>
  <si>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</si>
  <si>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</si>
  <si>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</si>
  <si>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</si>
  <si>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</si>
  <si>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</si>
  <si>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</si>
  <si>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</si>
  <si>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</si>
  <si>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</si>
  <si>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</si>
  <si>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</si>
  <si>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</si>
  <si>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</si>
  <si>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</si>
  <si>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</si>
  <si>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</si>
  <si>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</si>
  <si>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</si>
  <si>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</si>
  <si>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</si>
  <si>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</si>
  <si>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</si>
  <si>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</si>
  <si>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</si>
  <si>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</si>
  <si>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</si>
  <si>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</si>
  <si>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</si>
  <si>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</si>
  <si>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</si>
  <si>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</si>
  <si>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</si>
  <si>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</si>
  <si>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</si>
  <si>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</si>
  <si>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</si>
  <si>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</si>
  <si>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</si>
  <si>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</si>
  <si>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</si>
  <si>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</si>
  <si>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</si>
  <si>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</si>
  <si>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</si>
  <si>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</si>
  <si>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</si>
  <si>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</si>
  <si>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</si>
  <si>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</si>
  <si>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</si>
  <si>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</si>
  <si>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</si>
  <si>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</si>
  <si>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</si>
  <si>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</si>
  <si>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</si>
  <si>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</si>
  <si>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</si>
  <si>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</si>
  <si>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</si>
  <si>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</si>
  <si>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</si>
  <si>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</si>
  <si>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</si>
  <si>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</si>
  <si>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</si>
  <si>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</si>
  <si>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</si>
  <si>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</si>
  <si>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</si>
  <si>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</si>
  <si>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</si>
  <si>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</si>
  <si>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</si>
  <si>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</si>
  <si>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</si>
  <si>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</si>
  <si>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</si>
  <si>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</si>
  <si>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</si>
  <si>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</si>
  <si>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</si>
  <si>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</si>
  <si>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</si>
  <si>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</si>
  <si>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</si>
  <si>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</si>
  <si>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</si>
  <si>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</si>
  <si>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</si>
  <si>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</si>
  <si>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</si>
  <si>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</si>
  <si>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</si>
  <si>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</si>
  <si>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</si>
  <si>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</si>
  <si>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</si>
  <si>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</si>
  <si>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</si>
  <si>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</si>
  <si>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</si>
  <si>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</si>
  <si>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</si>
  <si>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</si>
  <si>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</si>
  <si>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</si>
  <si>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</si>
  <si>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</si>
  <si>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</si>
  <si>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</si>
  <si>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</si>
  <si>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</si>
  <si>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</si>
  <si>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</si>
  <si>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</si>
  <si>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</si>
  <si>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</si>
  <si>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</si>
  <si>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</si>
  <si>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</si>
  <si>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</si>
  <si>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</si>
  <si>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</si>
  <si>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</si>
  <si>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</si>
  <si>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</si>
  <si>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</si>
  <si>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</si>
  <si>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</si>
  <si>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</si>
  <si>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</si>
  <si>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</si>
  <si>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</si>
  <si>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</si>
  <si>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</si>
  <si>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</si>
  <si>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</si>
  <si>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</si>
  <si>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</si>
  <si>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</si>
  <si>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</si>
  <si>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</si>
  <si>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</si>
  <si>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</si>
  <si>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</si>
  <si>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</si>
  <si>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</si>
  <si>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</si>
  <si>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</si>
  <si>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</si>
  <si>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</si>
  <si>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</si>
  <si>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</si>
  <si>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</si>
  <si>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</si>
  <si>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</si>
  <si>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</si>
  <si>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</si>
  <si>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</si>
  <si>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</si>
  <si>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</si>
  <si>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</si>
  <si>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</si>
  <si>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</si>
  <si>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</si>
  <si>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</si>
  <si>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</si>
  <si>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</si>
  <si>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</si>
  <si>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</si>
  <si>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</si>
  <si>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</si>
  <si>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</si>
  <si>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</si>
  <si>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</si>
  <si>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</si>
  <si>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</si>
  <si>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</si>
  <si>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</si>
  <si>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</si>
  <si>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</si>
  <si>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</si>
  <si>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</si>
  <si>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</si>
  <si>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</si>
  <si>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</si>
  <si>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</si>
  <si>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</si>
  <si>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</si>
  <si>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</si>
  <si>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</si>
  <si>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</si>
  <si>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</si>
  <si>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</si>
  <si>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</si>
  <si>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</si>
  <si>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</si>
  <si>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</si>
  <si>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</si>
  <si>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</si>
  <si>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</si>
  <si>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</si>
  <si>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</si>
  <si>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</si>
  <si>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</si>
  <si>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</si>
  <si>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</si>
  <si>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</si>
  <si>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</si>
  <si>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</si>
  <si>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</si>
  <si>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</si>
  <si>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</si>
  <si>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</si>
  <si>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</si>
  <si>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</si>
  <si>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</si>
  <si>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</si>
  <si>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</si>
  <si>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</si>
  <si>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</si>
  <si>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</si>
  <si>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</si>
  <si>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</si>
  <si>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</si>
  <si>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</si>
  <si>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</si>
  <si>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</si>
  <si>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</si>
  <si>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</si>
  <si>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</si>
  <si>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</si>
  <si>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</si>
  <si>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</si>
  <si>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</si>
  <si>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</si>
  <si>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</si>
  <si>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</si>
  <si>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</si>
  <si>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</si>
  <si>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</si>
  <si>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</si>
  <si>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</si>
  <si>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</si>
  <si>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</si>
  <si>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</si>
  <si>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</si>
  <si>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</si>
  <si>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</si>
  <si>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</si>
  <si>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</si>
  <si>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</si>
  <si>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</si>
  <si>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</si>
  <si>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</si>
  <si>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</si>
  <si>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</si>
  <si>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</si>
  <si>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</si>
  <si>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</si>
  <si>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</si>
  <si>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</si>
  <si>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</si>
  <si>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</si>
  <si>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</si>
  <si>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</si>
  <si>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</si>
  <si>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</si>
  <si>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</si>
  <si>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</si>
  <si>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</si>
  <si>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</si>
  <si>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</si>
  <si>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</si>
  <si>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</si>
  <si>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</si>
  <si>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</si>
  <si>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</si>
  <si>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</si>
  <si>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</si>
  <si>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</si>
  <si>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</si>
  <si>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</si>
  <si>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</si>
  <si>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</si>
  <si>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</si>
  <si>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終了予定なし</t>
  </si>
  <si>
    <t>総務課脱炭素化イノベーション研究調査室</t>
  </si>
  <si>
    <t>-</t>
  </si>
  <si>
    <t>件</t>
  </si>
  <si>
    <t>百万円</t>
  </si>
  <si>
    <t>百万円/件</t>
    <phoneticPr fontId="5"/>
  </si>
  <si>
    <t>／　</t>
    <phoneticPr fontId="5"/>
  </si>
  <si>
    <t>○</t>
  </si>
  <si>
    <t>室長　辻原　浩</t>
    <rPh sb="3" eb="5">
      <t>ツジハラ</t>
    </rPh>
    <rPh sb="6" eb="7">
      <t>ヒロシ</t>
    </rPh>
    <phoneticPr fontId="5"/>
  </si>
  <si>
    <t>‐</t>
  </si>
  <si>
    <t>無</t>
  </si>
  <si>
    <t>平成１１年度</t>
    <rPh sb="0" eb="2">
      <t>ヘイセイ</t>
    </rPh>
    <rPh sb="4" eb="5">
      <t>ネン</t>
    </rPh>
    <rPh sb="5" eb="6">
      <t>ド</t>
    </rPh>
    <phoneticPr fontId="7"/>
  </si>
  <si>
    <t>京都議定書目標達成計画（平成17年4月28日閣議決定）
約束草案（平成27年7月17日地球温暖化対策推進本部決定）
地球温暖化対策計画（平成28年5月13日閣議決定）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28" eb="30">
      <t>ヤクソク</t>
    </rPh>
    <rPh sb="30" eb="32">
      <t>ソウアン</t>
    </rPh>
    <rPh sb="33" eb="35">
      <t>ヘイセイ</t>
    </rPh>
    <rPh sb="37" eb="38">
      <t>ネン</t>
    </rPh>
    <rPh sb="39" eb="40">
      <t>ガツ</t>
    </rPh>
    <rPh sb="42" eb="43">
      <t>ニチ</t>
    </rPh>
    <rPh sb="43" eb="45">
      <t>チキュウ</t>
    </rPh>
    <rPh sb="45" eb="48">
      <t>オンダンカ</t>
    </rPh>
    <rPh sb="48" eb="50">
      <t>タイサク</t>
    </rPh>
    <rPh sb="50" eb="52">
      <t>スイシン</t>
    </rPh>
    <rPh sb="52" eb="54">
      <t>ホンブ</t>
    </rPh>
    <rPh sb="54" eb="56">
      <t>ケッテイ</t>
    </rPh>
    <rPh sb="58" eb="60">
      <t>チキュウ</t>
    </rPh>
    <rPh sb="60" eb="63">
      <t>オンダンカ</t>
    </rPh>
    <rPh sb="63" eb="65">
      <t>タイサク</t>
    </rPh>
    <rPh sb="65" eb="67">
      <t>ケイカク</t>
    </rPh>
    <rPh sb="68" eb="70">
      <t>ヘイセイ</t>
    </rPh>
    <rPh sb="72" eb="73">
      <t>ネン</t>
    </rPh>
    <rPh sb="74" eb="75">
      <t>ガツ</t>
    </rPh>
    <rPh sb="77" eb="78">
      <t>ニチ</t>
    </rPh>
    <rPh sb="78" eb="80">
      <t>カクギ</t>
    </rPh>
    <rPh sb="80" eb="82">
      <t>ケッテイ</t>
    </rPh>
    <phoneticPr fontId="7"/>
  </si>
  <si>
    <t>我が国の森林等吸収源活動による吸収量がパリ協定の下で国際的に認められるよう、森林等の二酸化炭素（ＣＯ２）吸収・排出量の算定方法を改善するとともに、これに基づく吸収・排出量報告・検証体制の設計を行う。</t>
    <rPh sb="4" eb="6">
      <t>シンリン</t>
    </rPh>
    <rPh sb="6" eb="7">
      <t>トウ</t>
    </rPh>
    <rPh sb="15" eb="18">
      <t>キュウシュウリョウ</t>
    </rPh>
    <rPh sb="21" eb="23">
      <t>キョウテイ</t>
    </rPh>
    <rPh sb="24" eb="25">
      <t>モト</t>
    </rPh>
    <rPh sb="59" eb="61">
      <t>サンテイ</t>
    </rPh>
    <rPh sb="61" eb="63">
      <t>ホウホウ</t>
    </rPh>
    <rPh sb="64" eb="66">
      <t>カイゼン</t>
    </rPh>
    <rPh sb="76" eb="77">
      <t>モト</t>
    </rPh>
    <rPh sb="79" eb="81">
      <t>キュウシュウ</t>
    </rPh>
    <rPh sb="82" eb="84">
      <t>ハイシュツ</t>
    </rPh>
    <rPh sb="84" eb="85">
      <t>リョウ</t>
    </rPh>
    <rPh sb="85" eb="87">
      <t>ホウコク</t>
    </rPh>
    <phoneticPr fontId="7"/>
  </si>
  <si>
    <t>森林等の二酸化炭素排出・吸収量の算定方法の信頼性を向上するため、必要なデータの収集や検討、修正を行う。また、吸収源分野のインベントリ（温室効果ガス吸収排出量の目録）に関する国内検証体制の整備を行う。
さらに、気候変動枠組条約の下での2020年度以降の新たな枠組み構築に我が国の意見を反映できるよう、国際交渉における論点の整理・分析を行う。
また、多様な吸収源についての国内外のポテンシャル評価・技術的課題の整理を行う。</t>
    <rPh sb="173" eb="175">
      <t>タヨウ</t>
    </rPh>
    <rPh sb="176" eb="179">
      <t>キュウシュウゲン</t>
    </rPh>
    <rPh sb="184" eb="187">
      <t>コクナイガイ</t>
    </rPh>
    <rPh sb="194" eb="196">
      <t>ヒョウカ</t>
    </rPh>
    <rPh sb="197" eb="200">
      <t>ギジュツテキ</t>
    </rPh>
    <rPh sb="200" eb="202">
      <t>カダイ</t>
    </rPh>
    <rPh sb="203" eb="205">
      <t>セイリ</t>
    </rPh>
    <rPh sb="206" eb="207">
      <t>オコナ</t>
    </rPh>
    <phoneticPr fontId="7"/>
  </si>
  <si>
    <t>環境保全調査費</t>
    <rPh sb="0" eb="2">
      <t>カンキョウ</t>
    </rPh>
    <rPh sb="2" eb="4">
      <t>ホゼン</t>
    </rPh>
    <rPh sb="4" eb="7">
      <t>チョウサヒ</t>
    </rPh>
    <phoneticPr fontId="7"/>
  </si>
  <si>
    <t>CO2換算トン
（万トン）</t>
    <rPh sb="3" eb="5">
      <t>カンサン</t>
    </rPh>
    <rPh sb="9" eb="10">
      <t>マン</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</si>
  <si>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されており、直接的に温室効果ガス排出削減等を持たないものであるため、地球温暖化対策に係る横断的指標は設定できない。なお、吸収量については成果目標に入れている。</t>
  </si>
  <si>
    <t>インベントリの精度を高めるため、最新の科学的知見に基づき自主的に算定方法等の改善等を行った事項件数</t>
  </si>
  <si>
    <t>国連による報告書の審査結果を受け、対応を行った改善事項件数</t>
  </si>
  <si>
    <t>執行額／算定方法改善事項件数　　　　　　　　　　　　　　</t>
    <rPh sb="0" eb="2">
      <t>シッコウ</t>
    </rPh>
    <rPh sb="2" eb="3">
      <t>ガク</t>
    </rPh>
    <rPh sb="4" eb="6">
      <t>サンテイ</t>
    </rPh>
    <rPh sb="6" eb="8">
      <t>ホウホウ</t>
    </rPh>
    <rPh sb="8" eb="10">
      <t>カイゼン</t>
    </rPh>
    <rPh sb="10" eb="12">
      <t>ジコウ</t>
    </rPh>
    <rPh sb="12" eb="14">
      <t>ケンスウ</t>
    </rPh>
    <phoneticPr fontId="7"/>
  </si>
  <si>
    <t>31/8</t>
  </si>
  <si>
    <t>30/7</t>
  </si>
  <si>
    <t>1.地球温暖化対策の推進</t>
    <rPh sb="2" eb="4">
      <t>チキュウ</t>
    </rPh>
    <rPh sb="4" eb="7">
      <t>オンダンカ</t>
    </rPh>
    <rPh sb="7" eb="9">
      <t>タイサク</t>
    </rPh>
    <rPh sb="10" eb="12">
      <t>スイシン</t>
    </rPh>
    <phoneticPr fontId="7"/>
  </si>
  <si>
    <t>CO2換算トン（万トン）</t>
    <rPh sb="3" eb="5">
      <t>カンサン</t>
    </rPh>
    <rPh sb="8" eb="9">
      <t>マン</t>
    </rPh>
    <phoneticPr fontId="5"/>
  </si>
  <si>
    <t>有</t>
  </si>
  <si>
    <t>2020年以降の新たな法的枠組みの構築にあたっても、吸収源の活用が重要な要素であることから、本事業は国が実施しなければならない事業である。</t>
  </si>
  <si>
    <t>2020年以降の新たな法的枠組みの構築にあたっても、吸収源の活用が重要な要素となることが想定されることから、本事業は優先度の高い事業である。</t>
  </si>
  <si>
    <t>事業の実施にあたっては、一般競争入札（総合評価落札方式）を原則とし、支出先を選定した。
また、前年度一者応札であったため、公告期間を15日に延長した。</t>
    <rPh sb="51" eb="52">
      <t>シャ</t>
    </rPh>
    <phoneticPr fontId="7"/>
  </si>
  <si>
    <t>本事業は、事業の目的達成に不可欠の業務である　(1)吸収源に関する国内検討体制整備の支援、(2)森林等の二酸化炭素排出・吸収量の算定及びその方法に関する検討、(3)2020年からの将来枠組みに向けた吸収源の扱いに関する論点の整理・分析・意見素案作成に絞って実施している。</t>
  </si>
  <si>
    <t>本事業は、事業の目的達成に不可欠の業務に絞って実施するとともに、事業の実施にあたっては、一般競争入札（総合評価落札方式）を原則とし、支出先を選定した。</t>
  </si>
  <si>
    <t>活動実績は見込みに見合ったものである。着実に吸収量を計上をするうえで、本事業で得られた改善結果は有用な知見を与えている。</t>
    <rPh sb="0" eb="2">
      <t>カツドウ</t>
    </rPh>
    <rPh sb="2" eb="4">
      <t>ジッセキ</t>
    </rPh>
    <rPh sb="5" eb="7">
      <t>ミコ</t>
    </rPh>
    <rPh sb="9" eb="11">
      <t>ミア</t>
    </rPh>
    <phoneticPr fontId="7"/>
  </si>
  <si>
    <t>007</t>
    <phoneticPr fontId="5"/>
  </si>
  <si>
    <t>006</t>
    <phoneticPr fontId="5"/>
  </si>
  <si>
    <t>006</t>
    <phoneticPr fontId="5"/>
  </si>
  <si>
    <t>059</t>
    <phoneticPr fontId="5"/>
  </si>
  <si>
    <t>064</t>
    <phoneticPr fontId="5"/>
  </si>
  <si>
    <t>070</t>
    <phoneticPr fontId="5"/>
  </si>
  <si>
    <t>065</t>
    <phoneticPr fontId="5"/>
  </si>
  <si>
    <t>042</t>
    <phoneticPr fontId="5"/>
  </si>
  <si>
    <t>A.三菱UFJリサーチ＆コンサルティング（株）</t>
  </si>
  <si>
    <t>人件費</t>
    <rPh sb="0" eb="3">
      <t>ジンケンヒ</t>
    </rPh>
    <phoneticPr fontId="7"/>
  </si>
  <si>
    <t>旅費</t>
    <rPh sb="0" eb="2">
      <t>リョヒ</t>
    </rPh>
    <phoneticPr fontId="7"/>
  </si>
  <si>
    <t>その他</t>
    <rPh sb="2" eb="3">
      <t>タ</t>
    </rPh>
    <phoneticPr fontId="7"/>
  </si>
  <si>
    <t>森林等の吸収源に関する調査業務</t>
  </si>
  <si>
    <t>国内外の会議出席</t>
    <rPh sb="0" eb="3">
      <t>コクナイガイ</t>
    </rPh>
    <rPh sb="4" eb="6">
      <t>カイギ</t>
    </rPh>
    <rPh sb="6" eb="8">
      <t>シュッセキ</t>
    </rPh>
    <phoneticPr fontId="7"/>
  </si>
  <si>
    <t>B.</t>
    <phoneticPr fontId="5"/>
  </si>
  <si>
    <t>三菱UFJリサーチ＆コンサンルティング（株）</t>
    <rPh sb="0" eb="2">
      <t>ミツビシ</t>
    </rPh>
    <rPh sb="20" eb="21">
      <t>カブ</t>
    </rPh>
    <phoneticPr fontId="7"/>
  </si>
  <si>
    <t>森林等の吸収源に関する調査業務</t>
    <rPh sb="0" eb="2">
      <t>シンリン</t>
    </rPh>
    <rPh sb="2" eb="3">
      <t>トウ</t>
    </rPh>
    <rPh sb="4" eb="7">
      <t>キュウシュウゲン</t>
    </rPh>
    <rPh sb="8" eb="9">
      <t>カン</t>
    </rPh>
    <rPh sb="11" eb="13">
      <t>チョウサ</t>
    </rPh>
    <rPh sb="13" eb="15">
      <t>ギョウム</t>
    </rPh>
    <phoneticPr fontId="7"/>
  </si>
  <si>
    <t>一般競争契約
（総合評価）</t>
    <rPh sb="4" eb="6">
      <t>ケイヤク</t>
    </rPh>
    <rPh sb="8" eb="12">
      <t>ソウゴウヒョウカ</t>
    </rPh>
    <phoneticPr fontId="7"/>
  </si>
  <si>
    <t>-</t>
    <phoneticPr fontId="5"/>
  </si>
  <si>
    <t>-</t>
    <phoneticPr fontId="5"/>
  </si>
  <si>
    <t>-</t>
    <phoneticPr fontId="5"/>
  </si>
  <si>
    <t>-</t>
    <phoneticPr fontId="5"/>
  </si>
  <si>
    <t>-</t>
    <phoneticPr fontId="5"/>
  </si>
  <si>
    <t>-</t>
    <phoneticPr fontId="5"/>
  </si>
  <si>
    <t>25/7</t>
    <phoneticPr fontId="5"/>
  </si>
  <si>
    <t>温室効果ガスの吸収量
（CO2換算トン）
※H30年度の成果実績は、R2年4月に集計された。
※令和元年度の成果実績は、R3年4月に集計された。</t>
    <rPh sb="52" eb="54">
      <t>レイワ</t>
    </rPh>
    <phoneticPr fontId="5"/>
  </si>
  <si>
    <t>諸謝金、借料及び損料、会議費、一般管理費等</t>
    <rPh sb="0" eb="1">
      <t>ショ</t>
    </rPh>
    <rPh sb="1" eb="3">
      <t>シャキン</t>
    </rPh>
    <rPh sb="4" eb="6">
      <t>シャクリョウ</t>
    </rPh>
    <rPh sb="6" eb="7">
      <t>オヨ</t>
    </rPh>
    <rPh sb="8" eb="10">
      <t>ソンリョウ</t>
    </rPh>
    <rPh sb="11" eb="14">
      <t>カイギヒ</t>
    </rPh>
    <rPh sb="15" eb="17">
      <t>イッパン</t>
    </rPh>
    <rPh sb="17" eb="20">
      <t>カンリヒ</t>
    </rPh>
    <rPh sb="20" eb="21">
      <t>トウ</t>
    </rPh>
    <phoneticPr fontId="7"/>
  </si>
  <si>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の取り組みは、京都議定書に基づいた吸収量の確保、2020年以降の枠組みにおける我が国の立場の維持に重要な貢献を果たしているため引き続き実施していく。</t>
    <rPh sb="147" eb="148">
      <t>ト</t>
    </rPh>
    <rPh sb="149" eb="150">
      <t>ク</t>
    </rPh>
    <rPh sb="209" eb="210">
      <t>ヒ</t>
    </rPh>
    <rPh sb="211" eb="212">
      <t>ツヅ</t>
    </rPh>
    <rPh sb="213" eb="215">
      <t>ジッシ</t>
    </rPh>
    <phoneticPr fontId="7"/>
  </si>
  <si>
    <t>引き続き競争性のある契約を実施していくとともに、１者応札の改善の検討を含め、効率的な調査・検討を図りつつ、実施していく。</t>
  </si>
  <si>
    <t>-</t>
    <phoneticPr fontId="5"/>
  </si>
  <si>
    <t>2018年度（平成30年度）の温室効果ガス排出量（確報値）について（環境省報道発表R2.4.14）
2019年度（令和元年度）の温室効果ガス排出量（確報値）について（環境省報道発表R3.4.12）
「気候変動に関する国際連合枠組条約」に基づく第3回 日本国隔年報告書(2017年12月）
「気候変動に関する国際連合枠組条約」に基づく第４回 日本国隔年報告書(2019年12月)
地球温暖化対策計画（平成28年5月13日閣議決定）</t>
    <rPh sb="57" eb="59">
      <t>レイワ</t>
    </rPh>
    <rPh sb="125" eb="127">
      <t>ニホン</t>
    </rPh>
    <rPh sb="127" eb="128">
      <t>コク</t>
    </rPh>
    <rPh sb="183" eb="184">
      <t>ネン</t>
    </rPh>
    <rPh sb="186" eb="187">
      <t>ガツ</t>
    </rPh>
    <rPh sb="189" eb="191">
      <t>チキュウ</t>
    </rPh>
    <rPh sb="191" eb="194">
      <t>オンダンカ</t>
    </rPh>
    <rPh sb="194" eb="196">
      <t>タイサク</t>
    </rPh>
    <rPh sb="196" eb="198">
      <t>ケイカク</t>
    </rPh>
    <rPh sb="199" eb="201">
      <t>ヘイセイ</t>
    </rPh>
    <rPh sb="203" eb="204">
      <t>ネン</t>
    </rPh>
    <rPh sb="205" eb="206">
      <t>ガツ</t>
    </rPh>
    <rPh sb="208" eb="209">
      <t>ニチ</t>
    </rPh>
    <rPh sb="209" eb="211">
      <t>カクギ</t>
    </rPh>
    <rPh sb="211" eb="213">
      <t>ケッテイ</t>
    </rPh>
    <phoneticPr fontId="7"/>
  </si>
  <si>
    <t>055</t>
    <phoneticPr fontId="5"/>
  </si>
  <si>
    <t>森林等の吸収源対策に関する国内体制整備確立検討費</t>
    <phoneticPr fontId="5"/>
  </si>
  <si>
    <t>-</t>
    <phoneticPr fontId="5"/>
  </si>
  <si>
    <t>○</t>
    <phoneticPr fontId="5"/>
  </si>
  <si>
    <t>本事業は、2030年度の我が国の削減目標2013年度基準26％削減の一部(2780万CO2換算トン）を担う森林等の吸収源分野に関し、温室効果ガス排出・吸収量の算定方法等を検討するものであり、算定方法の改善は算定方法の精緻化に資するため妥当な水準である。</t>
    <rPh sb="120" eb="122">
      <t>スイジュン</t>
    </rPh>
    <phoneticPr fontId="7"/>
  </si>
  <si>
    <t>我が国が国際的に約束している森林吸収源分野の温室効果ガス吸収量2030年度で2780万CO2トンの確保に向け、着実に吸収量を計上している。</t>
    <phoneticPr fontId="5"/>
  </si>
  <si>
    <t>京都議定書の算定ルールに基づく温室効果ガスの吸収量※１（2030年までに2013年度比26％削減目標に貢献するため、2780万トンの森林吸収量の確保を目指す。）
※１　算定方法の改善により、値が毎年変化する可能性があることに注意。目標値は森林吸収源活動に関する値のみ。
※２　H30～R2の目標値はH25(2013)～R2(2020)年の平均での目標値(第1回隔年報告書より)</t>
    <rPh sb="32" eb="33">
      <t>ネン</t>
    </rPh>
    <rPh sb="40" eb="41">
      <t>ネン</t>
    </rPh>
    <rPh sb="41" eb="42">
      <t>ド</t>
    </rPh>
    <rPh sb="42" eb="43">
      <t>ヒ</t>
    </rPh>
    <rPh sb="46" eb="48">
      <t>サクゲン</t>
    </rPh>
    <rPh sb="48" eb="50">
      <t>モクヒョウ</t>
    </rPh>
    <rPh sb="51" eb="53">
      <t>コウケン</t>
    </rPh>
    <rPh sb="62" eb="63">
      <t>マン</t>
    </rPh>
    <rPh sb="66" eb="68">
      <t>シンリン</t>
    </rPh>
    <rPh sb="68" eb="71">
      <t>キュウシュウリョウ</t>
    </rPh>
    <rPh sb="72" eb="74">
      <t>カクホ</t>
    </rPh>
    <rPh sb="75" eb="77">
      <t>メザ</t>
    </rPh>
    <rPh sb="145" eb="148">
      <t>モクヒョウチ</t>
    </rPh>
    <phoneticPr fontId="7"/>
  </si>
  <si>
    <t>2030年までの温室効果ガス吸収量の目標値の確保に向け、毎年着実に吸収量を計上をするうえで、本事業で得られた改善結果は有用な知見を与えている。また、将来の枠組みに関する交渉においても、本事業の成果は有益な情報となっている。</t>
    <phoneticPr fontId="5"/>
  </si>
  <si>
    <t>気候変動枠組み条約及び条約下における京都議定書等の国際合意に基づき、各国は温室効果ガスの排出・吸収量を報告しなければならない。本事業は、2030年度の我が国の削減目標である2013年度基準26％削減の一部(2780万CO2換算トン）を担う森林等の吸収源分野に関し、温室効果ガス排出・吸収量の算定方法等を検討するものであり、国が実施すべき事業であることから、ほかの手段は想定されず、唯一の手段である。</t>
    <rPh sb="161" eb="162">
      <t>クニ</t>
    </rPh>
    <rPh sb="163" eb="165">
      <t>ジッシ</t>
    </rPh>
    <rPh sb="168" eb="170">
      <t>ジギョウ</t>
    </rPh>
    <phoneticPr fontId="5"/>
  </si>
  <si>
    <t>気候変動枠組み条約及び条約下における京都議定書等の国際合意に基づき、各国は温室効果ガスの排出・吸収量を報告しなければならない。本事業は、2030年度の我が国の削減目標である2013年度基準26％削減の一部(2780万CO2換算トン）を担う森林等の吸収源分野に関し、温室効果ガス排出・吸収量の算定方法等を検討するものであり、社会的ニーズの高い事業である。</t>
    <rPh sb="0" eb="2">
      <t>キコウ</t>
    </rPh>
    <rPh sb="2" eb="4">
      <t>ヘンドウ</t>
    </rPh>
    <rPh sb="4" eb="6">
      <t>ワクグ</t>
    </rPh>
    <rPh sb="7" eb="9">
      <t>ジョウヤク</t>
    </rPh>
    <rPh sb="9" eb="10">
      <t>オヨ</t>
    </rPh>
    <rPh sb="11" eb="13">
      <t>ジョウヤク</t>
    </rPh>
    <rPh sb="13" eb="14">
      <t>シタ</t>
    </rPh>
    <rPh sb="23" eb="24">
      <t>トウ</t>
    </rPh>
    <rPh sb="25" eb="27">
      <t>コクサイ</t>
    </rPh>
    <rPh sb="27" eb="29">
      <t>ゴウイ</t>
    </rPh>
    <rPh sb="161" eb="163">
      <t>シャカイ</t>
    </rPh>
    <rPh sb="163" eb="164">
      <t>テキ</t>
    </rPh>
    <rPh sb="168" eb="169">
      <t>タカ</t>
    </rPh>
    <rPh sb="170" eb="172">
      <t>ジギョウ</t>
    </rPh>
    <phoneticPr fontId="7"/>
  </si>
  <si>
    <t>吸収源活動により確保した温室効果ガスの吸収量※１
※１　算定方法の改善により、値が毎年変化する可能性があることに注意。全吸収源活動で実績値・目標値を記載している。なお、令和元年度の実績値はR3年4月に集計された。
※２　R2年度の目標値は、2020年度の目標値（第2回隔年報告書p52より）
※３　目標年度（R12年度）の目標値は、2030年度の目標値（日本の約束草案（平成２７年７月１７日地球温暖化対策推進本部決定）より）</t>
    <rPh sb="85" eb="87">
      <t>レイワ</t>
    </rPh>
    <rPh sb="87" eb="89">
      <t>ガンネン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</si>
</sst>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14432</xdr:colOff>
      <xdr:row>748</xdr:row>
      <xdr:rowOff>175245</xdr:rowOff>
    </xdr:from>
    <xdr:to>
      <xdr:col>41</xdr:col>
      <xdr:colOff>71264</xdr:colOff>
      <xdr:row>761</xdr:row>
      <xdr:rowOff>211983</xdr:rowOff>
    </xdr:to>
    <xdr:grpSp>
      <xdr:nvGrpSpPr>
        <xdr:cNvPr id="11" name="グループ化 10"/>
        <xdr:cNvGrpSpPr/>
      </xdr:nvGrpSpPr>
      <xdr:grpSpPr>
        <a:xfrm>
          <a:off x="2569373" y="56496010"/>
          <a:ext cx="6231273" cy="4552708"/>
          <a:chOff x="2767693" y="53340000"/>
          <a:chExt cx="5975939" cy="4635954"/>
        </a:xfrm>
      </xdr:grpSpPr>
      <xdr:sp macro="" textlink="">
        <xdr:nvSpPr>
          <xdr:cNvPr id="12" name="正方形/長方形 11"/>
          <xdr:cNvSpPr/>
        </xdr:nvSpPr>
        <xdr:spPr>
          <a:xfrm>
            <a:off x="4111776" y="53340000"/>
            <a:ext cx="3212949" cy="6898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25</a:t>
            </a:r>
            <a:r>
              <a:rPr kumimoji="1" lang="ja-JP" altLang="en-US" sz="1100">
                <a:latin typeface="+mn-ea"/>
                <a:ea typeface="+mn-ea"/>
              </a:rPr>
              <a:t>百万円</a:t>
            </a:r>
          </a:p>
        </xdr:txBody>
      </xdr:sp>
      <xdr:sp macro="" textlink="">
        <xdr:nvSpPr>
          <xdr:cNvPr id="13" name="大かっこ 12"/>
          <xdr:cNvSpPr/>
        </xdr:nvSpPr>
        <xdr:spPr>
          <a:xfrm>
            <a:off x="2767693" y="54061481"/>
            <a:ext cx="5975939" cy="159717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令和２年度森林等の吸収源に関する調査業務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・森林等の吸収源分科会および関係省庁連絡会の運営等の、吸収源に関する国内検討体制整備の支援。</a:t>
            </a:r>
            <a:endParaRPr kumimoji="1" lang="en-US" altLang="ja-JP" sz="1100"/>
          </a:p>
          <a:p>
            <a:pPr algn="l"/>
            <a:r>
              <a:rPr kumimoji="1" lang="ja-JP" altLang="en-US" sz="1100"/>
              <a:t>・森林等の二酸化炭素排出・吸収量の算定及びその方法に関する検討。</a:t>
            </a:r>
            <a:endParaRPr kumimoji="1" lang="en-US" altLang="ja-JP" sz="1100"/>
          </a:p>
          <a:p>
            <a:pPr algn="l"/>
            <a:r>
              <a:rPr kumimoji="1" lang="ja-JP" altLang="en-US" sz="1100"/>
              <a:t>・国際交渉やワーキンググループの開催を通じた、気候変動枠組条約の下での</a:t>
            </a:r>
            <a:r>
              <a:rPr kumimoji="1" lang="en-US" altLang="ja-JP" sz="1100"/>
              <a:t>2020</a:t>
            </a:r>
            <a:r>
              <a:rPr kumimoji="1" lang="ja-JP" altLang="en-US" sz="1100"/>
              <a:t>年以降の将来枠組みに向けた吸収源の扱いに関する論点の整理・分析・意見素案作成。</a:t>
            </a:r>
          </a:p>
        </xdr:txBody>
      </xdr:sp>
      <xdr:sp macro="" textlink="">
        <xdr:nvSpPr>
          <xdr:cNvPr id="14" name="正方形/長方形 13"/>
          <xdr:cNvSpPr/>
        </xdr:nvSpPr>
        <xdr:spPr>
          <a:xfrm>
            <a:off x="4131885" y="56304846"/>
            <a:ext cx="3161102" cy="56892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25</a:t>
            </a:r>
            <a:r>
              <a:rPr kumimoji="1" lang="ja-JP" altLang="en-US" sz="1100">
                <a:latin typeface="+mn-ea"/>
                <a:ea typeface="+mn-ea"/>
              </a:rPr>
              <a:t>百万円</a:t>
            </a:r>
          </a:p>
        </xdr:txBody>
      </xdr:sp>
      <xdr:sp macro="" textlink="">
        <xdr:nvSpPr>
          <xdr:cNvPr id="15" name="大かっこ 14"/>
          <xdr:cNvSpPr/>
        </xdr:nvSpPr>
        <xdr:spPr>
          <a:xfrm>
            <a:off x="4096959" y="56940450"/>
            <a:ext cx="3227627" cy="103550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solidFill>
                  <a:schemeClr val="tx1"/>
                </a:solidFill>
                <a:effectLst/>
                <a:latin typeface="+mn-lt"/>
                <a:ea typeface="+mn-ea"/>
                <a:cs typeface="+mn-cs"/>
              </a:rPr>
              <a:t>令和２年度</a:t>
            </a:r>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xnSp macro="">
        <xdr:nvCxnSpPr>
          <xdr:cNvPr id="16" name="直線矢印コネクタ 15"/>
          <xdr:cNvCxnSpPr/>
        </xdr:nvCxnSpPr>
        <xdr:spPr>
          <a:xfrm>
            <a:off x="5690809" y="55658657"/>
            <a:ext cx="1059" cy="53748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5663293" y="55804405"/>
            <a:ext cx="1446550" cy="25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L2" sqref="L2"/>
    </sheetView>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709</v>
      </c>
      <c r="AK2" s="941"/>
      <c r="AL2" s="941"/>
      <c r="AM2" s="941"/>
      <c r="AN2" s="98" t="s">
        <v>405</v>
      </c>
      <c r="AO2" s="941">
        <v>20</v>
      </c>
      <c r="AP2" s="941"/>
      <c r="AQ2" s="941"/>
      <c r="AR2" s="99" t="s">
        <v>708</v>
      </c>
      <c r="AS2" s="947">
        <v>31</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777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724</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721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9"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9" t="s">
        <v>388</v>
      </c>
      <c r="Z7" s="439"/>
      <c r="AA7" s="439"/>
      <c r="AB7" s="439"/>
      <c r="AC7" s="439"/>
      <c r="AD7" s="920"/>
      <c r="AE7" s="908" t="s">
        <v>725</v>
      </c>
      <c r="AF7" s="909"/>
      <c r="AG7" s="909"/>
      <c r="AH7" s="909"/>
      <c r="AI7" s="909"/>
      <c r="AJ7" s="909"/>
      <c r="AK7" s="909"/>
      <c r="AL7" s="909"/>
      <c r="AM7" s="909"/>
      <c r="AN7" s="909"/>
      <c r="AO7" s="909"/>
      <c r="AP7" s="909"/>
      <c r="AQ7" s="909"/>
      <c r="AR7" s="909"/>
      <c r="AS7" s="909"/>
      <c r="AT7" s="909"/>
      <c r="AU7" s="909"/>
      <c r="AV7" s="909"/>
      <c r="AW7" s="909"/>
      <c r="AX7" s="910"/>
    </row>
    <row r="8" spans="1:50" ht="53.65" customHeight="1" x14ac:dyDescent="0.15">
      <c r="A8" s="494" t="s">
        <v>256</v>
      </c>
      <c r="B8" s="495"/>
      <c r="C8" s="495"/>
      <c r="D8" s="495"/>
      <c r="E8" s="495"/>
      <c r="F8" s="496"/>
      <c r="G8" s="942" t="str">
        <f>入力規則等!A27</f>
        <v>地球温暖化対策</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9" customHeight="1" x14ac:dyDescent="0.15">
      <c r="A9" s="844" t="s">
        <v>23</v>
      </c>
      <c r="B9" s="845"/>
      <c r="C9" s="845"/>
      <c r="D9" s="845"/>
      <c r="E9" s="845"/>
      <c r="F9" s="845"/>
      <c r="G9" s="846" t="s">
        <v>726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2.65" customHeight="1" x14ac:dyDescent="0.15">
      <c r="A10" s="658" t="s">
        <v>30</v>
      </c>
      <c r="B10" s="659"/>
      <c r="C10" s="659"/>
      <c r="D10" s="659"/>
      <c r="E10" s="659"/>
      <c r="F10" s="659"/>
      <c r="G10" s="752" t="s">
        <v>727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33</v>
      </c>
      <c r="Q13" s="656"/>
      <c r="R13" s="656"/>
      <c r="S13" s="656"/>
      <c r="T13" s="656"/>
      <c r="U13" s="656"/>
      <c r="V13" s="657"/>
      <c r="W13" s="655">
        <v>33</v>
      </c>
      <c r="X13" s="656"/>
      <c r="Y13" s="656"/>
      <c r="Z13" s="656"/>
      <c r="AA13" s="656"/>
      <c r="AB13" s="656"/>
      <c r="AC13" s="657"/>
      <c r="AD13" s="655">
        <v>33</v>
      </c>
      <c r="AE13" s="656"/>
      <c r="AF13" s="656"/>
      <c r="AG13" s="656"/>
      <c r="AH13" s="656"/>
      <c r="AI13" s="656"/>
      <c r="AJ13" s="657"/>
      <c r="AK13" s="655">
        <v>33</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715</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33</v>
      </c>
      <c r="Q18" s="875"/>
      <c r="R18" s="875"/>
      <c r="S18" s="875"/>
      <c r="T18" s="875"/>
      <c r="U18" s="875"/>
      <c r="V18" s="876"/>
      <c r="W18" s="874">
        <f>SUM(W13:AC17)</f>
        <v>33</v>
      </c>
      <c r="X18" s="875"/>
      <c r="Y18" s="875"/>
      <c r="Z18" s="875"/>
      <c r="AA18" s="875"/>
      <c r="AB18" s="875"/>
      <c r="AC18" s="876"/>
      <c r="AD18" s="874">
        <f>SUM(AD13:AJ17)</f>
        <v>33</v>
      </c>
      <c r="AE18" s="875"/>
      <c r="AF18" s="875"/>
      <c r="AG18" s="875"/>
      <c r="AH18" s="875"/>
      <c r="AI18" s="875"/>
      <c r="AJ18" s="876"/>
      <c r="AK18" s="874">
        <f>SUM(AK13:AQ17)</f>
        <v>33</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31</v>
      </c>
      <c r="Q19" s="656"/>
      <c r="R19" s="656"/>
      <c r="S19" s="656"/>
      <c r="T19" s="656"/>
      <c r="U19" s="656"/>
      <c r="V19" s="657"/>
      <c r="W19" s="655">
        <v>30</v>
      </c>
      <c r="X19" s="656"/>
      <c r="Y19" s="656"/>
      <c r="Z19" s="656"/>
      <c r="AA19" s="656"/>
      <c r="AB19" s="656"/>
      <c r="AC19" s="657"/>
      <c r="AD19" s="655">
        <v>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0.93939393939393945</v>
      </c>
      <c r="Q20" s="316"/>
      <c r="R20" s="316"/>
      <c r="S20" s="316"/>
      <c r="T20" s="316"/>
      <c r="U20" s="316"/>
      <c r="V20" s="316"/>
      <c r="W20" s="316">
        <f t="shared" ref="W20" si="0">IF(W18=0, "-", SUM(W19)/W18)</f>
        <v>0.90909090909090906</v>
      </c>
      <c r="X20" s="316"/>
      <c r="Y20" s="316"/>
      <c r="Z20" s="316"/>
      <c r="AA20" s="316"/>
      <c r="AB20" s="316"/>
      <c r="AC20" s="316"/>
      <c r="AD20" s="316">
        <f t="shared" ref="AD20" si="1">IF(AD18=0, "-", SUM(AD19)/AD18)</f>
        <v>0.75757575757575757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354</v>
      </c>
      <c r="H21" s="315"/>
      <c r="I21" s="315"/>
      <c r="J21" s="315"/>
      <c r="K21" s="315"/>
      <c r="L21" s="315"/>
      <c r="M21" s="315"/>
      <c r="N21" s="315"/>
      <c r="O21" s="315"/>
      <c r="P21" s="316">
        <f>IF(P19=0, "-", SUM(P19)/SUM(P13,P14))</f>
        <v>0.93939393939393945</v>
      </c>
      <c r="Q21" s="316"/>
      <c r="R21" s="316"/>
      <c r="S21" s="316"/>
      <c r="T21" s="316"/>
      <c r="U21" s="316"/>
      <c r="V21" s="316"/>
      <c r="W21" s="316">
        <f t="shared" ref="W21" si="2">IF(W19=0, "-", SUM(W19)/SUM(W13,W14))</f>
        <v>0.90909090909090906</v>
      </c>
      <c r="X21" s="316"/>
      <c r="Y21" s="316"/>
      <c r="Z21" s="316"/>
      <c r="AA21" s="316"/>
      <c r="AB21" s="316"/>
      <c r="AC21" s="316"/>
      <c r="AD21" s="316">
        <f t="shared" ref="AD21" si="3">IF(AD19=0, "-", SUM(AD19)/SUM(AD13,AD14))</f>
        <v>0.75757575757575757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706</v>
      </c>
      <c r="B22" s="970"/>
      <c r="C22" s="970"/>
      <c r="D22" s="970"/>
      <c r="E22" s="970"/>
      <c r="F22" s="971"/>
      <c r="G22" s="965" t="s">
        <v>333</v>
      </c>
      <c r="H22" s="222"/>
      <c r="I22" s="222"/>
      <c r="J22" s="222"/>
      <c r="K22" s="222"/>
      <c r="L22" s="222"/>
      <c r="M22" s="222"/>
      <c r="N22" s="222"/>
      <c r="O22" s="223"/>
      <c r="P22" s="930" t="s">
        <v>704</v>
      </c>
      <c r="Q22" s="222"/>
      <c r="R22" s="222"/>
      <c r="S22" s="222"/>
      <c r="T22" s="222"/>
      <c r="U22" s="222"/>
      <c r="V22" s="223"/>
      <c r="W22" s="930" t="s">
        <v>705</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728</v>
      </c>
      <c r="H23" s="967"/>
      <c r="I23" s="967"/>
      <c r="J23" s="967"/>
      <c r="K23" s="967"/>
      <c r="L23" s="967"/>
      <c r="M23" s="967"/>
      <c r="N23" s="967"/>
      <c r="O23" s="968"/>
      <c r="P23" s="916">
        <v>33</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948">
        <f>AK13</f>
        <v>33</v>
      </c>
      <c r="Q29" s="949"/>
      <c r="R29" s="949"/>
      <c r="S29" s="949"/>
      <c r="T29" s="949"/>
      <c r="U29" s="949"/>
      <c r="V29" s="950"/>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1" t="s">
        <v>411</v>
      </c>
      <c r="AJ30" s="911"/>
      <c r="AK30" s="911"/>
      <c r="AL30" s="853"/>
      <c r="AM30" s="911" t="s">
        <v>508</v>
      </c>
      <c r="AN30" s="911"/>
      <c r="AO30" s="911"/>
      <c r="AP30" s="853"/>
      <c r="AQ30" s="765" t="s">
        <v>232</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774</v>
      </c>
      <c r="AR31" s="201"/>
      <c r="AS31" s="136" t="s">
        <v>233</v>
      </c>
      <c r="AT31" s="137"/>
      <c r="AU31" s="200">
        <v>12</v>
      </c>
      <c r="AV31" s="200"/>
      <c r="AW31" s="392" t="s">
        <v>179</v>
      </c>
      <c r="AX31" s="393"/>
    </row>
    <row r="32" spans="1:50" ht="69" customHeight="1" x14ac:dyDescent="0.15">
      <c r="A32" s="397"/>
      <c r="B32" s="395"/>
      <c r="C32" s="395"/>
      <c r="D32" s="395"/>
      <c r="E32" s="395"/>
      <c r="F32" s="396"/>
      <c r="G32" s="563" t="s">
        <v>782</v>
      </c>
      <c r="H32" s="564"/>
      <c r="I32" s="564"/>
      <c r="J32" s="564"/>
      <c r="K32" s="564"/>
      <c r="L32" s="564"/>
      <c r="M32" s="564"/>
      <c r="N32" s="564"/>
      <c r="O32" s="565"/>
      <c r="P32" s="108" t="s">
        <v>770</v>
      </c>
      <c r="Q32" s="108"/>
      <c r="R32" s="108"/>
      <c r="S32" s="108"/>
      <c r="T32" s="108"/>
      <c r="U32" s="108"/>
      <c r="V32" s="108"/>
      <c r="W32" s="108"/>
      <c r="X32" s="109"/>
      <c r="Y32" s="470" t="s">
        <v>12</v>
      </c>
      <c r="Z32" s="530"/>
      <c r="AA32" s="531"/>
      <c r="AB32" s="856" t="s">
        <v>729</v>
      </c>
      <c r="AC32" s="460"/>
      <c r="AD32" s="460"/>
      <c r="AE32" s="218">
        <v>4700</v>
      </c>
      <c r="AF32" s="219"/>
      <c r="AG32" s="219"/>
      <c r="AH32" s="219"/>
      <c r="AI32" s="218">
        <v>4290</v>
      </c>
      <c r="AJ32" s="219"/>
      <c r="AK32" s="219"/>
      <c r="AL32" s="219"/>
      <c r="AM32" s="218" t="s">
        <v>715</v>
      </c>
      <c r="AN32" s="219"/>
      <c r="AO32" s="219"/>
      <c r="AP32" s="219"/>
      <c r="AQ32" s="336" t="s">
        <v>715</v>
      </c>
      <c r="AR32" s="208"/>
      <c r="AS32" s="208"/>
      <c r="AT32" s="337"/>
      <c r="AU32" s="219" t="s">
        <v>715</v>
      </c>
      <c r="AV32" s="219"/>
      <c r="AW32" s="219"/>
      <c r="AX32" s="221"/>
    </row>
    <row r="33" spans="1:51" ht="69"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56" t="s">
        <v>729</v>
      </c>
      <c r="AC33" s="460"/>
      <c r="AD33" s="460"/>
      <c r="AE33" s="218">
        <v>4400</v>
      </c>
      <c r="AF33" s="219"/>
      <c r="AG33" s="219"/>
      <c r="AH33" s="219"/>
      <c r="AI33" s="218">
        <v>4400</v>
      </c>
      <c r="AJ33" s="219"/>
      <c r="AK33" s="219"/>
      <c r="AL33" s="219"/>
      <c r="AM33" s="218">
        <v>3800</v>
      </c>
      <c r="AN33" s="219"/>
      <c r="AO33" s="219"/>
      <c r="AP33" s="219"/>
      <c r="AQ33" s="336" t="s">
        <v>715</v>
      </c>
      <c r="AR33" s="208"/>
      <c r="AS33" s="208"/>
      <c r="AT33" s="337"/>
      <c r="AU33" s="219">
        <v>2780</v>
      </c>
      <c r="AV33" s="219"/>
      <c r="AW33" s="219"/>
      <c r="AX33" s="221"/>
    </row>
    <row r="34" spans="1:51" ht="89.8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107</v>
      </c>
      <c r="AF34" s="219"/>
      <c r="AG34" s="219"/>
      <c r="AH34" s="219"/>
      <c r="AI34" s="218">
        <v>97.5</v>
      </c>
      <c r="AJ34" s="219"/>
      <c r="AK34" s="219"/>
      <c r="AL34" s="219"/>
      <c r="AM34" s="218" t="s">
        <v>715</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775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65.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0.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715</v>
      </c>
      <c r="AR66" s="201"/>
      <c r="AS66" s="136" t="s">
        <v>233</v>
      </c>
      <c r="AT66" s="137"/>
      <c r="AU66" s="200" t="s">
        <v>715</v>
      </c>
      <c r="AV66" s="200"/>
      <c r="AW66" s="245" t="s">
        <v>348</v>
      </c>
      <c r="AX66" s="251"/>
      <c r="AY66">
        <f>$AY$65</f>
        <v>1</v>
      </c>
    </row>
    <row r="67" spans="1:51" ht="40.700000000000003" customHeight="1" x14ac:dyDescent="0.15">
      <c r="A67" s="474"/>
      <c r="B67" s="475"/>
      <c r="C67" s="475"/>
      <c r="D67" s="475"/>
      <c r="E67" s="475"/>
      <c r="F67" s="476"/>
      <c r="G67" s="252" t="s">
        <v>234</v>
      </c>
      <c r="H67" s="255" t="s">
        <v>730</v>
      </c>
      <c r="I67" s="256"/>
      <c r="J67" s="256"/>
      <c r="K67" s="256"/>
      <c r="L67" s="256"/>
      <c r="M67" s="256"/>
      <c r="N67" s="256"/>
      <c r="O67" s="257"/>
      <c r="P67" s="255" t="s">
        <v>715</v>
      </c>
      <c r="Q67" s="256"/>
      <c r="R67" s="256"/>
      <c r="S67" s="256"/>
      <c r="T67" s="256"/>
      <c r="U67" s="256"/>
      <c r="V67" s="257"/>
      <c r="W67" s="261"/>
      <c r="X67" s="262"/>
      <c r="Y67" s="267" t="s">
        <v>12</v>
      </c>
      <c r="Z67" s="267"/>
      <c r="AA67" s="268"/>
      <c r="AB67" s="269" t="s">
        <v>369</v>
      </c>
      <c r="AC67" s="269"/>
      <c r="AD67" s="269"/>
      <c r="AE67" s="218" t="s">
        <v>715</v>
      </c>
      <c r="AF67" s="219"/>
      <c r="AG67" s="219"/>
      <c r="AH67" s="219"/>
      <c r="AI67" s="218" t="s">
        <v>715</v>
      </c>
      <c r="AJ67" s="219"/>
      <c r="AK67" s="219"/>
      <c r="AL67" s="219"/>
      <c r="AM67" s="218" t="s">
        <v>715</v>
      </c>
      <c r="AN67" s="219"/>
      <c r="AO67" s="219"/>
      <c r="AP67" s="219"/>
      <c r="AQ67" s="218" t="s">
        <v>715</v>
      </c>
      <c r="AR67" s="219"/>
      <c r="AS67" s="219"/>
      <c r="AT67" s="220"/>
      <c r="AU67" s="219" t="s">
        <v>715</v>
      </c>
      <c r="AV67" s="219"/>
      <c r="AW67" s="219"/>
      <c r="AX67" s="221"/>
      <c r="AY67">
        <f t="shared" ref="AY67:AY72" si="8">$AY$65</f>
        <v>1</v>
      </c>
    </row>
    <row r="68" spans="1:51" ht="40.700000000000003"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t="s">
        <v>715</v>
      </c>
      <c r="AF68" s="219"/>
      <c r="AG68" s="219"/>
      <c r="AH68" s="219"/>
      <c r="AI68" s="218" t="s">
        <v>715</v>
      </c>
      <c r="AJ68" s="219"/>
      <c r="AK68" s="219"/>
      <c r="AL68" s="219"/>
      <c r="AM68" s="218" t="s">
        <v>715</v>
      </c>
      <c r="AN68" s="219"/>
      <c r="AO68" s="219"/>
      <c r="AP68" s="219"/>
      <c r="AQ68" s="218" t="s">
        <v>715</v>
      </c>
      <c r="AR68" s="219"/>
      <c r="AS68" s="219"/>
      <c r="AT68" s="220"/>
      <c r="AU68" s="219" t="s">
        <v>715</v>
      </c>
      <c r="AV68" s="219"/>
      <c r="AW68" s="219"/>
      <c r="AX68" s="221"/>
      <c r="AY68">
        <f t="shared" si="8"/>
        <v>1</v>
      </c>
    </row>
    <row r="69" spans="1:51" ht="83.6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t="s">
        <v>715</v>
      </c>
      <c r="AF69" s="226"/>
      <c r="AG69" s="226"/>
      <c r="AH69" s="226"/>
      <c r="AI69" s="225" t="s">
        <v>715</v>
      </c>
      <c r="AJ69" s="226"/>
      <c r="AK69" s="226"/>
      <c r="AL69" s="226"/>
      <c r="AM69" s="225" t="s">
        <v>715</v>
      </c>
      <c r="AN69" s="226"/>
      <c r="AO69" s="226"/>
      <c r="AP69" s="226"/>
      <c r="AQ69" s="218" t="s">
        <v>715</v>
      </c>
      <c r="AR69" s="219"/>
      <c r="AS69" s="219"/>
      <c r="AT69" s="220"/>
      <c r="AU69" s="219" t="s">
        <v>715</v>
      </c>
      <c r="AV69" s="219"/>
      <c r="AW69" s="219"/>
      <c r="AX69" s="221"/>
      <c r="AY69">
        <f t="shared" si="8"/>
        <v>1</v>
      </c>
    </row>
    <row r="70" spans="1:51" ht="23.25" customHeight="1" x14ac:dyDescent="0.15">
      <c r="A70" s="474" t="s">
        <v>355</v>
      </c>
      <c r="B70" s="475"/>
      <c r="C70" s="475"/>
      <c r="D70" s="475"/>
      <c r="E70" s="475"/>
      <c r="F70" s="476"/>
      <c r="G70" s="253" t="s">
        <v>235</v>
      </c>
      <c r="H70" s="305" t="s">
        <v>715</v>
      </c>
      <c r="I70" s="305"/>
      <c r="J70" s="305"/>
      <c r="K70" s="305"/>
      <c r="L70" s="305"/>
      <c r="M70" s="305"/>
      <c r="N70" s="305"/>
      <c r="O70" s="305"/>
      <c r="P70" s="305" t="s">
        <v>715</v>
      </c>
      <c r="Q70" s="305"/>
      <c r="R70" s="305"/>
      <c r="S70" s="305"/>
      <c r="T70" s="305"/>
      <c r="U70" s="305"/>
      <c r="V70" s="305"/>
      <c r="W70" s="308" t="s">
        <v>368</v>
      </c>
      <c r="X70" s="309"/>
      <c r="Y70" s="267" t="s">
        <v>12</v>
      </c>
      <c r="Z70" s="267"/>
      <c r="AA70" s="268"/>
      <c r="AB70" s="269" t="s">
        <v>369</v>
      </c>
      <c r="AC70" s="269"/>
      <c r="AD70" s="269"/>
      <c r="AE70" s="218" t="s">
        <v>715</v>
      </c>
      <c r="AF70" s="219"/>
      <c r="AG70" s="219"/>
      <c r="AH70" s="219"/>
      <c r="AI70" s="218" t="s">
        <v>715</v>
      </c>
      <c r="AJ70" s="219"/>
      <c r="AK70" s="219"/>
      <c r="AL70" s="219"/>
      <c r="AM70" s="218" t="s">
        <v>715</v>
      </c>
      <c r="AN70" s="219"/>
      <c r="AO70" s="219"/>
      <c r="AP70" s="219"/>
      <c r="AQ70" s="218" t="s">
        <v>715</v>
      </c>
      <c r="AR70" s="219"/>
      <c r="AS70" s="219"/>
      <c r="AT70" s="220"/>
      <c r="AU70" s="219" t="s">
        <v>715</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t="s">
        <v>715</v>
      </c>
      <c r="AF71" s="219"/>
      <c r="AG71" s="219"/>
      <c r="AH71" s="219"/>
      <c r="AI71" s="218" t="s">
        <v>715</v>
      </c>
      <c r="AJ71" s="219"/>
      <c r="AK71" s="219"/>
      <c r="AL71" s="219"/>
      <c r="AM71" s="218" t="s">
        <v>715</v>
      </c>
      <c r="AN71" s="219"/>
      <c r="AO71" s="219"/>
      <c r="AP71" s="219"/>
      <c r="AQ71" s="218" t="s">
        <v>715</v>
      </c>
      <c r="AR71" s="219"/>
      <c r="AS71" s="219"/>
      <c r="AT71" s="220"/>
      <c r="AU71" s="219" t="s">
        <v>715</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t="s">
        <v>715</v>
      </c>
      <c r="AF72" s="226"/>
      <c r="AG72" s="226"/>
      <c r="AH72" s="226"/>
      <c r="AI72" s="225" t="s">
        <v>715</v>
      </c>
      <c r="AJ72" s="226"/>
      <c r="AK72" s="226"/>
      <c r="AL72" s="226"/>
      <c r="AM72" s="225" t="s">
        <v>715</v>
      </c>
      <c r="AN72" s="226"/>
      <c r="AO72" s="226"/>
      <c r="AP72" s="304"/>
      <c r="AQ72" s="218" t="s">
        <v>715</v>
      </c>
      <c r="AR72" s="219"/>
      <c r="AS72" s="219"/>
      <c r="AT72" s="220"/>
      <c r="AU72" s="219" t="s">
        <v>715</v>
      </c>
      <c r="AV72" s="219"/>
      <c r="AW72" s="219"/>
      <c r="AX72" s="221"/>
      <c r="AY72">
        <f t="shared" si="8"/>
        <v>1</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9"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9"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9"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9"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716</v>
      </c>
      <c r="AC101" s="460"/>
      <c r="AD101" s="460"/>
      <c r="AE101" s="282">
        <v>5</v>
      </c>
      <c r="AF101" s="282"/>
      <c r="AG101" s="282"/>
      <c r="AH101" s="282"/>
      <c r="AI101" s="282">
        <v>3</v>
      </c>
      <c r="AJ101" s="282"/>
      <c r="AK101" s="282"/>
      <c r="AL101" s="282"/>
      <c r="AM101" s="282">
        <v>5</v>
      </c>
      <c r="AN101" s="282"/>
      <c r="AO101" s="282"/>
      <c r="AP101" s="282"/>
      <c r="AQ101" s="282" t="s">
        <v>715</v>
      </c>
      <c r="AR101" s="282"/>
      <c r="AS101" s="282"/>
      <c r="AT101" s="282"/>
      <c r="AU101" s="218" t="s">
        <v>767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716</v>
      </c>
      <c r="AC102" s="460"/>
      <c r="AD102" s="460"/>
      <c r="AE102" s="282">
        <v>5</v>
      </c>
      <c r="AF102" s="282"/>
      <c r="AG102" s="282"/>
      <c r="AH102" s="282"/>
      <c r="AI102" s="282">
        <v>3</v>
      </c>
      <c r="AJ102" s="282"/>
      <c r="AK102" s="282"/>
      <c r="AL102" s="282"/>
      <c r="AM102" s="282">
        <v>5</v>
      </c>
      <c r="AN102" s="282"/>
      <c r="AO102" s="282"/>
      <c r="AP102" s="282"/>
      <c r="AQ102" s="282" t="s">
        <v>715</v>
      </c>
      <c r="AR102" s="282"/>
      <c r="AS102" s="282"/>
      <c r="AT102" s="282"/>
      <c r="AU102" s="225" t="s">
        <v>767</v>
      </c>
      <c r="AV102" s="226"/>
      <c r="AW102" s="226"/>
      <c r="AX102" s="321"/>
    </row>
    <row r="103" spans="1:60" ht="31.9"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9"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9"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0.7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23.25" customHeight="1" x14ac:dyDescent="0.15">
      <c r="A113" s="418"/>
      <c r="B113" s="419"/>
      <c r="C113" s="419"/>
      <c r="D113" s="419"/>
      <c r="E113" s="419"/>
      <c r="F113" s="420"/>
      <c r="G113" s="108" t="s">
        <v>732</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460" t="s">
        <v>716</v>
      </c>
      <c r="AC113" s="460"/>
      <c r="AD113" s="460"/>
      <c r="AE113" s="282">
        <v>3</v>
      </c>
      <c r="AF113" s="282"/>
      <c r="AG113" s="282"/>
      <c r="AH113" s="282"/>
      <c r="AI113" s="282">
        <v>4</v>
      </c>
      <c r="AJ113" s="282"/>
      <c r="AK113" s="282"/>
      <c r="AL113" s="282"/>
      <c r="AM113" s="282">
        <v>2</v>
      </c>
      <c r="AN113" s="282"/>
      <c r="AO113" s="282"/>
      <c r="AP113" s="282"/>
      <c r="AQ113" s="218" t="s">
        <v>715</v>
      </c>
      <c r="AR113" s="219"/>
      <c r="AS113" s="219"/>
      <c r="AT113" s="220"/>
      <c r="AU113" s="282" t="s">
        <v>767</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0" t="s">
        <v>716</v>
      </c>
      <c r="AC114" s="460"/>
      <c r="AD114" s="460"/>
      <c r="AE114" s="549">
        <v>3</v>
      </c>
      <c r="AF114" s="549"/>
      <c r="AG114" s="549"/>
      <c r="AH114" s="549"/>
      <c r="AI114" s="549">
        <v>4</v>
      </c>
      <c r="AJ114" s="549"/>
      <c r="AK114" s="549"/>
      <c r="AL114" s="549"/>
      <c r="AM114" s="549">
        <v>2</v>
      </c>
      <c r="AN114" s="549"/>
      <c r="AO114" s="549"/>
      <c r="AP114" s="549"/>
      <c r="AQ114" s="218" t="s">
        <v>715</v>
      </c>
      <c r="AR114" s="219"/>
      <c r="AS114" s="219"/>
      <c r="AT114" s="220"/>
      <c r="AU114" s="218" t="s">
        <v>768</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v>3.875</v>
      </c>
      <c r="AF116" s="282"/>
      <c r="AG116" s="282"/>
      <c r="AH116" s="282"/>
      <c r="AI116" s="282">
        <v>4.3</v>
      </c>
      <c r="AJ116" s="282"/>
      <c r="AK116" s="282"/>
      <c r="AL116" s="282"/>
      <c r="AM116" s="282">
        <v>3.6</v>
      </c>
      <c r="AN116" s="282"/>
      <c r="AO116" s="282"/>
      <c r="AP116" s="282"/>
      <c r="AQ116" s="218" t="s">
        <v>715</v>
      </c>
      <c r="AR116" s="219"/>
      <c r="AS116" s="219"/>
      <c r="AT116" s="219"/>
      <c r="AU116" s="219"/>
      <c r="AV116" s="219"/>
      <c r="AW116" s="219"/>
      <c r="AX116" s="221"/>
    </row>
    <row r="117" spans="1:51" ht="30.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718</v>
      </c>
      <c r="AC117" s="472"/>
      <c r="AD117" s="473"/>
      <c r="AE117" s="550" t="s">
        <v>734</v>
      </c>
      <c r="AF117" s="550"/>
      <c r="AG117" s="550"/>
      <c r="AH117" s="550"/>
      <c r="AI117" s="550" t="s">
        <v>735</v>
      </c>
      <c r="AJ117" s="550"/>
      <c r="AK117" s="550"/>
      <c r="AL117" s="550"/>
      <c r="AM117" s="550" t="s">
        <v>769</v>
      </c>
      <c r="AN117" s="550"/>
      <c r="AO117" s="550"/>
      <c r="AP117" s="550"/>
      <c r="AQ117" s="550" t="s">
        <v>715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250" t="s">
        <v>715</v>
      </c>
      <c r="AR133" s="201"/>
      <c r="AS133" s="136" t="s">
        <v>233</v>
      </c>
      <c r="AT133" s="137"/>
      <c r="AU133" s="201">
        <v>12</v>
      </c>
      <c r="AV133" s="201"/>
      <c r="AW133" s="136" t="s">
        <v>179</v>
      </c>
      <c r="AX133" s="196"/>
      <c r="AY133">
        <f>$AY$132</f>
        <v>1</v>
      </c>
    </row>
    <row r="134" spans="1:51" ht="81.75" customHeight="1" x14ac:dyDescent="0.15">
      <c r="A134" s="190"/>
      <c r="B134" s="187"/>
      <c r="C134" s="181"/>
      <c r="D134" s="187"/>
      <c r="E134" s="181"/>
      <c r="F134" s="182"/>
      <c r="G134" s="107" t="s">
        <v>786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5590</v>
      </c>
      <c r="AF134" s="208"/>
      <c r="AG134" s="208"/>
      <c r="AH134" s="208"/>
      <c r="AI134" s="207">
        <v>4590</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81.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t="s">
        <v>715</v>
      </c>
      <c r="AF135" s="208"/>
      <c r="AG135" s="208"/>
      <c r="AH135" s="208"/>
      <c r="AI135" s="207" t="s">
        <v>715</v>
      </c>
      <c r="AJ135" s="208"/>
      <c r="AK135" s="208"/>
      <c r="AL135" s="208"/>
      <c r="AM135" s="207">
        <v>4690</v>
      </c>
      <c r="AN135" s="208"/>
      <c r="AO135" s="208"/>
      <c r="AP135" s="208"/>
      <c r="AQ135" s="207" t="s">
        <v>715</v>
      </c>
      <c r="AR135" s="208"/>
      <c r="AS135" s="208"/>
      <c r="AT135" s="208"/>
      <c r="AU135" s="207">
        <v>3700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9"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9"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9" customHeight="1" x14ac:dyDescent="0.15">
      <c r="A154" s="190"/>
      <c r="B154" s="187"/>
      <c r="C154" s="181"/>
      <c r="D154" s="187"/>
      <c r="E154" s="181"/>
      <c r="F154" s="182"/>
      <c r="G154" s="107" t="s">
        <v>764</v>
      </c>
      <c r="H154" s="108"/>
      <c r="I154" s="108"/>
      <c r="J154" s="108"/>
      <c r="K154" s="108"/>
      <c r="L154" s="108"/>
      <c r="M154" s="108"/>
      <c r="N154" s="108"/>
      <c r="O154" s="108"/>
      <c r="P154" s="109"/>
      <c r="Q154" s="128" t="s">
        <v>765</v>
      </c>
      <c r="R154" s="108"/>
      <c r="S154" s="108"/>
      <c r="T154" s="108"/>
      <c r="U154" s="108"/>
      <c r="V154" s="108"/>
      <c r="W154" s="108"/>
      <c r="X154" s="108"/>
      <c r="Y154" s="108"/>
      <c r="Z154" s="108"/>
      <c r="AA154" s="290"/>
      <c r="AB154" s="144" t="s">
        <v>766</v>
      </c>
      <c r="AC154" s="145"/>
      <c r="AD154" s="145"/>
      <c r="AE154" s="150" t="s">
        <v>766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9"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9"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9"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9"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9"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9"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9"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9"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9"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9"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9"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9"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9"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9"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9"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9"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9"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9"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9"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9"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9"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9"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9"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9"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9"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9"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9"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9"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9"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9"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9"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9"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9"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9"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9"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9"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9"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9"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9"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9"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9"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9"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9"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9"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9"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9"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9"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9"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9"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9"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9"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9"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9"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9"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9"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9"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9"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9"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9"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9"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9"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9"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9"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9"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9"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9"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9"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9"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9"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9"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9"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9"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9"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9"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9"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9"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9"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9"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9"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9"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9"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9"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9"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9"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9"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9"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9"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9"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9"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9"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9"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9"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9"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9"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9"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9"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9"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9"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9"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9"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9"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9"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9"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9"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9"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9"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9"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9"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9"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9"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9"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9"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9"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9"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9"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9"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9"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9"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9"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9"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9"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9"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9"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9"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9"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9"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9"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9"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9"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9"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9"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9"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9"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9"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9"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9"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9"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9"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9"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9"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9"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9"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9"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9"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9"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9"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9"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8"/>
      <c r="E430" s="175" t="s">
        <v>398</v>
      </c>
      <c r="F430" s="894"/>
      <c r="G430" s="895" t="s">
        <v>252</v>
      </c>
      <c r="H430" s="126"/>
      <c r="I430" s="126"/>
      <c r="J430" s="896" t="s">
        <v>715</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hidden="1" customHeight="1" x14ac:dyDescent="0.15">
      <c r="A438" s="190"/>
      <c r="B438" s="187"/>
      <c r="C438" s="181"/>
      <c r="D438" s="187"/>
      <c r="E438" s="338"/>
      <c r="F438" s="339"/>
      <c r="G438" s="107" t="s">
        <v>715</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16.4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785</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68"/>
      <c r="B703" s="86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720</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70"/>
      <c r="B704" s="871"/>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779</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6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6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4.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722</v>
      </c>
      <c r="AE708" s="603"/>
      <c r="AF708" s="603"/>
      <c r="AG708" s="740" t="s">
        <v>715</v>
      </c>
      <c r="AH708" s="741"/>
      <c r="AI708" s="741"/>
      <c r="AJ708" s="741"/>
      <c r="AK708" s="741"/>
      <c r="AL708" s="741"/>
      <c r="AM708" s="741"/>
      <c r="AN708" s="741"/>
      <c r="AO708" s="741"/>
      <c r="AP708" s="741"/>
      <c r="AQ708" s="741"/>
      <c r="AR708" s="741"/>
      <c r="AS708" s="741"/>
      <c r="AT708" s="741"/>
      <c r="AU708" s="741"/>
      <c r="AV708" s="741"/>
      <c r="AW708" s="741"/>
      <c r="AX708" s="742"/>
    </row>
    <row r="709" spans="1:50" ht="80.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26.6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722</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73.90000000000000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720</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5.9"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722</v>
      </c>
      <c r="AE712" s="781"/>
      <c r="AF712" s="781"/>
      <c r="AG712" s="805" t="s">
        <v>715</v>
      </c>
      <c r="AH712" s="806"/>
      <c r="AI712" s="806"/>
      <c r="AJ712" s="806"/>
      <c r="AK712" s="806"/>
      <c r="AL712" s="806"/>
      <c r="AM712" s="806"/>
      <c r="AN712" s="806"/>
      <c r="AO712" s="806"/>
      <c r="AP712" s="806"/>
      <c r="AQ712" s="806"/>
      <c r="AR712" s="806"/>
      <c r="AS712" s="806"/>
      <c r="AT712" s="806"/>
      <c r="AU712" s="806"/>
      <c r="AV712" s="806"/>
      <c r="AW712" s="806"/>
      <c r="AX712" s="807"/>
    </row>
    <row r="713" spans="1:50" ht="26.6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722</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6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720</v>
      </c>
      <c r="AE714" s="803"/>
      <c r="AF714" s="804"/>
      <c r="AG714" s="734" t="s">
        <v>743</v>
      </c>
      <c r="AH714" s="735"/>
      <c r="AI714" s="735"/>
      <c r="AJ714" s="735"/>
      <c r="AK714" s="735"/>
      <c r="AL714" s="735"/>
      <c r="AM714" s="735"/>
      <c r="AN714" s="735"/>
      <c r="AO714" s="735"/>
      <c r="AP714" s="735"/>
      <c r="AQ714" s="735"/>
      <c r="AR714" s="735"/>
      <c r="AS714" s="735"/>
      <c r="AT714" s="735"/>
      <c r="AU714" s="735"/>
      <c r="AV714" s="735"/>
      <c r="AW714" s="735"/>
      <c r="AX714" s="736"/>
    </row>
    <row r="715" spans="1:50" ht="59.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720</v>
      </c>
      <c r="AE715" s="603"/>
      <c r="AF715" s="654"/>
      <c r="AG715" s="740" t="s">
        <v>781</v>
      </c>
      <c r="AH715" s="741"/>
      <c r="AI715" s="741"/>
      <c r="AJ715" s="741"/>
      <c r="AK715" s="741"/>
      <c r="AL715" s="741"/>
      <c r="AM715" s="741"/>
      <c r="AN715" s="741"/>
      <c r="AO715" s="741"/>
      <c r="AP715" s="741"/>
      <c r="AQ715" s="741"/>
      <c r="AR715" s="741"/>
      <c r="AS715" s="741"/>
      <c r="AT715" s="741"/>
      <c r="AU715" s="741"/>
      <c r="AV715" s="741"/>
      <c r="AW715" s="741"/>
      <c r="AX715" s="742"/>
    </row>
    <row r="716" spans="1:50" ht="12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720</v>
      </c>
      <c r="AE716" s="625"/>
      <c r="AF716" s="625"/>
      <c r="AG716" s="104" t="s">
        <v>784</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75.599999999999994"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783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28" t="s">
        <v>715</v>
      </c>
      <c r="AH719" s="108"/>
      <c r="AI719" s="108"/>
      <c r="AJ719" s="108"/>
      <c r="AK719" s="108"/>
      <c r="AL719" s="108"/>
      <c r="AM719" s="108"/>
      <c r="AN719" s="108"/>
      <c r="AO719" s="108"/>
      <c r="AP719" s="108"/>
      <c r="AQ719" s="108"/>
      <c r="AR719" s="108"/>
      <c r="AS719" s="108"/>
      <c r="AT719" s="108"/>
      <c r="AU719" s="108"/>
      <c r="AV719" s="108"/>
      <c r="AW719" s="108"/>
      <c r="AX719" s="129"/>
    </row>
    <row r="720" spans="1:50" ht="20.25"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900000000000006" customHeight="1" x14ac:dyDescent="0.15">
      <c r="A726" s="638" t="s">
        <v>48</v>
      </c>
      <c r="B726" s="797"/>
      <c r="C726" s="810"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900000000000006" customHeight="1" thickBot="1" x14ac:dyDescent="0.2">
      <c r="A727" s="798"/>
      <c r="B727" s="799"/>
      <c r="C727" s="746" t="s">
        <v>57</v>
      </c>
      <c r="D727" s="747"/>
      <c r="E727" s="747"/>
      <c r="F727" s="748"/>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900000000000006"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90000000000000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900000000000006"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671</v>
      </c>
      <c r="B737" s="211"/>
      <c r="C737" s="211"/>
      <c r="D737" s="212"/>
      <c r="E737" s="951" t="s">
        <v>745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396</v>
      </c>
      <c r="B738" s="361"/>
      <c r="C738" s="361"/>
      <c r="D738" s="361"/>
      <c r="E738" s="951" t="s">
        <v>746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395</v>
      </c>
      <c r="B739" s="361"/>
      <c r="C739" s="361"/>
      <c r="D739" s="361"/>
      <c r="E739" s="951" t="s">
        <v>747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394</v>
      </c>
      <c r="B740" s="361"/>
      <c r="C740" s="361"/>
      <c r="D740" s="361"/>
      <c r="E740" s="951" t="s">
        <v>748</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393</v>
      </c>
      <c r="B741" s="361"/>
      <c r="C741" s="361"/>
      <c r="D741" s="361"/>
      <c r="E741" s="951" t="s">
        <v>749</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392</v>
      </c>
      <c r="B742" s="361"/>
      <c r="C742" s="361"/>
      <c r="D742" s="361"/>
      <c r="E742" s="951" t="s">
        <v>750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391</v>
      </c>
      <c r="B743" s="361"/>
      <c r="C743" s="361"/>
      <c r="D743" s="361"/>
      <c r="E743" s="951" t="s">
        <v>751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390</v>
      </c>
      <c r="B744" s="361"/>
      <c r="C744" s="361"/>
      <c r="D744" s="361"/>
      <c r="E744" s="951" t="s">
        <v>776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389</v>
      </c>
      <c r="B745" s="361"/>
      <c r="C745" s="361"/>
      <c r="D745" s="361"/>
      <c r="E745" s="988" t="s">
        <v>752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544</v>
      </c>
      <c r="B746" s="361"/>
      <c r="C746" s="361"/>
      <c r="D746" s="361"/>
      <c r="E746" s="957" t="s">
        <v>710</v>
      </c>
      <c r="F746" s="955"/>
      <c r="G746" s="955"/>
      <c r="H746" s="100" t="str">
        <f>IF(E746="","","-")</f>
        <v>-</v>
      </c>
      <c r="I746" s="955"/>
      <c r="J746" s="955"/>
      <c r="K746" s="100" t="str">
        <f>IF(I746="","","-")</f>
        <v/>
      </c>
      <c r="L746" s="956">
        <v>34</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508</v>
      </c>
      <c r="B747" s="361"/>
      <c r="C747" s="361"/>
      <c r="D747" s="361"/>
      <c r="E747" s="957" t="s">
        <v>710</v>
      </c>
      <c r="F747" s="955"/>
      <c r="G747" s="955"/>
      <c r="H747" s="100" t="str">
        <f>IF(E747="","","-")</f>
        <v>-</v>
      </c>
      <c r="I747" s="955"/>
      <c r="J747" s="955"/>
      <c r="K747" s="100" t="str">
        <f>IF(I747="","","-")</f>
        <v/>
      </c>
      <c r="L747" s="956">
        <v>31</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75"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6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2.25" customHeight="1" x14ac:dyDescent="0.15">
      <c r="A787" s="626" t="s">
        <v>385</v>
      </c>
      <c r="B787" s="627"/>
      <c r="C787" s="627"/>
      <c r="D787" s="627"/>
      <c r="E787" s="627"/>
      <c r="F787" s="628"/>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754</v>
      </c>
      <c r="H789" s="669"/>
      <c r="I789" s="669"/>
      <c r="J789" s="669"/>
      <c r="K789" s="670"/>
      <c r="L789" s="662" t="s">
        <v>757</v>
      </c>
      <c r="M789" s="663"/>
      <c r="N789" s="663"/>
      <c r="O789" s="663"/>
      <c r="P789" s="663"/>
      <c r="Q789" s="663"/>
      <c r="R789" s="663"/>
      <c r="S789" s="663"/>
      <c r="T789" s="663"/>
      <c r="U789" s="663"/>
      <c r="V789" s="663"/>
      <c r="W789" s="663"/>
      <c r="X789" s="664"/>
      <c r="Y789" s="382">
        <v>20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755</v>
      </c>
      <c r="H790" s="605"/>
      <c r="I790" s="605"/>
      <c r="J790" s="605"/>
      <c r="K790" s="606"/>
      <c r="L790" s="596" t="s">
        <v>758</v>
      </c>
      <c r="M790" s="597"/>
      <c r="N790" s="597"/>
      <c r="O790" s="597"/>
      <c r="P790" s="597"/>
      <c r="Q790" s="597"/>
      <c r="R790" s="597"/>
      <c r="S790" s="597"/>
      <c r="T790" s="597"/>
      <c r="U790" s="597"/>
      <c r="V790" s="597"/>
      <c r="W790" s="597"/>
      <c r="X790" s="598"/>
      <c r="Y790" s="599">
        <v>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756</v>
      </c>
      <c r="H791" s="605"/>
      <c r="I791" s="605"/>
      <c r="J791" s="605"/>
      <c r="K791" s="606"/>
      <c r="L791" s="596" t="s">
        <v>771</v>
      </c>
      <c r="M791" s="597"/>
      <c r="N791" s="597"/>
      <c r="O791" s="597"/>
      <c r="P791" s="597"/>
      <c r="Q791" s="597"/>
      <c r="R791" s="597"/>
      <c r="S791" s="597"/>
      <c r="T791" s="597"/>
      <c r="U791" s="597"/>
      <c r="V791" s="597"/>
      <c r="W791" s="597"/>
      <c r="X791" s="598"/>
      <c r="Y791" s="599">
        <v>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1.1" customHeight="1" x14ac:dyDescent="0.15">
      <c r="A845" s="370">
        <v>1</v>
      </c>
      <c r="B845" s="370">
        <v>1</v>
      </c>
      <c r="C845" s="343" t="s">
        <v>760</v>
      </c>
      <c r="D845" s="343"/>
      <c r="E845" s="343"/>
      <c r="F845" s="343"/>
      <c r="G845" s="343"/>
      <c r="H845" s="343"/>
      <c r="I845" s="343"/>
      <c r="J845" s="344">
        <v>3010401011971</v>
      </c>
      <c r="K845" s="345"/>
      <c r="L845" s="345"/>
      <c r="M845" s="345"/>
      <c r="N845" s="345"/>
      <c r="O845" s="345"/>
      <c r="P845" s="346" t="s">
        <v>761</v>
      </c>
      <c r="Q845" s="346"/>
      <c r="R845" s="346"/>
      <c r="S845" s="346"/>
      <c r="T845" s="346"/>
      <c r="U845" s="346"/>
      <c r="V845" s="346"/>
      <c r="W845" s="346"/>
      <c r="X845" s="346"/>
      <c r="Y845" s="347">
        <v>25</v>
      </c>
      <c r="Z845" s="348"/>
      <c r="AA845" s="348"/>
      <c r="AB845" s="349"/>
      <c r="AC845" s="350" t="s">
        <v>762</v>
      </c>
      <c r="AD845" s="351"/>
      <c r="AE845" s="351"/>
      <c r="AF845" s="351"/>
      <c r="AG845" s="351"/>
      <c r="AH845" s="366">
        <v>1</v>
      </c>
      <c r="AI845" s="367"/>
      <c r="AJ845" s="367"/>
      <c r="AK845" s="367"/>
      <c r="AL845" s="354">
        <v>91</v>
      </c>
      <c r="AM845" s="355"/>
      <c r="AN845" s="355"/>
      <c r="AO845" s="356"/>
      <c r="AP845" s="357" t="s">
        <v>763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7"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3.7"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7">
      <formula>IF(RIGHT(TEXT(P14,"0.#"),1)=".",FALSE,TRUE)</formula>
    </cfRule>
    <cfRule type="expression" dxfId="2800" priority="14038">
      <formula>IF(RIGHT(TEXT(P14,"0.#"),1)=".",TRUE,FALSE)</formula>
    </cfRule>
  </conditionalFormatting>
  <conditionalFormatting sqref="AE32">
    <cfRule type="expression" dxfId="2799" priority="14027">
      <formula>IF(RIGHT(TEXT(AE32,"0.#"),1)=".",FALSE,TRUE)</formula>
    </cfRule>
    <cfRule type="expression" dxfId="2798" priority="14028">
      <formula>IF(RIGHT(TEXT(AE32,"0.#"),1)=".",TRUE,FALSE)</formula>
    </cfRule>
  </conditionalFormatting>
  <conditionalFormatting sqref="P18:AX18">
    <cfRule type="expression" dxfId="2797" priority="13913">
      <formula>IF(RIGHT(TEXT(P18,"0.#"),1)=".",FALSE,TRUE)</formula>
    </cfRule>
    <cfRule type="expression" dxfId="2796" priority="13914">
      <formula>IF(RIGHT(TEXT(P18,"0.#"),1)=".",TRUE,FALSE)</formula>
    </cfRule>
  </conditionalFormatting>
  <conditionalFormatting sqref="Y790">
    <cfRule type="expression" dxfId="2795" priority="13909">
      <formula>IF(RIGHT(TEXT(Y790,"0.#"),1)=".",FALSE,TRUE)</formula>
    </cfRule>
    <cfRule type="expression" dxfId="2794" priority="13910">
      <formula>IF(RIGHT(TEXT(Y790,"0.#"),1)=".",TRUE,FALSE)</formula>
    </cfRule>
  </conditionalFormatting>
  <conditionalFormatting sqref="Y799">
    <cfRule type="expression" dxfId="2793" priority="13905">
      <formula>IF(RIGHT(TEXT(Y799,"0.#"),1)=".",FALSE,TRUE)</formula>
    </cfRule>
    <cfRule type="expression" dxfId="2792" priority="13906">
      <formula>IF(RIGHT(TEXT(Y799,"0.#"),1)=".",TRUE,FALSE)</formula>
    </cfRule>
  </conditionalFormatting>
  <conditionalFormatting sqref="Y830:Y837 Y828 Y817:Y824 Y815 Y804:Y811 Y802">
    <cfRule type="expression" dxfId="2791" priority="13687">
      <formula>IF(RIGHT(TEXT(Y802,"0.#"),1)=".",FALSE,TRUE)</formula>
    </cfRule>
    <cfRule type="expression" dxfId="2790" priority="13688">
      <formula>IF(RIGHT(TEXT(Y802,"0.#"),1)=".",TRUE,FALSE)</formula>
    </cfRule>
  </conditionalFormatting>
  <conditionalFormatting sqref="P13:AX13 AR15:AX15 P15:AQ17">
    <cfRule type="expression" dxfId="2789" priority="13735">
      <formula>IF(RIGHT(TEXT(P13,"0.#"),1)=".",FALSE,TRUE)</formula>
    </cfRule>
    <cfRule type="expression" dxfId="2788" priority="13736">
      <formula>IF(RIGHT(TEXT(P13,"0.#"),1)=".",TRUE,FALSE)</formula>
    </cfRule>
  </conditionalFormatting>
  <conditionalFormatting sqref="P19:AJ19">
    <cfRule type="expression" dxfId="2787" priority="13733">
      <formula>IF(RIGHT(TEXT(P19,"0.#"),1)=".",FALSE,TRUE)</formula>
    </cfRule>
    <cfRule type="expression" dxfId="2786" priority="13734">
      <formula>IF(RIGHT(TEXT(P19,"0.#"),1)=".",TRUE,FALSE)</formula>
    </cfRule>
  </conditionalFormatting>
  <conditionalFormatting sqref="AE101 AQ101">
    <cfRule type="expression" dxfId="2785" priority="13725">
      <formula>IF(RIGHT(TEXT(AE101,"0.#"),1)=".",FALSE,TRUE)</formula>
    </cfRule>
    <cfRule type="expression" dxfId="2784" priority="13726">
      <formula>IF(RIGHT(TEXT(AE101,"0.#"),1)=".",TRUE,FALSE)</formula>
    </cfRule>
  </conditionalFormatting>
  <conditionalFormatting sqref="Y791:Y798 Y789">
    <cfRule type="expression" dxfId="2783" priority="13711">
      <formula>IF(RIGHT(TEXT(Y789,"0.#"),1)=".",FALSE,TRUE)</formula>
    </cfRule>
    <cfRule type="expression" dxfId="2782" priority="13712">
      <formula>IF(RIGHT(TEXT(Y789,"0.#"),1)=".",TRUE,FALSE)</formula>
    </cfRule>
  </conditionalFormatting>
  <conditionalFormatting sqref="AU790">
    <cfRule type="expression" dxfId="2781" priority="13709">
      <formula>IF(RIGHT(TEXT(AU790,"0.#"),1)=".",FALSE,TRUE)</formula>
    </cfRule>
    <cfRule type="expression" dxfId="2780" priority="13710">
      <formula>IF(RIGHT(TEXT(AU790,"0.#"),1)=".",TRUE,FALSE)</formula>
    </cfRule>
  </conditionalFormatting>
  <conditionalFormatting sqref="AU799">
    <cfRule type="expression" dxfId="2779" priority="13707">
      <formula>IF(RIGHT(TEXT(AU799,"0.#"),1)=".",FALSE,TRUE)</formula>
    </cfRule>
    <cfRule type="expression" dxfId="2778" priority="13708">
      <formula>IF(RIGHT(TEXT(AU799,"0.#"),1)=".",TRUE,FALSE)</formula>
    </cfRule>
  </conditionalFormatting>
  <conditionalFormatting sqref="AU791:AU798 AU789">
    <cfRule type="expression" dxfId="2777" priority="13705">
      <formula>IF(RIGHT(TEXT(AU789,"0.#"),1)=".",FALSE,TRUE)</formula>
    </cfRule>
    <cfRule type="expression" dxfId="2776" priority="13706">
      <formula>IF(RIGHT(TEXT(AU789,"0.#"),1)=".",TRUE,FALSE)</formula>
    </cfRule>
  </conditionalFormatting>
  <conditionalFormatting sqref="Y829 Y816 Y803">
    <cfRule type="expression" dxfId="2775" priority="13691">
      <formula>IF(RIGHT(TEXT(Y803,"0.#"),1)=".",FALSE,TRUE)</formula>
    </cfRule>
    <cfRule type="expression" dxfId="2774" priority="13692">
      <formula>IF(RIGHT(TEXT(Y803,"0.#"),1)=".",TRUE,FALSE)</formula>
    </cfRule>
  </conditionalFormatting>
  <conditionalFormatting sqref="Y838 Y825 Y812">
    <cfRule type="expression" dxfId="2773" priority="13689">
      <formula>IF(RIGHT(TEXT(Y812,"0.#"),1)=".",FALSE,TRUE)</formula>
    </cfRule>
    <cfRule type="expression" dxfId="2772" priority="13690">
      <formula>IF(RIGHT(TEXT(Y812,"0.#"),1)=".",TRUE,FALSE)</formula>
    </cfRule>
  </conditionalFormatting>
  <conditionalFormatting sqref="AU829 AU816 AU803">
    <cfRule type="expression" dxfId="2771" priority="13685">
      <formula>IF(RIGHT(TEXT(AU803,"0.#"),1)=".",FALSE,TRUE)</formula>
    </cfRule>
    <cfRule type="expression" dxfId="2770" priority="13686">
      <formula>IF(RIGHT(TEXT(AU803,"0.#"),1)=".",TRUE,FALSE)</formula>
    </cfRule>
  </conditionalFormatting>
  <conditionalFormatting sqref="AU838 AU825 AU812">
    <cfRule type="expression" dxfId="2769" priority="13683">
      <formula>IF(RIGHT(TEXT(AU812,"0.#"),1)=".",FALSE,TRUE)</formula>
    </cfRule>
    <cfRule type="expression" dxfId="2768" priority="13684">
      <formula>IF(RIGHT(TEXT(AU812,"0.#"),1)=".",TRUE,FALSE)</formula>
    </cfRule>
  </conditionalFormatting>
  <conditionalFormatting sqref="AU830:AU837 AU828 AU817:AU824 AU815 AU804:AU811 AU802">
    <cfRule type="expression" dxfId="2767" priority="13681">
      <formula>IF(RIGHT(TEXT(AU802,"0.#"),1)=".",FALSE,TRUE)</formula>
    </cfRule>
    <cfRule type="expression" dxfId="2766" priority="13682">
      <formula>IF(RIGHT(TEXT(AU802,"0.#"),1)=".",TRUE,FALSE)</formula>
    </cfRule>
  </conditionalFormatting>
  <conditionalFormatting sqref="AM87">
    <cfRule type="expression" dxfId="2765" priority="13335">
      <formula>IF(RIGHT(TEXT(AM87,"0.#"),1)=".",FALSE,TRUE)</formula>
    </cfRule>
    <cfRule type="expression" dxfId="2764" priority="13336">
      <formula>IF(RIGHT(TEXT(AM87,"0.#"),1)=".",TRUE,FALSE)</formula>
    </cfRule>
  </conditionalFormatting>
  <conditionalFormatting sqref="AE55">
    <cfRule type="expression" dxfId="2763" priority="13403">
      <formula>IF(RIGHT(TEXT(AE55,"0.#"),1)=".",FALSE,TRUE)</formula>
    </cfRule>
    <cfRule type="expression" dxfId="2762" priority="13404">
      <formula>IF(RIGHT(TEXT(AE55,"0.#"),1)=".",TRUE,FALSE)</formula>
    </cfRule>
  </conditionalFormatting>
  <conditionalFormatting sqref="AI55">
    <cfRule type="expression" dxfId="2761" priority="13401">
      <formula>IF(RIGHT(TEXT(AI55,"0.#"),1)=".",FALSE,TRUE)</formula>
    </cfRule>
    <cfRule type="expression" dxfId="2760" priority="13402">
      <formula>IF(RIGHT(TEXT(AI55,"0.#"),1)=".",TRUE,FALSE)</formula>
    </cfRule>
  </conditionalFormatting>
  <conditionalFormatting sqref="AM34">
    <cfRule type="expression" dxfId="2759" priority="13481">
      <formula>IF(RIGHT(TEXT(AM34,"0.#"),1)=".",FALSE,TRUE)</formula>
    </cfRule>
    <cfRule type="expression" dxfId="2758" priority="13482">
      <formula>IF(RIGHT(TEXT(AM34,"0.#"),1)=".",TRUE,FALSE)</formula>
    </cfRule>
  </conditionalFormatting>
  <conditionalFormatting sqref="AE33">
    <cfRule type="expression" dxfId="2757" priority="13495">
      <formula>IF(RIGHT(TEXT(AE33,"0.#"),1)=".",FALSE,TRUE)</formula>
    </cfRule>
    <cfRule type="expression" dxfId="2756" priority="13496">
      <formula>IF(RIGHT(TEXT(AE33,"0.#"),1)=".",TRUE,FALSE)</formula>
    </cfRule>
  </conditionalFormatting>
  <conditionalFormatting sqref="AE34">
    <cfRule type="expression" dxfId="2755" priority="13493">
      <formula>IF(RIGHT(TEXT(AE34,"0.#"),1)=".",FALSE,TRUE)</formula>
    </cfRule>
    <cfRule type="expression" dxfId="2754" priority="13494">
      <formula>IF(RIGHT(TEXT(AE34,"0.#"),1)=".",TRUE,FALSE)</formula>
    </cfRule>
  </conditionalFormatting>
  <conditionalFormatting sqref="AI34">
    <cfRule type="expression" dxfId="2753" priority="13491">
      <formula>IF(RIGHT(TEXT(AI34,"0.#"),1)=".",FALSE,TRUE)</formula>
    </cfRule>
    <cfRule type="expression" dxfId="2752" priority="13492">
      <formula>IF(RIGHT(TEXT(AI34,"0.#"),1)=".",TRUE,FALSE)</formula>
    </cfRule>
  </conditionalFormatting>
  <conditionalFormatting sqref="AI33">
    <cfRule type="expression" dxfId="2751" priority="13489">
      <formula>IF(RIGHT(TEXT(AI33,"0.#"),1)=".",FALSE,TRUE)</formula>
    </cfRule>
    <cfRule type="expression" dxfId="2750" priority="13490">
      <formula>IF(RIGHT(TEXT(AI33,"0.#"),1)=".",TRUE,FALSE)</formula>
    </cfRule>
  </conditionalFormatting>
  <conditionalFormatting sqref="AI32">
    <cfRule type="expression" dxfId="2749" priority="13487">
      <formula>IF(RIGHT(TEXT(AI32,"0.#"),1)=".",FALSE,TRUE)</formula>
    </cfRule>
    <cfRule type="expression" dxfId="2748" priority="13488">
      <formula>IF(RIGHT(TEXT(AI32,"0.#"),1)=".",TRUE,FALSE)</formula>
    </cfRule>
  </conditionalFormatting>
  <conditionalFormatting sqref="AM32">
    <cfRule type="expression" dxfId="2747" priority="13485">
      <formula>IF(RIGHT(TEXT(AM32,"0.#"),1)=".",FALSE,TRUE)</formula>
    </cfRule>
    <cfRule type="expression" dxfId="2746" priority="13486">
      <formula>IF(RIGHT(TEXT(AM32,"0.#"),1)=".",TRUE,FALSE)</formula>
    </cfRule>
  </conditionalFormatting>
  <conditionalFormatting sqref="AM33">
    <cfRule type="expression" dxfId="2745" priority="13483">
      <formula>IF(RIGHT(TEXT(AM33,"0.#"),1)=".",FALSE,TRUE)</formula>
    </cfRule>
    <cfRule type="expression" dxfId="2744" priority="13484">
      <formula>IF(RIGHT(TEXT(AM33,"0.#"),1)=".",TRUE,FALSE)</formula>
    </cfRule>
  </conditionalFormatting>
  <conditionalFormatting sqref="AQ32 AQ34">
    <cfRule type="expression" dxfId="2743" priority="13475">
      <formula>IF(RIGHT(TEXT(AQ32,"0.#"),1)=".",FALSE,TRUE)</formula>
    </cfRule>
    <cfRule type="expression" dxfId="2742" priority="13476">
      <formula>IF(RIGHT(TEXT(AQ32,"0.#"),1)=".",TRUE,FALSE)</formula>
    </cfRule>
  </conditionalFormatting>
  <conditionalFormatting sqref="AU32:AU34">
    <cfRule type="expression" dxfId="2741" priority="13473">
      <formula>IF(RIGHT(TEXT(AU32,"0.#"),1)=".",FALSE,TRUE)</formula>
    </cfRule>
    <cfRule type="expression" dxfId="2740" priority="13474">
      <formula>IF(RIGHT(TEXT(AU32,"0.#"),1)=".",TRUE,FALSE)</formula>
    </cfRule>
  </conditionalFormatting>
  <conditionalFormatting sqref="AE53">
    <cfRule type="expression" dxfId="2739" priority="13407">
      <formula>IF(RIGHT(TEXT(AE53,"0.#"),1)=".",FALSE,TRUE)</formula>
    </cfRule>
    <cfRule type="expression" dxfId="2738" priority="13408">
      <formula>IF(RIGHT(TEXT(AE53,"0.#"),1)=".",TRUE,FALSE)</formula>
    </cfRule>
  </conditionalFormatting>
  <conditionalFormatting sqref="AE54">
    <cfRule type="expression" dxfId="2737" priority="13405">
      <formula>IF(RIGHT(TEXT(AE54,"0.#"),1)=".",FALSE,TRUE)</formula>
    </cfRule>
    <cfRule type="expression" dxfId="2736" priority="13406">
      <formula>IF(RIGHT(TEXT(AE54,"0.#"),1)=".",TRUE,FALSE)</formula>
    </cfRule>
  </conditionalFormatting>
  <conditionalFormatting sqref="AI54">
    <cfRule type="expression" dxfId="2735" priority="13399">
      <formula>IF(RIGHT(TEXT(AI54,"0.#"),1)=".",FALSE,TRUE)</formula>
    </cfRule>
    <cfRule type="expression" dxfId="2734" priority="13400">
      <formula>IF(RIGHT(TEXT(AI54,"0.#"),1)=".",TRUE,FALSE)</formula>
    </cfRule>
  </conditionalFormatting>
  <conditionalFormatting sqref="AI53">
    <cfRule type="expression" dxfId="2733" priority="13397">
      <formula>IF(RIGHT(TEXT(AI53,"0.#"),1)=".",FALSE,TRUE)</formula>
    </cfRule>
    <cfRule type="expression" dxfId="2732" priority="13398">
      <formula>IF(RIGHT(TEXT(AI53,"0.#"),1)=".",TRUE,FALSE)</formula>
    </cfRule>
  </conditionalFormatting>
  <conditionalFormatting sqref="AM53">
    <cfRule type="expression" dxfId="2731" priority="13395">
      <formula>IF(RIGHT(TEXT(AM53,"0.#"),1)=".",FALSE,TRUE)</formula>
    </cfRule>
    <cfRule type="expression" dxfId="2730" priority="13396">
      <formula>IF(RIGHT(TEXT(AM53,"0.#"),1)=".",TRUE,FALSE)</formula>
    </cfRule>
  </conditionalFormatting>
  <conditionalFormatting sqref="AM54">
    <cfRule type="expression" dxfId="2729" priority="13393">
      <formula>IF(RIGHT(TEXT(AM54,"0.#"),1)=".",FALSE,TRUE)</formula>
    </cfRule>
    <cfRule type="expression" dxfId="2728" priority="13394">
      <formula>IF(RIGHT(TEXT(AM54,"0.#"),1)=".",TRUE,FALSE)</formula>
    </cfRule>
  </conditionalFormatting>
  <conditionalFormatting sqref="AM55">
    <cfRule type="expression" dxfId="2727" priority="13391">
      <formula>IF(RIGHT(TEXT(AM55,"0.#"),1)=".",FALSE,TRUE)</formula>
    </cfRule>
    <cfRule type="expression" dxfId="2726" priority="13392">
      <formula>IF(RIGHT(TEXT(AM55,"0.#"),1)=".",TRUE,FALSE)</formula>
    </cfRule>
  </conditionalFormatting>
  <conditionalFormatting sqref="AE60">
    <cfRule type="expression" dxfId="2725" priority="13377">
      <formula>IF(RIGHT(TEXT(AE60,"0.#"),1)=".",FALSE,TRUE)</formula>
    </cfRule>
    <cfRule type="expression" dxfId="2724" priority="13378">
      <formula>IF(RIGHT(TEXT(AE60,"0.#"),1)=".",TRUE,FALSE)</formula>
    </cfRule>
  </conditionalFormatting>
  <conditionalFormatting sqref="AE61">
    <cfRule type="expression" dxfId="2723" priority="13375">
      <formula>IF(RIGHT(TEXT(AE61,"0.#"),1)=".",FALSE,TRUE)</formula>
    </cfRule>
    <cfRule type="expression" dxfId="2722" priority="13376">
      <formula>IF(RIGHT(TEXT(AE61,"0.#"),1)=".",TRUE,FALSE)</formula>
    </cfRule>
  </conditionalFormatting>
  <conditionalFormatting sqref="AE62">
    <cfRule type="expression" dxfId="2721" priority="13373">
      <formula>IF(RIGHT(TEXT(AE62,"0.#"),1)=".",FALSE,TRUE)</formula>
    </cfRule>
    <cfRule type="expression" dxfId="2720" priority="13374">
      <formula>IF(RIGHT(TEXT(AE62,"0.#"),1)=".",TRUE,FALSE)</formula>
    </cfRule>
  </conditionalFormatting>
  <conditionalFormatting sqref="AI62">
    <cfRule type="expression" dxfId="2719" priority="13371">
      <formula>IF(RIGHT(TEXT(AI62,"0.#"),1)=".",FALSE,TRUE)</formula>
    </cfRule>
    <cfRule type="expression" dxfId="2718" priority="13372">
      <formula>IF(RIGHT(TEXT(AI62,"0.#"),1)=".",TRUE,FALSE)</formula>
    </cfRule>
  </conditionalFormatting>
  <conditionalFormatting sqref="AI61">
    <cfRule type="expression" dxfId="2717" priority="13369">
      <formula>IF(RIGHT(TEXT(AI61,"0.#"),1)=".",FALSE,TRUE)</formula>
    </cfRule>
    <cfRule type="expression" dxfId="2716" priority="13370">
      <formula>IF(RIGHT(TEXT(AI61,"0.#"),1)=".",TRUE,FALSE)</formula>
    </cfRule>
  </conditionalFormatting>
  <conditionalFormatting sqref="AI60">
    <cfRule type="expression" dxfId="2715" priority="13367">
      <formula>IF(RIGHT(TEXT(AI60,"0.#"),1)=".",FALSE,TRUE)</formula>
    </cfRule>
    <cfRule type="expression" dxfId="2714" priority="13368">
      <formula>IF(RIGHT(TEXT(AI60,"0.#"),1)=".",TRUE,FALSE)</formula>
    </cfRule>
  </conditionalFormatting>
  <conditionalFormatting sqref="AM60">
    <cfRule type="expression" dxfId="2713" priority="13365">
      <formula>IF(RIGHT(TEXT(AM60,"0.#"),1)=".",FALSE,TRUE)</formula>
    </cfRule>
    <cfRule type="expression" dxfId="2712" priority="13366">
      <formula>IF(RIGHT(TEXT(AM60,"0.#"),1)=".",TRUE,FALSE)</formula>
    </cfRule>
  </conditionalFormatting>
  <conditionalFormatting sqref="AM61">
    <cfRule type="expression" dxfId="2711" priority="13363">
      <formula>IF(RIGHT(TEXT(AM61,"0.#"),1)=".",FALSE,TRUE)</formula>
    </cfRule>
    <cfRule type="expression" dxfId="2710" priority="13364">
      <formula>IF(RIGHT(TEXT(AM61,"0.#"),1)=".",TRUE,FALSE)</formula>
    </cfRule>
  </conditionalFormatting>
  <conditionalFormatting sqref="AM62">
    <cfRule type="expression" dxfId="2709" priority="13361">
      <formula>IF(RIGHT(TEXT(AM62,"0.#"),1)=".",FALSE,TRUE)</formula>
    </cfRule>
    <cfRule type="expression" dxfId="2708" priority="13362">
      <formula>IF(RIGHT(TEXT(AM62,"0.#"),1)=".",TRUE,FALSE)</formula>
    </cfRule>
  </conditionalFormatting>
  <conditionalFormatting sqref="AE87">
    <cfRule type="expression" dxfId="2707" priority="13347">
      <formula>IF(RIGHT(TEXT(AE87,"0.#"),1)=".",FALSE,TRUE)</formula>
    </cfRule>
    <cfRule type="expression" dxfId="2706" priority="13348">
      <formula>IF(RIGHT(TEXT(AE87,"0.#"),1)=".",TRUE,FALSE)</formula>
    </cfRule>
  </conditionalFormatting>
  <conditionalFormatting sqref="AE88">
    <cfRule type="expression" dxfId="2705" priority="13345">
      <formula>IF(RIGHT(TEXT(AE88,"0.#"),1)=".",FALSE,TRUE)</formula>
    </cfRule>
    <cfRule type="expression" dxfId="2704" priority="13346">
      <formula>IF(RIGHT(TEXT(AE88,"0.#"),1)=".",TRUE,FALSE)</formula>
    </cfRule>
  </conditionalFormatting>
  <conditionalFormatting sqref="AE89">
    <cfRule type="expression" dxfId="2703" priority="13343">
      <formula>IF(RIGHT(TEXT(AE89,"0.#"),1)=".",FALSE,TRUE)</formula>
    </cfRule>
    <cfRule type="expression" dxfId="2702" priority="13344">
      <formula>IF(RIGHT(TEXT(AE89,"0.#"),1)=".",TRUE,FALSE)</formula>
    </cfRule>
  </conditionalFormatting>
  <conditionalFormatting sqref="AI89">
    <cfRule type="expression" dxfId="2701" priority="13341">
      <formula>IF(RIGHT(TEXT(AI89,"0.#"),1)=".",FALSE,TRUE)</formula>
    </cfRule>
    <cfRule type="expression" dxfId="2700" priority="13342">
      <formula>IF(RIGHT(TEXT(AI89,"0.#"),1)=".",TRUE,FALSE)</formula>
    </cfRule>
  </conditionalFormatting>
  <conditionalFormatting sqref="AI88">
    <cfRule type="expression" dxfId="2699" priority="13339">
      <formula>IF(RIGHT(TEXT(AI88,"0.#"),1)=".",FALSE,TRUE)</formula>
    </cfRule>
    <cfRule type="expression" dxfId="2698" priority="13340">
      <formula>IF(RIGHT(TEXT(AI88,"0.#"),1)=".",TRUE,FALSE)</formula>
    </cfRule>
  </conditionalFormatting>
  <conditionalFormatting sqref="AI87">
    <cfRule type="expression" dxfId="2697" priority="13337">
      <formula>IF(RIGHT(TEXT(AI87,"0.#"),1)=".",FALSE,TRUE)</formula>
    </cfRule>
    <cfRule type="expression" dxfId="2696" priority="13338">
      <formula>IF(RIGHT(TEXT(AI87,"0.#"),1)=".",TRUE,FALSE)</formula>
    </cfRule>
  </conditionalFormatting>
  <conditionalFormatting sqref="AM88">
    <cfRule type="expression" dxfId="2695" priority="13333">
      <formula>IF(RIGHT(TEXT(AM88,"0.#"),1)=".",FALSE,TRUE)</formula>
    </cfRule>
    <cfRule type="expression" dxfId="2694" priority="13334">
      <formula>IF(RIGHT(TEXT(AM88,"0.#"),1)=".",TRUE,FALSE)</formula>
    </cfRule>
  </conditionalFormatting>
  <conditionalFormatting sqref="AM89">
    <cfRule type="expression" dxfId="2693" priority="13331">
      <formula>IF(RIGHT(TEXT(AM89,"0.#"),1)=".",FALSE,TRUE)</formula>
    </cfRule>
    <cfRule type="expression" dxfId="2692" priority="13332">
      <formula>IF(RIGHT(TEXT(AM89,"0.#"),1)=".",TRUE,FALSE)</formula>
    </cfRule>
  </conditionalFormatting>
  <conditionalFormatting sqref="AE92">
    <cfRule type="expression" dxfId="2691" priority="13317">
      <formula>IF(RIGHT(TEXT(AE92,"0.#"),1)=".",FALSE,TRUE)</formula>
    </cfRule>
    <cfRule type="expression" dxfId="2690" priority="13318">
      <formula>IF(RIGHT(TEXT(AE92,"0.#"),1)=".",TRUE,FALSE)</formula>
    </cfRule>
  </conditionalFormatting>
  <conditionalFormatting sqref="AE93">
    <cfRule type="expression" dxfId="2689" priority="13315">
      <formula>IF(RIGHT(TEXT(AE93,"0.#"),1)=".",FALSE,TRUE)</formula>
    </cfRule>
    <cfRule type="expression" dxfId="2688" priority="13316">
      <formula>IF(RIGHT(TEXT(AE93,"0.#"),1)=".",TRUE,FALSE)</formula>
    </cfRule>
  </conditionalFormatting>
  <conditionalFormatting sqref="AE94">
    <cfRule type="expression" dxfId="2687" priority="13313">
      <formula>IF(RIGHT(TEXT(AE94,"0.#"),1)=".",FALSE,TRUE)</formula>
    </cfRule>
    <cfRule type="expression" dxfId="2686" priority="13314">
      <formula>IF(RIGHT(TEXT(AE94,"0.#"),1)=".",TRUE,FALSE)</formula>
    </cfRule>
  </conditionalFormatting>
  <conditionalFormatting sqref="AI94">
    <cfRule type="expression" dxfId="2685" priority="13311">
      <formula>IF(RIGHT(TEXT(AI94,"0.#"),1)=".",FALSE,TRUE)</formula>
    </cfRule>
    <cfRule type="expression" dxfId="2684" priority="13312">
      <formula>IF(RIGHT(TEXT(AI94,"0.#"),1)=".",TRUE,FALSE)</formula>
    </cfRule>
  </conditionalFormatting>
  <conditionalFormatting sqref="AI93">
    <cfRule type="expression" dxfId="2683" priority="13309">
      <formula>IF(RIGHT(TEXT(AI93,"0.#"),1)=".",FALSE,TRUE)</formula>
    </cfRule>
    <cfRule type="expression" dxfId="2682" priority="13310">
      <formula>IF(RIGHT(TEXT(AI93,"0.#"),1)=".",TRUE,FALSE)</formula>
    </cfRule>
  </conditionalFormatting>
  <conditionalFormatting sqref="AI92">
    <cfRule type="expression" dxfId="2681" priority="13307">
      <formula>IF(RIGHT(TEXT(AI92,"0.#"),1)=".",FALSE,TRUE)</formula>
    </cfRule>
    <cfRule type="expression" dxfId="2680" priority="13308">
      <formula>IF(RIGHT(TEXT(AI92,"0.#"),1)=".",TRUE,FALSE)</formula>
    </cfRule>
  </conditionalFormatting>
  <conditionalFormatting sqref="AM92">
    <cfRule type="expression" dxfId="2679" priority="13305">
      <formula>IF(RIGHT(TEXT(AM92,"0.#"),1)=".",FALSE,TRUE)</formula>
    </cfRule>
    <cfRule type="expression" dxfId="2678" priority="13306">
      <formula>IF(RIGHT(TEXT(AM92,"0.#"),1)=".",TRUE,FALSE)</formula>
    </cfRule>
  </conditionalFormatting>
  <conditionalFormatting sqref="AM93">
    <cfRule type="expression" dxfId="2677" priority="13303">
      <formula>IF(RIGHT(TEXT(AM93,"0.#"),1)=".",FALSE,TRUE)</formula>
    </cfRule>
    <cfRule type="expression" dxfId="2676" priority="13304">
      <formula>IF(RIGHT(TEXT(AM93,"0.#"),1)=".",TRUE,FALSE)</formula>
    </cfRule>
  </conditionalFormatting>
  <conditionalFormatting sqref="AM94">
    <cfRule type="expression" dxfId="2675" priority="13301">
      <formula>IF(RIGHT(TEXT(AM94,"0.#"),1)=".",FALSE,TRUE)</formula>
    </cfRule>
    <cfRule type="expression" dxfId="2674" priority="13302">
      <formula>IF(RIGHT(TEXT(AM94,"0.#"),1)=".",TRUE,FALSE)</formula>
    </cfRule>
  </conditionalFormatting>
  <conditionalFormatting sqref="AE97">
    <cfRule type="expression" dxfId="2673" priority="13287">
      <formula>IF(RIGHT(TEXT(AE97,"0.#"),1)=".",FALSE,TRUE)</formula>
    </cfRule>
    <cfRule type="expression" dxfId="2672" priority="13288">
      <formula>IF(RIGHT(TEXT(AE97,"0.#"),1)=".",TRUE,FALSE)</formula>
    </cfRule>
  </conditionalFormatting>
  <conditionalFormatting sqref="AE98">
    <cfRule type="expression" dxfId="2671" priority="13285">
      <formula>IF(RIGHT(TEXT(AE98,"0.#"),1)=".",FALSE,TRUE)</formula>
    </cfRule>
    <cfRule type="expression" dxfId="2670" priority="13286">
      <formula>IF(RIGHT(TEXT(AE98,"0.#"),1)=".",TRUE,FALSE)</formula>
    </cfRule>
  </conditionalFormatting>
  <conditionalFormatting sqref="AE99">
    <cfRule type="expression" dxfId="2669" priority="13283">
      <formula>IF(RIGHT(TEXT(AE99,"0.#"),1)=".",FALSE,TRUE)</formula>
    </cfRule>
    <cfRule type="expression" dxfId="2668" priority="13284">
      <formula>IF(RIGHT(TEXT(AE99,"0.#"),1)=".",TRUE,FALSE)</formula>
    </cfRule>
  </conditionalFormatting>
  <conditionalFormatting sqref="AI99">
    <cfRule type="expression" dxfId="2667" priority="13281">
      <formula>IF(RIGHT(TEXT(AI99,"0.#"),1)=".",FALSE,TRUE)</formula>
    </cfRule>
    <cfRule type="expression" dxfId="2666" priority="13282">
      <formula>IF(RIGHT(TEXT(AI99,"0.#"),1)=".",TRUE,FALSE)</formula>
    </cfRule>
  </conditionalFormatting>
  <conditionalFormatting sqref="AI98">
    <cfRule type="expression" dxfId="2665" priority="13279">
      <formula>IF(RIGHT(TEXT(AI98,"0.#"),1)=".",FALSE,TRUE)</formula>
    </cfRule>
    <cfRule type="expression" dxfId="2664" priority="13280">
      <formula>IF(RIGHT(TEXT(AI98,"0.#"),1)=".",TRUE,FALSE)</formula>
    </cfRule>
  </conditionalFormatting>
  <conditionalFormatting sqref="AI97">
    <cfRule type="expression" dxfId="2663" priority="13277">
      <formula>IF(RIGHT(TEXT(AI97,"0.#"),1)=".",FALSE,TRUE)</formula>
    </cfRule>
    <cfRule type="expression" dxfId="2662" priority="13278">
      <formula>IF(RIGHT(TEXT(AI97,"0.#"),1)=".",TRUE,FALSE)</formula>
    </cfRule>
  </conditionalFormatting>
  <conditionalFormatting sqref="AM97">
    <cfRule type="expression" dxfId="2661" priority="13275">
      <formula>IF(RIGHT(TEXT(AM97,"0.#"),1)=".",FALSE,TRUE)</formula>
    </cfRule>
    <cfRule type="expression" dxfId="2660" priority="13276">
      <formula>IF(RIGHT(TEXT(AM97,"0.#"),1)=".",TRUE,FALSE)</formula>
    </cfRule>
  </conditionalFormatting>
  <conditionalFormatting sqref="AM98">
    <cfRule type="expression" dxfId="2659" priority="13273">
      <formula>IF(RIGHT(TEXT(AM98,"0.#"),1)=".",FALSE,TRUE)</formula>
    </cfRule>
    <cfRule type="expression" dxfId="2658" priority="13274">
      <formula>IF(RIGHT(TEXT(AM98,"0.#"),1)=".",TRUE,FALSE)</formula>
    </cfRule>
  </conditionalFormatting>
  <conditionalFormatting sqref="AM99">
    <cfRule type="expression" dxfId="2657" priority="13271">
      <formula>IF(RIGHT(TEXT(AM99,"0.#"),1)=".",FALSE,TRUE)</formula>
    </cfRule>
    <cfRule type="expression" dxfId="2656" priority="13272">
      <formula>IF(RIGHT(TEXT(AM99,"0.#"),1)=".",TRUE,FALSE)</formula>
    </cfRule>
  </conditionalFormatting>
  <conditionalFormatting sqref="AI101">
    <cfRule type="expression" dxfId="2655" priority="13257">
      <formula>IF(RIGHT(TEXT(AI101,"0.#"),1)=".",FALSE,TRUE)</formula>
    </cfRule>
    <cfRule type="expression" dxfId="2654" priority="13258">
      <formula>IF(RIGHT(TEXT(AI101,"0.#"),1)=".",TRUE,FALSE)</formula>
    </cfRule>
  </conditionalFormatting>
  <conditionalFormatting sqref="AM101">
    <cfRule type="expression" dxfId="2653" priority="13255">
      <formula>IF(RIGHT(TEXT(AM101,"0.#"),1)=".",FALSE,TRUE)</formula>
    </cfRule>
    <cfRule type="expression" dxfId="2652" priority="13256">
      <formula>IF(RIGHT(TEXT(AM101,"0.#"),1)=".",TRUE,FALSE)</formula>
    </cfRule>
  </conditionalFormatting>
  <conditionalFormatting sqref="AE102">
    <cfRule type="expression" dxfId="2651" priority="13253">
      <formula>IF(RIGHT(TEXT(AE102,"0.#"),1)=".",FALSE,TRUE)</formula>
    </cfRule>
    <cfRule type="expression" dxfId="2650" priority="13254">
      <formula>IF(RIGHT(TEXT(AE102,"0.#"),1)=".",TRUE,FALSE)</formula>
    </cfRule>
  </conditionalFormatting>
  <conditionalFormatting sqref="AI102">
    <cfRule type="expression" dxfId="2649" priority="13251">
      <formula>IF(RIGHT(TEXT(AI102,"0.#"),1)=".",FALSE,TRUE)</formula>
    </cfRule>
    <cfRule type="expression" dxfId="2648" priority="13252">
      <formula>IF(RIGHT(TEXT(AI102,"0.#"),1)=".",TRUE,FALSE)</formula>
    </cfRule>
  </conditionalFormatting>
  <conditionalFormatting sqref="AM102">
    <cfRule type="expression" dxfId="2647" priority="13249">
      <formula>IF(RIGHT(TEXT(AM102,"0.#"),1)=".",FALSE,TRUE)</formula>
    </cfRule>
    <cfRule type="expression" dxfId="2646" priority="13250">
      <formula>IF(RIGHT(TEXT(AM102,"0.#"),1)=".",TRUE,FALSE)</formula>
    </cfRule>
  </conditionalFormatting>
  <conditionalFormatting sqref="AQ102">
    <cfRule type="expression" dxfId="2645" priority="13247">
      <formula>IF(RIGHT(TEXT(AQ102,"0.#"),1)=".",FALSE,TRUE)</formula>
    </cfRule>
    <cfRule type="expression" dxfId="2644" priority="13248">
      <formula>IF(RIGHT(TEXT(AQ102,"0.#"),1)=".",TRUE,FALSE)</formula>
    </cfRule>
  </conditionalFormatting>
  <conditionalFormatting sqref="AE104">
    <cfRule type="expression" dxfId="2643" priority="13245">
      <formula>IF(RIGHT(TEXT(AE104,"0.#"),1)=".",FALSE,TRUE)</formula>
    </cfRule>
    <cfRule type="expression" dxfId="2642" priority="13246">
      <formula>IF(RIGHT(TEXT(AE104,"0.#"),1)=".",TRUE,FALSE)</formula>
    </cfRule>
  </conditionalFormatting>
  <conditionalFormatting sqref="AI104">
    <cfRule type="expression" dxfId="2641" priority="13243">
      <formula>IF(RIGHT(TEXT(AI104,"0.#"),1)=".",FALSE,TRUE)</formula>
    </cfRule>
    <cfRule type="expression" dxfId="2640" priority="13244">
      <formula>IF(RIGHT(TEXT(AI104,"0.#"),1)=".",TRUE,FALSE)</formula>
    </cfRule>
  </conditionalFormatting>
  <conditionalFormatting sqref="AM104">
    <cfRule type="expression" dxfId="2639" priority="13241">
      <formula>IF(RIGHT(TEXT(AM104,"0.#"),1)=".",FALSE,TRUE)</formula>
    </cfRule>
    <cfRule type="expression" dxfId="2638" priority="13242">
      <formula>IF(RIGHT(TEXT(AM104,"0.#"),1)=".",TRUE,FALSE)</formula>
    </cfRule>
  </conditionalFormatting>
  <conditionalFormatting sqref="AE105">
    <cfRule type="expression" dxfId="2637" priority="13239">
      <formula>IF(RIGHT(TEXT(AE105,"0.#"),1)=".",FALSE,TRUE)</formula>
    </cfRule>
    <cfRule type="expression" dxfId="2636" priority="13240">
      <formula>IF(RIGHT(TEXT(AE105,"0.#"),1)=".",TRUE,FALSE)</formula>
    </cfRule>
  </conditionalFormatting>
  <conditionalFormatting sqref="AI105">
    <cfRule type="expression" dxfId="2635" priority="13237">
      <formula>IF(RIGHT(TEXT(AI105,"0.#"),1)=".",FALSE,TRUE)</formula>
    </cfRule>
    <cfRule type="expression" dxfId="2634" priority="13238">
      <formula>IF(RIGHT(TEXT(AI105,"0.#"),1)=".",TRUE,FALSE)</formula>
    </cfRule>
  </conditionalFormatting>
  <conditionalFormatting sqref="AM105">
    <cfRule type="expression" dxfId="2633" priority="13235">
      <formula>IF(RIGHT(TEXT(AM105,"0.#"),1)=".",FALSE,TRUE)</formula>
    </cfRule>
    <cfRule type="expression" dxfId="2632" priority="13236">
      <formula>IF(RIGHT(TEXT(AM105,"0.#"),1)=".",TRUE,FALSE)</formula>
    </cfRule>
  </conditionalFormatting>
  <conditionalFormatting sqref="AE107">
    <cfRule type="expression" dxfId="2631" priority="13231">
      <formula>IF(RIGHT(TEXT(AE107,"0.#"),1)=".",FALSE,TRUE)</formula>
    </cfRule>
    <cfRule type="expression" dxfId="2630" priority="13232">
      <formula>IF(RIGHT(TEXT(AE107,"0.#"),1)=".",TRUE,FALSE)</formula>
    </cfRule>
  </conditionalFormatting>
  <conditionalFormatting sqref="AI107">
    <cfRule type="expression" dxfId="2629" priority="13229">
      <formula>IF(RIGHT(TEXT(AI107,"0.#"),1)=".",FALSE,TRUE)</formula>
    </cfRule>
    <cfRule type="expression" dxfId="2628" priority="13230">
      <formula>IF(RIGHT(TEXT(AI107,"0.#"),1)=".",TRUE,FALSE)</formula>
    </cfRule>
  </conditionalFormatting>
  <conditionalFormatting sqref="AM107">
    <cfRule type="expression" dxfId="2627" priority="13227">
      <formula>IF(RIGHT(TEXT(AM107,"0.#"),1)=".",FALSE,TRUE)</formula>
    </cfRule>
    <cfRule type="expression" dxfId="2626" priority="13228">
      <formula>IF(RIGHT(TEXT(AM107,"0.#"),1)=".",TRUE,FALSE)</formula>
    </cfRule>
  </conditionalFormatting>
  <conditionalFormatting sqref="AE108">
    <cfRule type="expression" dxfId="2625" priority="13225">
      <formula>IF(RIGHT(TEXT(AE108,"0.#"),1)=".",FALSE,TRUE)</formula>
    </cfRule>
    <cfRule type="expression" dxfId="2624" priority="13226">
      <formula>IF(RIGHT(TEXT(AE108,"0.#"),1)=".",TRUE,FALSE)</formula>
    </cfRule>
  </conditionalFormatting>
  <conditionalFormatting sqref="AI108">
    <cfRule type="expression" dxfId="2623" priority="13223">
      <formula>IF(RIGHT(TEXT(AI108,"0.#"),1)=".",FALSE,TRUE)</formula>
    </cfRule>
    <cfRule type="expression" dxfId="2622" priority="13224">
      <formula>IF(RIGHT(TEXT(AI108,"0.#"),1)=".",TRUE,FALSE)</formula>
    </cfRule>
  </conditionalFormatting>
  <conditionalFormatting sqref="AM108">
    <cfRule type="expression" dxfId="2621" priority="13221">
      <formula>IF(RIGHT(TEXT(AM108,"0.#"),1)=".",FALSE,TRUE)</formula>
    </cfRule>
    <cfRule type="expression" dxfId="2620" priority="13222">
      <formula>IF(RIGHT(TEXT(AM108,"0.#"),1)=".",TRUE,FALSE)</formula>
    </cfRule>
  </conditionalFormatting>
  <conditionalFormatting sqref="AE110">
    <cfRule type="expression" dxfId="2619" priority="13217">
      <formula>IF(RIGHT(TEXT(AE110,"0.#"),1)=".",FALSE,TRUE)</formula>
    </cfRule>
    <cfRule type="expression" dxfId="2618" priority="13218">
      <formula>IF(RIGHT(TEXT(AE110,"0.#"),1)=".",TRUE,FALSE)</formula>
    </cfRule>
  </conditionalFormatting>
  <conditionalFormatting sqref="AI110">
    <cfRule type="expression" dxfId="2617" priority="13215">
      <formula>IF(RIGHT(TEXT(AI110,"0.#"),1)=".",FALSE,TRUE)</formula>
    </cfRule>
    <cfRule type="expression" dxfId="2616" priority="13216">
      <formula>IF(RIGHT(TEXT(AI110,"0.#"),1)=".",TRUE,FALSE)</formula>
    </cfRule>
  </conditionalFormatting>
  <conditionalFormatting sqref="AM110">
    <cfRule type="expression" dxfId="2615" priority="13213">
      <formula>IF(RIGHT(TEXT(AM110,"0.#"),1)=".",FALSE,TRUE)</formula>
    </cfRule>
    <cfRule type="expression" dxfId="2614" priority="13214">
      <formula>IF(RIGHT(TEXT(AM110,"0.#"),1)=".",TRUE,FALSE)</formula>
    </cfRule>
  </conditionalFormatting>
  <conditionalFormatting sqref="AE111">
    <cfRule type="expression" dxfId="2613" priority="13211">
      <formula>IF(RIGHT(TEXT(AE111,"0.#"),1)=".",FALSE,TRUE)</formula>
    </cfRule>
    <cfRule type="expression" dxfId="2612" priority="13212">
      <formula>IF(RIGHT(TEXT(AE111,"0.#"),1)=".",TRUE,FALSE)</formula>
    </cfRule>
  </conditionalFormatting>
  <conditionalFormatting sqref="AI111">
    <cfRule type="expression" dxfId="2611" priority="13209">
      <formula>IF(RIGHT(TEXT(AI111,"0.#"),1)=".",FALSE,TRUE)</formula>
    </cfRule>
    <cfRule type="expression" dxfId="2610" priority="13210">
      <formula>IF(RIGHT(TEXT(AI111,"0.#"),1)=".",TRUE,FALSE)</formula>
    </cfRule>
  </conditionalFormatting>
  <conditionalFormatting sqref="AM111">
    <cfRule type="expression" dxfId="2609" priority="13207">
      <formula>IF(RIGHT(TEXT(AM111,"0.#"),1)=".",FALSE,TRUE)</formula>
    </cfRule>
    <cfRule type="expression" dxfId="2608" priority="13208">
      <formula>IF(RIGHT(TEXT(AM111,"0.#"),1)=".",TRUE,FALSE)</formula>
    </cfRule>
  </conditionalFormatting>
  <conditionalFormatting sqref="AE113">
    <cfRule type="expression" dxfId="2607" priority="13203">
      <formula>IF(RIGHT(TEXT(AE113,"0.#"),1)=".",FALSE,TRUE)</formula>
    </cfRule>
    <cfRule type="expression" dxfId="2606" priority="13204">
      <formula>IF(RIGHT(TEXT(AE113,"0.#"),1)=".",TRUE,FALSE)</formula>
    </cfRule>
  </conditionalFormatting>
  <conditionalFormatting sqref="AI113">
    <cfRule type="expression" dxfId="2605" priority="13201">
      <formula>IF(RIGHT(TEXT(AI113,"0.#"),1)=".",FALSE,TRUE)</formula>
    </cfRule>
    <cfRule type="expression" dxfId="2604" priority="13202">
      <formula>IF(RIGHT(TEXT(AI113,"0.#"),1)=".",TRUE,FALSE)</formula>
    </cfRule>
  </conditionalFormatting>
  <conditionalFormatting sqref="AM113">
    <cfRule type="expression" dxfId="2603" priority="13199">
      <formula>IF(RIGHT(TEXT(AM113,"0.#"),1)=".",FALSE,TRUE)</formula>
    </cfRule>
    <cfRule type="expression" dxfId="2602" priority="13200">
      <formula>IF(RIGHT(TEXT(AM113,"0.#"),1)=".",TRUE,FALSE)</formula>
    </cfRule>
  </conditionalFormatting>
  <conditionalFormatting sqref="AE114">
    <cfRule type="expression" dxfId="2601" priority="13197">
      <formula>IF(RIGHT(TEXT(AE114,"0.#"),1)=".",FALSE,TRUE)</formula>
    </cfRule>
    <cfRule type="expression" dxfId="2600" priority="13198">
      <formula>IF(RIGHT(TEXT(AE114,"0.#"),1)=".",TRUE,FALSE)</formula>
    </cfRule>
  </conditionalFormatting>
  <conditionalFormatting sqref="AI114">
    <cfRule type="expression" dxfId="2599" priority="13195">
      <formula>IF(RIGHT(TEXT(AI114,"0.#"),1)=".",FALSE,TRUE)</formula>
    </cfRule>
    <cfRule type="expression" dxfId="2598" priority="13196">
      <formula>IF(RIGHT(TEXT(AI114,"0.#"),1)=".",TRUE,FALSE)</formula>
    </cfRule>
  </conditionalFormatting>
  <conditionalFormatting sqref="AM114">
    <cfRule type="expression" dxfId="2597" priority="13193">
      <formula>IF(RIGHT(TEXT(AM114,"0.#"),1)=".",FALSE,TRUE)</formula>
    </cfRule>
    <cfRule type="expression" dxfId="2596" priority="13194">
      <formula>IF(RIGHT(TEXT(AM114,"0.#"),1)=".",TRUE,FALSE)</formula>
    </cfRule>
  </conditionalFormatting>
  <conditionalFormatting sqref="AE116 AQ116">
    <cfRule type="expression" dxfId="2595" priority="13189">
      <formula>IF(RIGHT(TEXT(AE116,"0.#"),1)=".",FALSE,TRUE)</formula>
    </cfRule>
    <cfRule type="expression" dxfId="2594" priority="13190">
      <formula>IF(RIGHT(TEXT(AE116,"0.#"),1)=".",TRUE,FALSE)</formula>
    </cfRule>
  </conditionalFormatting>
  <conditionalFormatting sqref="AI116">
    <cfRule type="expression" dxfId="2593" priority="13187">
      <formula>IF(RIGHT(TEXT(AI116,"0.#"),1)=".",FALSE,TRUE)</formula>
    </cfRule>
    <cfRule type="expression" dxfId="2592" priority="13188">
      <formula>IF(RIGHT(TEXT(AI116,"0.#"),1)=".",TRUE,FALSE)</formula>
    </cfRule>
  </conditionalFormatting>
  <conditionalFormatting sqref="AM116">
    <cfRule type="expression" dxfId="2591" priority="13185">
      <formula>IF(RIGHT(TEXT(AM116,"0.#"),1)=".",FALSE,TRUE)</formula>
    </cfRule>
    <cfRule type="expression" dxfId="2590" priority="13186">
      <formula>IF(RIGHT(TEXT(AM116,"0.#"),1)=".",TRUE,FALSE)</formula>
    </cfRule>
  </conditionalFormatting>
  <conditionalFormatting sqref="AE117 AM117">
    <cfRule type="expression" dxfId="2589" priority="13183">
      <formula>IF(RIGHT(TEXT(AE117,"0.#"),1)=".",FALSE,TRUE)</formula>
    </cfRule>
    <cfRule type="expression" dxfId="2588" priority="13184">
      <formula>IF(RIGHT(TEXT(AE117,"0.#"),1)=".",TRUE,FALSE)</formula>
    </cfRule>
  </conditionalFormatting>
  <conditionalFormatting sqref="AI117">
    <cfRule type="expression" dxfId="2587" priority="13181">
      <formula>IF(RIGHT(TEXT(AI117,"0.#"),1)=".",FALSE,TRUE)</formula>
    </cfRule>
    <cfRule type="expression" dxfId="2586" priority="13182">
      <formula>IF(RIGHT(TEXT(AI117,"0.#"),1)=".",TRUE,FALSE)</formula>
    </cfRule>
  </conditionalFormatting>
  <conditionalFormatting sqref="AQ117">
    <cfRule type="expression" dxfId="2585" priority="13177">
      <formula>IF(RIGHT(TEXT(AQ117,"0.#"),1)=".",FALSE,TRUE)</formula>
    </cfRule>
    <cfRule type="expression" dxfId="2584" priority="13178">
      <formula>IF(RIGHT(TEXT(AQ117,"0.#"),1)=".",TRUE,FALSE)</formula>
    </cfRule>
  </conditionalFormatting>
  <conditionalFormatting sqref="AE119 AQ119">
    <cfRule type="expression" dxfId="2583" priority="13175">
      <formula>IF(RIGHT(TEXT(AE119,"0.#"),1)=".",FALSE,TRUE)</formula>
    </cfRule>
    <cfRule type="expression" dxfId="2582" priority="13176">
      <formula>IF(RIGHT(TEXT(AE119,"0.#"),1)=".",TRUE,FALSE)</formula>
    </cfRule>
  </conditionalFormatting>
  <conditionalFormatting sqref="AI119">
    <cfRule type="expression" dxfId="2581" priority="13173">
      <formula>IF(RIGHT(TEXT(AI119,"0.#"),1)=".",FALSE,TRUE)</formula>
    </cfRule>
    <cfRule type="expression" dxfId="2580" priority="13174">
      <formula>IF(RIGHT(TEXT(AI119,"0.#"),1)=".",TRUE,FALSE)</formula>
    </cfRule>
  </conditionalFormatting>
  <conditionalFormatting sqref="AM119">
    <cfRule type="expression" dxfId="2579" priority="13171">
      <formula>IF(RIGHT(TEXT(AM119,"0.#"),1)=".",FALSE,TRUE)</formula>
    </cfRule>
    <cfRule type="expression" dxfId="2578" priority="13172">
      <formula>IF(RIGHT(TEXT(AM119,"0.#"),1)=".",TRUE,FALSE)</formula>
    </cfRule>
  </conditionalFormatting>
  <conditionalFormatting sqref="AQ120">
    <cfRule type="expression" dxfId="2577" priority="13163">
      <formula>IF(RIGHT(TEXT(AQ120,"0.#"),1)=".",FALSE,TRUE)</formula>
    </cfRule>
    <cfRule type="expression" dxfId="2576" priority="13164">
      <formula>IF(RIGHT(TEXT(AQ120,"0.#"),1)=".",TRUE,FALSE)</formula>
    </cfRule>
  </conditionalFormatting>
  <conditionalFormatting sqref="AE122 AQ122">
    <cfRule type="expression" dxfId="2575" priority="13161">
      <formula>IF(RIGHT(TEXT(AE122,"0.#"),1)=".",FALSE,TRUE)</formula>
    </cfRule>
    <cfRule type="expression" dxfId="2574" priority="13162">
      <formula>IF(RIGHT(TEXT(AE122,"0.#"),1)=".",TRUE,FALSE)</formula>
    </cfRule>
  </conditionalFormatting>
  <conditionalFormatting sqref="AI122">
    <cfRule type="expression" dxfId="2573" priority="13159">
      <formula>IF(RIGHT(TEXT(AI122,"0.#"),1)=".",FALSE,TRUE)</formula>
    </cfRule>
    <cfRule type="expression" dxfId="2572" priority="13160">
      <formula>IF(RIGHT(TEXT(AI122,"0.#"),1)=".",TRUE,FALSE)</formula>
    </cfRule>
  </conditionalFormatting>
  <conditionalFormatting sqref="AM122">
    <cfRule type="expression" dxfId="2571" priority="13157">
      <formula>IF(RIGHT(TEXT(AM122,"0.#"),1)=".",FALSE,TRUE)</formula>
    </cfRule>
    <cfRule type="expression" dxfId="2570" priority="13158">
      <formula>IF(RIGHT(TEXT(AM122,"0.#"),1)=".",TRUE,FALSE)</formula>
    </cfRule>
  </conditionalFormatting>
  <conditionalFormatting sqref="AQ123">
    <cfRule type="expression" dxfId="2569" priority="13149">
      <formula>IF(RIGHT(TEXT(AQ123,"0.#"),1)=".",FALSE,TRUE)</formula>
    </cfRule>
    <cfRule type="expression" dxfId="2568" priority="13150">
      <formula>IF(RIGHT(TEXT(AQ123,"0.#"),1)=".",TRUE,FALSE)</formula>
    </cfRule>
  </conditionalFormatting>
  <conditionalFormatting sqref="AE125 AQ125">
    <cfRule type="expression" dxfId="2567" priority="13147">
      <formula>IF(RIGHT(TEXT(AE125,"0.#"),1)=".",FALSE,TRUE)</formula>
    </cfRule>
    <cfRule type="expression" dxfId="2566" priority="13148">
      <formula>IF(RIGHT(TEXT(AE125,"0.#"),1)=".",TRUE,FALSE)</formula>
    </cfRule>
  </conditionalFormatting>
  <conditionalFormatting sqref="AI125">
    <cfRule type="expression" dxfId="2565" priority="13145">
      <formula>IF(RIGHT(TEXT(AI125,"0.#"),1)=".",FALSE,TRUE)</formula>
    </cfRule>
    <cfRule type="expression" dxfId="2564" priority="13146">
      <formula>IF(RIGHT(TEXT(AI125,"0.#"),1)=".",TRUE,FALSE)</formula>
    </cfRule>
  </conditionalFormatting>
  <conditionalFormatting sqref="AM125">
    <cfRule type="expression" dxfId="2563" priority="13143">
      <formula>IF(RIGHT(TEXT(AM125,"0.#"),1)=".",FALSE,TRUE)</formula>
    </cfRule>
    <cfRule type="expression" dxfId="2562" priority="13144">
      <formula>IF(RIGHT(TEXT(AM125,"0.#"),1)=".",TRUE,FALSE)</formula>
    </cfRule>
  </conditionalFormatting>
  <conditionalFormatting sqref="AQ126">
    <cfRule type="expression" dxfId="2561" priority="13135">
      <formula>IF(RIGHT(TEXT(AQ126,"0.#"),1)=".",FALSE,TRUE)</formula>
    </cfRule>
    <cfRule type="expression" dxfId="2560" priority="13136">
      <formula>IF(RIGHT(TEXT(AQ126,"0.#"),1)=".",TRUE,FALSE)</formula>
    </cfRule>
  </conditionalFormatting>
  <conditionalFormatting sqref="AE128 AQ128">
    <cfRule type="expression" dxfId="2559" priority="13133">
      <formula>IF(RIGHT(TEXT(AE128,"0.#"),1)=".",FALSE,TRUE)</formula>
    </cfRule>
    <cfRule type="expression" dxfId="2558" priority="13134">
      <formula>IF(RIGHT(TEXT(AE128,"0.#"),1)=".",TRUE,FALSE)</formula>
    </cfRule>
  </conditionalFormatting>
  <conditionalFormatting sqref="AI128">
    <cfRule type="expression" dxfId="2557" priority="13131">
      <formula>IF(RIGHT(TEXT(AI128,"0.#"),1)=".",FALSE,TRUE)</formula>
    </cfRule>
    <cfRule type="expression" dxfId="2556" priority="13132">
      <formula>IF(RIGHT(TEXT(AI128,"0.#"),1)=".",TRUE,FALSE)</formula>
    </cfRule>
  </conditionalFormatting>
  <conditionalFormatting sqref="AM128">
    <cfRule type="expression" dxfId="2555" priority="13129">
      <formula>IF(RIGHT(TEXT(AM128,"0.#"),1)=".",FALSE,TRUE)</formula>
    </cfRule>
    <cfRule type="expression" dxfId="2554" priority="13130">
      <formula>IF(RIGHT(TEXT(AM128,"0.#"),1)=".",TRUE,FALSE)</formula>
    </cfRule>
  </conditionalFormatting>
  <conditionalFormatting sqref="AQ129">
    <cfRule type="expression" dxfId="2553" priority="13121">
      <formula>IF(RIGHT(TEXT(AQ129,"0.#"),1)=".",FALSE,TRUE)</formula>
    </cfRule>
    <cfRule type="expression" dxfId="2552" priority="13122">
      <formula>IF(RIGHT(TEXT(AQ129,"0.#"),1)=".",TRUE,FALSE)</formula>
    </cfRule>
  </conditionalFormatting>
  <conditionalFormatting sqref="AE75">
    <cfRule type="expression" dxfId="2551" priority="13119">
      <formula>IF(RIGHT(TEXT(AE75,"0.#"),1)=".",FALSE,TRUE)</formula>
    </cfRule>
    <cfRule type="expression" dxfId="2550" priority="13120">
      <formula>IF(RIGHT(TEXT(AE75,"0.#"),1)=".",TRUE,FALSE)</formula>
    </cfRule>
  </conditionalFormatting>
  <conditionalFormatting sqref="AE76">
    <cfRule type="expression" dxfId="2549" priority="13117">
      <formula>IF(RIGHT(TEXT(AE76,"0.#"),1)=".",FALSE,TRUE)</formula>
    </cfRule>
    <cfRule type="expression" dxfId="2548" priority="13118">
      <formula>IF(RIGHT(TEXT(AE76,"0.#"),1)=".",TRUE,FALSE)</formula>
    </cfRule>
  </conditionalFormatting>
  <conditionalFormatting sqref="AE77">
    <cfRule type="expression" dxfId="2547" priority="13115">
      <formula>IF(RIGHT(TEXT(AE77,"0.#"),1)=".",FALSE,TRUE)</formula>
    </cfRule>
    <cfRule type="expression" dxfId="2546" priority="13116">
      <formula>IF(RIGHT(TEXT(AE77,"0.#"),1)=".",TRUE,FALSE)</formula>
    </cfRule>
  </conditionalFormatting>
  <conditionalFormatting sqref="AI77">
    <cfRule type="expression" dxfId="2545" priority="13113">
      <formula>IF(RIGHT(TEXT(AI77,"0.#"),1)=".",FALSE,TRUE)</formula>
    </cfRule>
    <cfRule type="expression" dxfId="2544" priority="13114">
      <formula>IF(RIGHT(TEXT(AI77,"0.#"),1)=".",TRUE,FALSE)</formula>
    </cfRule>
  </conditionalFormatting>
  <conditionalFormatting sqref="AI76">
    <cfRule type="expression" dxfId="2543" priority="13111">
      <formula>IF(RIGHT(TEXT(AI76,"0.#"),1)=".",FALSE,TRUE)</formula>
    </cfRule>
    <cfRule type="expression" dxfId="2542" priority="13112">
      <formula>IF(RIGHT(TEXT(AI76,"0.#"),1)=".",TRUE,FALSE)</formula>
    </cfRule>
  </conditionalFormatting>
  <conditionalFormatting sqref="AI75">
    <cfRule type="expression" dxfId="2541" priority="13109">
      <formula>IF(RIGHT(TEXT(AI75,"0.#"),1)=".",FALSE,TRUE)</formula>
    </cfRule>
    <cfRule type="expression" dxfId="2540" priority="13110">
      <formula>IF(RIGHT(TEXT(AI75,"0.#"),1)=".",TRUE,FALSE)</formula>
    </cfRule>
  </conditionalFormatting>
  <conditionalFormatting sqref="AM75">
    <cfRule type="expression" dxfId="2539" priority="13107">
      <formula>IF(RIGHT(TEXT(AM75,"0.#"),1)=".",FALSE,TRUE)</formula>
    </cfRule>
    <cfRule type="expression" dxfId="2538" priority="13108">
      <formula>IF(RIGHT(TEXT(AM75,"0.#"),1)=".",TRUE,FALSE)</formula>
    </cfRule>
  </conditionalFormatting>
  <conditionalFormatting sqref="AM76">
    <cfRule type="expression" dxfId="2537" priority="13105">
      <formula>IF(RIGHT(TEXT(AM76,"0.#"),1)=".",FALSE,TRUE)</formula>
    </cfRule>
    <cfRule type="expression" dxfId="2536" priority="13106">
      <formula>IF(RIGHT(TEXT(AM76,"0.#"),1)=".",TRUE,FALSE)</formula>
    </cfRule>
  </conditionalFormatting>
  <conditionalFormatting sqref="AM77">
    <cfRule type="expression" dxfId="2535" priority="13103">
      <formula>IF(RIGHT(TEXT(AM77,"0.#"),1)=".",FALSE,TRUE)</formula>
    </cfRule>
    <cfRule type="expression" dxfId="2534" priority="13104">
      <formula>IF(RIGHT(TEXT(AM77,"0.#"),1)=".",TRUE,FALSE)</formula>
    </cfRule>
  </conditionalFormatting>
  <conditionalFormatting sqref="AE134:AE135 AI134:AI135 AM134:AM135 AQ134 AU134:AU135">
    <cfRule type="expression" dxfId="2533" priority="13089">
      <formula>IF(RIGHT(TEXT(AE134,"0.#"),1)=".",FALSE,TRUE)</formula>
    </cfRule>
    <cfRule type="expression" dxfId="2532" priority="13090">
      <formula>IF(RIGHT(TEXT(AE134,"0.#"),1)=".",TRUE,FALSE)</formula>
    </cfRule>
  </conditionalFormatting>
  <conditionalFormatting sqref="AE433">
    <cfRule type="expression" dxfId="2531" priority="13059">
      <formula>IF(RIGHT(TEXT(AE433,"0.#"),1)=".",FALSE,TRUE)</formula>
    </cfRule>
    <cfRule type="expression" dxfId="2530" priority="13060">
      <formula>IF(RIGHT(TEXT(AE433,"0.#"),1)=".",TRUE,FALSE)</formula>
    </cfRule>
  </conditionalFormatting>
  <conditionalFormatting sqref="AM435">
    <cfRule type="expression" dxfId="2529" priority="13043">
      <formula>IF(RIGHT(TEXT(AM435,"0.#"),1)=".",FALSE,TRUE)</formula>
    </cfRule>
    <cfRule type="expression" dxfId="2528" priority="13044">
      <formula>IF(RIGHT(TEXT(AM435,"0.#"),1)=".",TRUE,FALSE)</formula>
    </cfRule>
  </conditionalFormatting>
  <conditionalFormatting sqref="AE434">
    <cfRule type="expression" dxfId="2527" priority="13057">
      <formula>IF(RIGHT(TEXT(AE434,"0.#"),1)=".",FALSE,TRUE)</formula>
    </cfRule>
    <cfRule type="expression" dxfId="2526" priority="13058">
      <formula>IF(RIGHT(TEXT(AE434,"0.#"),1)=".",TRUE,FALSE)</formula>
    </cfRule>
  </conditionalFormatting>
  <conditionalFormatting sqref="AE435">
    <cfRule type="expression" dxfId="2525" priority="13055">
      <formula>IF(RIGHT(TEXT(AE435,"0.#"),1)=".",FALSE,TRUE)</formula>
    </cfRule>
    <cfRule type="expression" dxfId="2524" priority="13056">
      <formula>IF(RIGHT(TEXT(AE435,"0.#"),1)=".",TRUE,FALSE)</formula>
    </cfRule>
  </conditionalFormatting>
  <conditionalFormatting sqref="AM433">
    <cfRule type="expression" dxfId="2523" priority="13047">
      <formula>IF(RIGHT(TEXT(AM433,"0.#"),1)=".",FALSE,TRUE)</formula>
    </cfRule>
    <cfRule type="expression" dxfId="2522" priority="13048">
      <formula>IF(RIGHT(TEXT(AM433,"0.#"),1)=".",TRUE,FALSE)</formula>
    </cfRule>
  </conditionalFormatting>
  <conditionalFormatting sqref="AM434">
    <cfRule type="expression" dxfId="2521" priority="13045">
      <formula>IF(RIGHT(TEXT(AM434,"0.#"),1)=".",FALSE,TRUE)</formula>
    </cfRule>
    <cfRule type="expression" dxfId="2520" priority="13046">
      <formula>IF(RIGHT(TEXT(AM434,"0.#"),1)=".",TRUE,FALSE)</formula>
    </cfRule>
  </conditionalFormatting>
  <conditionalFormatting sqref="AU433">
    <cfRule type="expression" dxfId="2519" priority="13035">
      <formula>IF(RIGHT(TEXT(AU433,"0.#"),1)=".",FALSE,TRUE)</formula>
    </cfRule>
    <cfRule type="expression" dxfId="2518" priority="13036">
      <formula>IF(RIGHT(TEXT(AU433,"0.#"),1)=".",TRUE,FALSE)</formula>
    </cfRule>
  </conditionalFormatting>
  <conditionalFormatting sqref="AU434">
    <cfRule type="expression" dxfId="2517" priority="13033">
      <formula>IF(RIGHT(TEXT(AU434,"0.#"),1)=".",FALSE,TRUE)</formula>
    </cfRule>
    <cfRule type="expression" dxfId="2516" priority="13034">
      <formula>IF(RIGHT(TEXT(AU434,"0.#"),1)=".",TRUE,FALSE)</formula>
    </cfRule>
  </conditionalFormatting>
  <conditionalFormatting sqref="AU435">
    <cfRule type="expression" dxfId="2515" priority="13031">
      <formula>IF(RIGHT(TEXT(AU435,"0.#"),1)=".",FALSE,TRUE)</formula>
    </cfRule>
    <cfRule type="expression" dxfId="2514" priority="13032">
      <formula>IF(RIGHT(TEXT(AU435,"0.#"),1)=".",TRUE,FALSE)</formula>
    </cfRule>
  </conditionalFormatting>
  <conditionalFormatting sqref="AI435">
    <cfRule type="expression" dxfId="2513" priority="12965">
      <formula>IF(RIGHT(TEXT(AI435,"0.#"),1)=".",FALSE,TRUE)</formula>
    </cfRule>
    <cfRule type="expression" dxfId="2512" priority="12966">
      <formula>IF(RIGHT(TEXT(AI435,"0.#"),1)=".",TRUE,FALSE)</formula>
    </cfRule>
  </conditionalFormatting>
  <conditionalFormatting sqref="AI433">
    <cfRule type="expression" dxfId="2511" priority="12969">
      <formula>IF(RIGHT(TEXT(AI433,"0.#"),1)=".",FALSE,TRUE)</formula>
    </cfRule>
    <cfRule type="expression" dxfId="2510" priority="12970">
      <formula>IF(RIGHT(TEXT(AI433,"0.#"),1)=".",TRUE,FALSE)</formula>
    </cfRule>
  </conditionalFormatting>
  <conditionalFormatting sqref="AI434">
    <cfRule type="expression" dxfId="2509" priority="12967">
      <formula>IF(RIGHT(TEXT(AI434,"0.#"),1)=".",FALSE,TRUE)</formula>
    </cfRule>
    <cfRule type="expression" dxfId="2508" priority="12968">
      <formula>IF(RIGHT(TEXT(AI434,"0.#"),1)=".",TRUE,FALSE)</formula>
    </cfRule>
  </conditionalFormatting>
  <conditionalFormatting sqref="AQ434">
    <cfRule type="expression" dxfId="2507" priority="12951">
      <formula>IF(RIGHT(TEXT(AQ434,"0.#"),1)=".",FALSE,TRUE)</formula>
    </cfRule>
    <cfRule type="expression" dxfId="2506" priority="12952">
      <formula>IF(RIGHT(TEXT(AQ434,"0.#"),1)=".",TRUE,FALSE)</formula>
    </cfRule>
  </conditionalFormatting>
  <conditionalFormatting sqref="AQ435">
    <cfRule type="expression" dxfId="2505" priority="12937">
      <formula>IF(RIGHT(TEXT(AQ435,"0.#"),1)=".",FALSE,TRUE)</formula>
    </cfRule>
    <cfRule type="expression" dxfId="2504" priority="12938">
      <formula>IF(RIGHT(TEXT(AQ435,"0.#"),1)=".",TRUE,FALSE)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47:AO874">
    <cfRule type="expression" dxfId="2501" priority="6659">
      <formula>IF(AND(AL847&gt;=0, RIGHT(TEXT(AL847,"0.#"),1)&lt;&gt;"."),TRUE,FALSE)</formula>
    </cfRule>
    <cfRule type="expression" dxfId="2500" priority="6660">
      <formula>IF(AND(AL847&gt;=0, RIGHT(TEXT(AL847,"0.#"),1)="."),TRUE,FALSE)</formula>
    </cfRule>
    <cfRule type="expression" dxfId="2499" priority="6661">
      <formula>IF(AND(AL847&lt;0, RIGHT(TEXT(AL847,"0.#"),1)&lt;&gt;"."),TRUE,FALSE)</formula>
    </cfRule>
    <cfRule type="expression" dxfId="2498" priority="6662">
      <formula>IF(AND(AL847&lt;0, RIGHT(TEXT(AL847,"0.#"),1)="."),TRUE,FALSE)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7:Y874">
    <cfRule type="expression" dxfId="2457" priority="2987">
      <formula>IF(RIGHT(TEXT(Y847,"0.#"),1)=".",FALSE,TRUE)</formula>
    </cfRule>
    <cfRule type="expression" dxfId="2456" priority="2988">
      <formula>IF(RIGHT(TEXT(Y847,"0.#"),1)=".",TRUE,FALSE)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10:AO1139">
    <cfRule type="expression" dxfId="2427" priority="2893">
      <formula>IF(AND(AL1110&gt;=0, RIGHT(TEXT(AL1110,"0.#"),1)&lt;&gt;"."),TRUE,FALSE)</formula>
    </cfRule>
    <cfRule type="expression" dxfId="2426" priority="2894">
      <formula>IF(AND(AL1110&gt;=0, RIGHT(TEXT(AL1110,"0.#"),1)="."),TRUE,FALSE)</formula>
    </cfRule>
    <cfRule type="expression" dxfId="2425" priority="2895">
      <formula>IF(AND(AL1110&lt;0, RIGHT(TEXT(AL1110,"0.#"),1)&lt;&gt;"."),TRUE,FALSE)</formula>
    </cfRule>
    <cfRule type="expression" dxfId="2424" priority="2896">
      <formula>IF(AND(AL1110&lt;0, RIGHT(TEXT(AL1110,"0.#"),1)="."),TRUE,FALSE)</formula>
    </cfRule>
  </conditionalFormatting>
  <conditionalFormatting sqref="Y1110:Y1139">
    <cfRule type="expression" dxfId="2423" priority="2891">
      <formula>IF(RIGHT(TEXT(Y1110,"0.#"),1)=".",FALSE,TRUE)</formula>
    </cfRule>
    <cfRule type="expression" dxfId="2422" priority="2892">
      <formula>IF(RIGHT(TEXT(Y1110,"0.#"),1)=".",TRUE,FALSE)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45:AO846">
    <cfRule type="expression" dxfId="2413" priority="2845">
      <formula>IF(AND(AL845&gt;=0, RIGHT(TEXT(AL845,"0.#"),1)&lt;&gt;"."),TRUE,FALSE)</formula>
    </cfRule>
    <cfRule type="expression" dxfId="2412" priority="2846">
      <formula>IF(AND(AL845&gt;=0, RIGHT(TEXT(AL845,"0.#"),1)="."),TRUE,FALSE)</formula>
    </cfRule>
    <cfRule type="expression" dxfId="2411" priority="2847">
      <formula>IF(AND(AL845&lt;0, RIGHT(TEXT(AL845,"0.#"),1)&lt;&gt;"."),TRUE,FALSE)</formula>
    </cfRule>
    <cfRule type="expression" dxfId="2410" priority="2848">
      <formula>IF(AND(AL845&lt;0, RIGHT(TEXT(AL845,"0.#"),1)="."),TRUE,FALSE)</formula>
    </cfRule>
  </conditionalFormatting>
  <conditionalFormatting sqref="Y845:Y846">
    <cfRule type="expression" dxfId="2409" priority="2843">
      <formula>IF(RIGHT(TEXT(Y845,"0.#"),1)=".",FALSE,TRUE)</formula>
    </cfRule>
    <cfRule type="expression" dxfId="2408" priority="2844">
      <formula>IF(RIGHT(TEXT(Y845,"0.#"),1)=".",TRUE,FALSE)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Q33">
    <cfRule type="expression" dxfId="733" priority="33">
      <formula>IF(RIGHT(TEXT(AQ33,"0.#"),1)=".",FALSE,TRUE)</formula>
    </cfRule>
    <cfRule type="expression" dxfId="732" priority="34">
      <formula>IF(RIGHT(TEXT(AQ33,"0.#"),1)=".",TRUE,FALSE)</formula>
    </cfRule>
  </conditionalFormatting>
  <conditionalFormatting sqref="AQ135">
    <cfRule type="expression" dxfId="731" priority="31">
      <formula>IF(RIGHT(TEXT(AQ135,"0.#"),1)=".",FALSE,TRUE)</formula>
    </cfRule>
    <cfRule type="expression" dxfId="730" priority="32">
      <formula>IF(RIGHT(TEXT(AQ135,"0.#"),1)=".",TRUE,FALSE)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64" max="49" man="1"/>
    <brk id="429" max="49" man="1"/>
    <brk id="716" max="49" man="1"/>
    <brk id="735" max="49" man="1"/>
    <brk id="76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Q8" sqref="Q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12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75" customWidth="1"/>
    <col min="16" max="16" width="8.125" customWidth="1"/>
    <col min="17" max="17" width="8.875" style="16" customWidth="1"/>
    <col min="18" max="18" width="9.125" style="13" hidden="1" customWidth="1"/>
    <col min="19" max="19" width="4" style="13" hidden="1" customWidth="1"/>
    <col min="20" max="20" width="8.875"/>
    <col min="21" max="21" width="9" style="28"/>
    <col min="22" max="22" width="3.125" style="28" customWidth="1"/>
    <col min="23" max="23" width="12.125" style="28" bestFit="1" customWidth="1"/>
    <col min="24" max="24" width="3.75" style="28" customWidth="1"/>
    <col min="25" max="25" width="12.125" style="33" bestFit="1" customWidth="1"/>
    <col min="26" max="26" width="12.125" style="28" customWidth="1"/>
    <col min="27" max="27" width="1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9"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9"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9"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9"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9" customHeight="1" x14ac:dyDescent="0.15">
      <c r="A16" s="14" t="s">
        <v>98</v>
      </c>
      <c r="B16" s="15" t="s">
        <v>720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9"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9"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9"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9"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9" customHeight="1" x14ac:dyDescent="0.15">
      <c r="A24" s="88" t="s">
        <v>403</v>
      </c>
      <c r="B24" s="15"/>
      <c r="C24" s="13" t="str">
        <f t="shared" si="9"/>
        <v/>
      </c>
      <c r="D24" s="13" t="str">
        <f>IF(C24="",D23,IF(D23&lt;&gt;"",CONCATENATE(D23,"、",C24),C24))</f>
        <v>地球温暖化対策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9"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9"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9"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9"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9"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9"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9"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9"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389</v>
      </c>
      <c r="AF2" s="1027"/>
      <c r="AG2" s="1027"/>
      <c r="AH2" s="1027"/>
      <c r="AI2" s="1027" t="s">
        <v>411</v>
      </c>
      <c r="AJ2" s="1027"/>
      <c r="AK2" s="1027"/>
      <c r="AL2" s="556"/>
      <c r="AM2" s="1027" t="s">
        <v>508</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9"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9"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9"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389</v>
      </c>
      <c r="AF9" s="1027"/>
      <c r="AG9" s="1027"/>
      <c r="AH9" s="1027"/>
      <c r="AI9" s="1027" t="s">
        <v>411</v>
      </c>
      <c r="AJ9" s="1027"/>
      <c r="AK9" s="1027"/>
      <c r="AL9" s="556"/>
      <c r="AM9" s="1027" t="s">
        <v>508</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9"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9"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9"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389</v>
      </c>
      <c r="AF16" s="1027"/>
      <c r="AG16" s="1027"/>
      <c r="AH16" s="1027"/>
      <c r="AI16" s="1027" t="s">
        <v>411</v>
      </c>
      <c r="AJ16" s="1027"/>
      <c r="AK16" s="1027"/>
      <c r="AL16" s="556"/>
      <c r="AM16" s="1027" t="s">
        <v>508</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9"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9"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9"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389</v>
      </c>
      <c r="AF23" s="1027"/>
      <c r="AG23" s="1027"/>
      <c r="AH23" s="1027"/>
      <c r="AI23" s="1027" t="s">
        <v>411</v>
      </c>
      <c r="AJ23" s="1027"/>
      <c r="AK23" s="1027"/>
      <c r="AL23" s="556"/>
      <c r="AM23" s="1027" t="s">
        <v>508</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9"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9"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9"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389</v>
      </c>
      <c r="AF30" s="1027"/>
      <c r="AG30" s="1027"/>
      <c r="AH30" s="1027"/>
      <c r="AI30" s="1027" t="s">
        <v>411</v>
      </c>
      <c r="AJ30" s="1027"/>
      <c r="AK30" s="1027"/>
      <c r="AL30" s="556"/>
      <c r="AM30" s="1027" t="s">
        <v>508</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9"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9"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9"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389</v>
      </c>
      <c r="AF37" s="1027"/>
      <c r="AG37" s="1027"/>
      <c r="AH37" s="1027"/>
      <c r="AI37" s="1027" t="s">
        <v>411</v>
      </c>
      <c r="AJ37" s="1027"/>
      <c r="AK37" s="1027"/>
      <c r="AL37" s="556"/>
      <c r="AM37" s="1027" t="s">
        <v>508</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9"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9"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9"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389</v>
      </c>
      <c r="AF44" s="1027"/>
      <c r="AG44" s="1027"/>
      <c r="AH44" s="1027"/>
      <c r="AI44" s="1027" t="s">
        <v>411</v>
      </c>
      <c r="AJ44" s="1027"/>
      <c r="AK44" s="1027"/>
      <c r="AL44" s="556"/>
      <c r="AM44" s="1027" t="s">
        <v>508</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9"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9"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9"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389</v>
      </c>
      <c r="AF51" s="1027"/>
      <c r="AG51" s="1027"/>
      <c r="AH51" s="1027"/>
      <c r="AI51" s="1027" t="s">
        <v>411</v>
      </c>
      <c r="AJ51" s="1027"/>
      <c r="AK51" s="1027"/>
      <c r="AL51" s="556"/>
      <c r="AM51" s="1027" t="s">
        <v>508</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9"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9"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9"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389</v>
      </c>
      <c r="AF58" s="1027"/>
      <c r="AG58" s="1027"/>
      <c r="AH58" s="1027"/>
      <c r="AI58" s="1027" t="s">
        <v>411</v>
      </c>
      <c r="AJ58" s="1027"/>
      <c r="AK58" s="1027"/>
      <c r="AL58" s="556"/>
      <c r="AM58" s="1027" t="s">
        <v>508</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9"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9"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9"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389</v>
      </c>
      <c r="AF65" s="1027"/>
      <c r="AG65" s="1027"/>
      <c r="AH65" s="1027"/>
      <c r="AI65" s="1027" t="s">
        <v>411</v>
      </c>
      <c r="AJ65" s="1027"/>
      <c r="AK65" s="1027"/>
      <c r="AL65" s="556"/>
      <c r="AM65" s="1027" t="s">
        <v>508</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9"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9"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9"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1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125" style="70" customWidth="1"/>
    <col min="38" max="41" width="2.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6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6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6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6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6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6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6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6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6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6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6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6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6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6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6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6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6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6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6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6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6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6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6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6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6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6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6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6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6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6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6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6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6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6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6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6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6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6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6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6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6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6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6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6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6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6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6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6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6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6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6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6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6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6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6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6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6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6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6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6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6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6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6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6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6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6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6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6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6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6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6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6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6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6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6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6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6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6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6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6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6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6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6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6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6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6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6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6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6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6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6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6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6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6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6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6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6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6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6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6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6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6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6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6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6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6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6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6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6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6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6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6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6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6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6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6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6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6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6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6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6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6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6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6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6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6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6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6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6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6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6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6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6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6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6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6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6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6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6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6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6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6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6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6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6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6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6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6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6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6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6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6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6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6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6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6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6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6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6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6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6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6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6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6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6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6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6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6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6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6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6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6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6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6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6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6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6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6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6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6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6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6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6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6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6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6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6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6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6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6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6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6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6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6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6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6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6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6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6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6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6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6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6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6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6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6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6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6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6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6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6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6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6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6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6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6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6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6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6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6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6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6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6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6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6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6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6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6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6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6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6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6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6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6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6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6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6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6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6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6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6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6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6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6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6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6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6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6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6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6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6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6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6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6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6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6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6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6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6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6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6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6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6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6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6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6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6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6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6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6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6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6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6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6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6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6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6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6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6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6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6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6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6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6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6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6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6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6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6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6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6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6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6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6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6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6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6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6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6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6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6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6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6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6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6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6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6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6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6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6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6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6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6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6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6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6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6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6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6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6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6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6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6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6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6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6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6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6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6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6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6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6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6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6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6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6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6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6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6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6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6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6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6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6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6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6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6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6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6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6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6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6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6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6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6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6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6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6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6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6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6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6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6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6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6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6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6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6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6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6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6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6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6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6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6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6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6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6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6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6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6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6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6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6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6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6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6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6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6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6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6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6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6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6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6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6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6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6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6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6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6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6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6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6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6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6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6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6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6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6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6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6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6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6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6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6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6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6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6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6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6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6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6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6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6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6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6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6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6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6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6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6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6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6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6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6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6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6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6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6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6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6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6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6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6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6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6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6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6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6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6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6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6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6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6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6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6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6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6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6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6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6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6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6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6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6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6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6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6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6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6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6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6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6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6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6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6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6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6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6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6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6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6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6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6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6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6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6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6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6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6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6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6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6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6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6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6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6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6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6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6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6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6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6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6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6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6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6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6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6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6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6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6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6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6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6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6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6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6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6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6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6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6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6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6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6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6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6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6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6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6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6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6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6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6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6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6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6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6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6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6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6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6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6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6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6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6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6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6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6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6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6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6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6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6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6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6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6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6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6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6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6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6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6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6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6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6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6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6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6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6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6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6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6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6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6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6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6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6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6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6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6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6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6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6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6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6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6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6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6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6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6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6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6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6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6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6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6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6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6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6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6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6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6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6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6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6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6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6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6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6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6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6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6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6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6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6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6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6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6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6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6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6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6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6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6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6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6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6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6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6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6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6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6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6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6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6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6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6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6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6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6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6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6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6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6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6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6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6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6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6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6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6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6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6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6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6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6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6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6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6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6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6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6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6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6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6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6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6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6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6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6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6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6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6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6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6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6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6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6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6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6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6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6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6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6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6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6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6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6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6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6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6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6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6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6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6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6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6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6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6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6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6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6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6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6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6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6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6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6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6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6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6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6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6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6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6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6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6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6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6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6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6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6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6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6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6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6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6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6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6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6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6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6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6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6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6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6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6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6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6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6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6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6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6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6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6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6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6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6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6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6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6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6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6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6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6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6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6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6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6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6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6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6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6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6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6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6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6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6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6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6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6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6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6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6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6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6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6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6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6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6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6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6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6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6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6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6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6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6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6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6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6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6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6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6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6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6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6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6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6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6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6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6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6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6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6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6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6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6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6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6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6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6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6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6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6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6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6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6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6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6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6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6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6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6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6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6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6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6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6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6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6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6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6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6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6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6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6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6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6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6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6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6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6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6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6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6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6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6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6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6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6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6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6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6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6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6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6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6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6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6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6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6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6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6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6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6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6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6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6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6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6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6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6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6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6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6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6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6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6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6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6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6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6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6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6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6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6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6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6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6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6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6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6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6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6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6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6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6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6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6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6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6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6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6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6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6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6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6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6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6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6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6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6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6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6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6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6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6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6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6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6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6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6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6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6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6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6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6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6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6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6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6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6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6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6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6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6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6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6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6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6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6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6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6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6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6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6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6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6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6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6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6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6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6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6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6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6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6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6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6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6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6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6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6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6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6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6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6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6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6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6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6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6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6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6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6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6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6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6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6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6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6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6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6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6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6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6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6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6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6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6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6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6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6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6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6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6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6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6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6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6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6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6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6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6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6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6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6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6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6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6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6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6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6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6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6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6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6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6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6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6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6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6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6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6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6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6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6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6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6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6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6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6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6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6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6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6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6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6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6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6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6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6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6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6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6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6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6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6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6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6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6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6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6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6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6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6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6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6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6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6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6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6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6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6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6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6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6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6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6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6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6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6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6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6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6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6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6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6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6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6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6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6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6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6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6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6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6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6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6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6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6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6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6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6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6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6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6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6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6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6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6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6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6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6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6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6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6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6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6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6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6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6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6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6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6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6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6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6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6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6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6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6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6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6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6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6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6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6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6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6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6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6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6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6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6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6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6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6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6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6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6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6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6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6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6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6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6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6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6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6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6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6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6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6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6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6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6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6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6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6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6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6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6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6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6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6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6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6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6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6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6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6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6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6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6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6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6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6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6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6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6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6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6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6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6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6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6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6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6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6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6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6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6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6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6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6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6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2021-06-22T12:52:04Z</cp:lastPrinted>
  <dcterms:created xsi:type="dcterms:W3CDTF">2012-03-13T00:50:25Z</dcterms:created>
  <dcterms:modified xsi:type="dcterms:W3CDTF">2021-06-24T09:23:52Z</dcterms:modified>
</cp:coreProperties>
</file>