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個別表(007)" sheetId="1" r:id="rId1"/>
  </sheets>
  <definedNames>
    <definedName name="_xlnm._FilterDatabase" localSheetId="0" hidden="1">'個別表(007)'!$A$1:$Y$11</definedName>
    <definedName name="_xlnm.Print_Area" localSheetId="0">'個別表(007)'!$A$1:$X$11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F10" i="1"/>
  <c r="E10" i="1" l="1"/>
  <c r="O12" i="1" s="1"/>
  <c r="G10" i="1"/>
  <c r="H10" i="1"/>
  <c r="I10" i="1"/>
  <c r="J10" i="1"/>
  <c r="K10" i="1"/>
  <c r="L10" i="1"/>
  <c r="N10" i="1"/>
  <c r="O10" i="1"/>
  <c r="P10" i="1"/>
  <c r="Q10" i="1"/>
  <c r="R10" i="1"/>
  <c r="S10" i="1"/>
  <c r="T10" i="1"/>
  <c r="U10" i="1"/>
  <c r="V10" i="1"/>
  <c r="W10" i="1"/>
  <c r="X10" i="1"/>
  <c r="Q11" i="1"/>
  <c r="R11" i="1"/>
  <c r="S11" i="1"/>
  <c r="T11" i="1"/>
  <c r="U11" i="1"/>
  <c r="V11" i="1"/>
  <c r="W11" i="1"/>
  <c r="X11" i="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<sst xmlns="http://schemas.openxmlformats.org/spreadsheetml/2006/main" count="57" uniqueCount="33">
  <si>
    <t>金額</t>
    <rPh sb="0" eb="2">
      <t>キンガク</t>
    </rPh>
    <phoneticPr fontId="2"/>
  </si>
  <si>
    <t>（件数）</t>
    <rPh sb="1" eb="3">
      <t>ケンスウ</t>
    </rPh>
    <phoneticPr fontId="2"/>
  </si>
  <si>
    <t>計</t>
    <rPh sb="0" eb="1">
      <t>ケイ</t>
    </rPh>
    <phoneticPr fontId="2"/>
  </si>
  <si>
    <t>ポリ塩化ビフェニルを使用した廃蛍光灯安定器の処理施設が立地する室蘭市において、当該処理が安全かつ確実に行われることを確保するための環境整備に関する事業</t>
    <phoneticPr fontId="2"/>
  </si>
  <si>
    <t>ポリ塩化ビフェニル廃棄物対策推進基金</t>
    <phoneticPr fontId="2"/>
  </si>
  <si>
    <t>室蘭市</t>
    <rPh sb="0" eb="2">
      <t>ムロラン</t>
    </rPh>
    <rPh sb="2" eb="3">
      <t>シ</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</si>
  <si>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</si>
  <si>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</si>
  <si>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</si>
  <si>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</si>
  <si>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</si>
  <si>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</si>
  <si>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</si>
  <si>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</si>
  <si>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</si>
  <si>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</si>
  <si>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</si>
  <si>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</si>
  <si>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</si>
  <si>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</si>
  <si>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</si>
  <si>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</si>
  <si>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令和２年度末　貸付残高等</t>
    <rPh sb="0" eb="2">
      <t>レイワ</t>
    </rPh>
    <rPh sb="3" eb="5">
      <t>ネンド</t>
    </rPh>
    <rPh sb="5" eb="6">
      <t>マツ</t>
    </rPh>
    <rPh sb="7" eb="9">
      <t>カシツ</t>
    </rPh>
    <rPh sb="9" eb="11">
      <t>ザンダカ</t>
    </rPh>
    <rPh sb="11" eb="12">
      <t>トウ</t>
    </rPh>
    <phoneticPr fontId="2"/>
  </si>
  <si>
    <t>令和２年度　事業実施決定等</t>
    <rPh sb="0" eb="2">
      <t>レイワ</t>
    </rPh>
    <rPh sb="3" eb="5">
      <t>ネンド</t>
    </rPh>
    <rPh sb="6" eb="8">
      <t>ジギョウ</t>
    </rPh>
    <rPh sb="8" eb="10">
      <t>ジッシ</t>
    </rPh>
    <rPh sb="10" eb="12">
      <t>ケッテイ</t>
    </rPh>
    <rPh sb="12" eb="13">
      <t>トウ</t>
    </rPh>
    <phoneticPr fontId="2"/>
  </si>
  <si>
    <t>令和２年度末基金残高
(ｅ=ａ+ｂ-ｃ-ｄ)</t>
    <rPh sb="0" eb="2">
      <t>レイワ</t>
    </rPh>
    <rPh sb="3" eb="5">
      <t>ネンド</t>
    </rPh>
    <rPh sb="5" eb="6">
      <t>マツ</t>
    </rPh>
    <rPh sb="6" eb="8">
      <t>キキン</t>
    </rPh>
    <rPh sb="8" eb="10">
      <t>ザンダカ</t>
    </rPh>
    <phoneticPr fontId="2"/>
  </si>
  <si>
    <t>令和２年度
国庫返納額
（ｄ）</t>
    <rPh sb="0" eb="2">
      <t>レイワ</t>
    </rPh>
    <rPh sb="3" eb="5">
      <t>ネンド</t>
    </rPh>
    <rPh sb="8" eb="10">
      <t>ヘンノウ</t>
    </rPh>
    <phoneticPr fontId="2"/>
  </si>
  <si>
    <t>令　和　２　年　度　収　入　支　出</t>
    <rPh sb="0" eb="1">
      <t>レイ</t>
    </rPh>
    <rPh sb="2" eb="3">
      <t>ワ</t>
    </rPh>
    <rPh sb="6" eb="7">
      <t>トシ</t>
    </rPh>
    <rPh sb="8" eb="9">
      <t>ド</t>
    </rPh>
    <rPh sb="10" eb="11">
      <t>オサム</t>
    </rPh>
    <rPh sb="12" eb="13">
      <t>イ</t>
    </rPh>
    <rPh sb="14" eb="15">
      <t>シ</t>
    </rPh>
    <rPh sb="16" eb="17">
      <t>デ</t>
    </rPh>
    <phoneticPr fontId="2"/>
  </si>
  <si>
    <t>令和元年度末基金残高
（ａ）</t>
    <rPh sb="0" eb="2">
      <t>レイワ</t>
    </rPh>
    <rPh sb="2" eb="3">
      <t>ガン</t>
    </rPh>
    <rPh sb="3" eb="5">
      <t>ネンド</t>
    </rPh>
    <rPh sb="5" eb="6">
      <t>マツ</t>
    </rPh>
    <rPh sb="6" eb="8">
      <t>キキン</t>
    </rPh>
    <rPh sb="8" eb="10">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</si>
  <si>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</si>
  <si>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</si>
  <si>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</si>
  <si>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</si>
  <si>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【個別表】令和３年度基金造成団体別基金執行状況表（007ポリ塩化ビフェニル廃棄物対策推進基金（産業廃棄物適正処理推進費補助金））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</si>
</sst>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2">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4" fillId="0" borderId="0" xfId="0" applyFont="1">
      <alignment vertical="center"/>
    </xf>
    <xf numFmtId="41" fontId="4" fillId="0" borderId="2" xfId="0" applyNumberFormat="1" applyFont="1" applyFill="1" applyBorder="1" applyAlignment="1">
      <alignment horizontal="right" vertical="center"/>
    </xf>
    <xf numFmtId="41" fontId="4" fillId="0" borderId="3" xfId="0" applyNumberFormat="1" applyFont="1" applyFill="1" applyBorder="1" applyAlignment="1">
      <alignment horizontal="right" vertical="center"/>
    </xf>
    <xf numFmtId="41" fontId="4" fillId="0" borderId="4" xfId="0" applyNumberFormat="1" applyFont="1" applyFill="1" applyBorder="1" applyAlignment="1">
      <alignment horizontal="right" vertical="center"/>
    </xf>
    <xf numFmtId="41" fontId="4" fillId="0" borderId="5" xfId="0"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3"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0" borderId="3" xfId="0" applyNumberFormat="1" applyFont="1" applyFill="1" applyBorder="1" applyAlignment="1">
      <alignment horizontal="righ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177" fontId="4" fillId="0" borderId="16"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vertical="center" wrapText="1"/>
    </xf>
    <xf numFmtId="0" fontId="4" fillId="0" borderId="9" xfId="0" applyFont="1" applyFill="1" applyBorder="1" applyAlignment="1">
      <alignment vertical="center"/>
    </xf>
    <xf numFmtId="0" fontId="7" fillId="0" borderId="1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41" fontId="4" fillId="0" borderId="15" xfId="0" applyNumberFormat="1" applyFont="1" applyFill="1" applyBorder="1" applyAlignment="1">
      <alignment vertical="center"/>
    </xf>
    <xf numFmtId="41" fontId="0" fillId="0" borderId="7" xfId="0" applyNumberFormat="1" applyFill="1" applyBorder="1" applyAlignment="1">
      <alignmen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Fill="1" applyBorder="1" applyAlignment="1">
      <alignment horizontal="right" vertical="center"/>
    </xf>
    <xf numFmtId="41" fontId="0" fillId="0" borderId="7" xfId="0" applyNumberFormat="1" applyFill="1" applyBorder="1" applyAlignment="1">
      <alignment horizontal="righ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4" fillId="0" borderId="3" xfId="0" applyNumberFormat="1" applyFont="1" applyFill="1" applyBorder="1" applyAlignment="1">
      <alignment horizontal="right" vertical="center"/>
    </xf>
    <xf numFmtId="41" fontId="4" fillId="0" borderId="14" xfId="0" applyNumberFormat="1" applyFont="1" applyFill="1" applyBorder="1" applyAlignment="1">
      <alignment horizontal="right" vertical="center"/>
    </xf>
    <xf numFmtId="41" fontId="4" fillId="0" borderId="14" xfId="0" applyNumberFormat="1" applyFont="1" applyFill="1" applyBorder="1" applyAlignment="1">
      <alignment horizontal="center" vertical="center"/>
    </xf>
    <xf numFmtId="41" fontId="0" fillId="0" borderId="6" xfId="0" applyNumberFormat="1" applyFill="1" applyBorder="1" applyAlignment="1">
      <alignment horizontal="right" vertical="center"/>
    </xf>
    <xf numFmtId="41" fontId="4" fillId="0" borderId="6" xfId="0" applyNumberFormat="1" applyFont="1" applyFill="1" applyBorder="1" applyAlignment="1">
      <alignment horizontal="center" vertical="center"/>
    </xf>
    <xf numFmtId="41" fontId="4" fillId="0" borderId="5" xfId="0" applyNumberFormat="1" applyFont="1" applyFill="1" applyBorder="1" applyAlignment="1">
      <alignment horizontal="right" vertical="center" wrapText="1"/>
    </xf>
    <xf numFmtId="41" fontId="4" fillId="4" borderId="15" xfId="0" applyNumberFormat="1" applyFont="1" applyFill="1" applyBorder="1" applyAlignment="1">
      <alignment horizontal="right" vertical="center"/>
    </xf>
    <xf numFmtId="41" fontId="4" fillId="4" borderId="7" xfId="0" applyNumberFormat="1" applyFont="1" applyFill="1" applyBorder="1" applyAlignment="1">
      <alignment horizontal="right" vertical="center"/>
    </xf>
    <xf numFmtId="41" fontId="4" fillId="4" borderId="14" xfId="0" applyNumberFormat="1" applyFont="1" applyFill="1" applyBorder="1" applyAlignment="1">
      <alignment horizontal="right" vertical="center"/>
    </xf>
    <xf numFmtId="41" fontId="4" fillId="4" borderId="11" xfId="0" applyNumberFormat="1" applyFont="1" applyFill="1" applyBorder="1" applyAlignment="1">
      <alignment horizontal="right" vertical="center"/>
    </xf>
    <xf numFmtId="41" fontId="4" fillId="4" borderId="12" xfId="0" applyNumberFormat="1" applyFont="1" applyFill="1" applyBorder="1" applyAlignment="1">
      <alignment horizontal="right" vertical="center"/>
    </xf>
    <xf numFmtId="178" fontId="4" fillId="4" borderId="12" xfId="0" applyNumberFormat="1" applyFont="1" applyFill="1" applyBorder="1" applyAlignment="1">
      <alignment horizontal="right" vertical="center"/>
    </xf>
    <xf numFmtId="178" fontId="4" fillId="4" borderId="13" xfId="0" applyNumberFormat="1" applyFont="1" applyFill="1" applyBorder="1" applyAlignment="1">
      <alignment horizontal="right" vertical="center"/>
    </xf>
    <xf numFmtId="178" fontId="4" fillId="4" borderId="11" xfId="0" applyNumberFormat="1" applyFont="1" applyFill="1" applyBorder="1" applyAlignment="1">
      <alignment horizontal="right" vertical="center"/>
    </xf>
    <xf numFmtId="178" fontId="4" fillId="4" borderId="10" xfId="0" applyNumberFormat="1" applyFont="1" applyFill="1" applyBorder="1" applyAlignment="1">
      <alignment horizontal="right" vertical="center"/>
    </xf>
    <xf numFmtId="41" fontId="0" fillId="4" borderId="7" xfId="0" applyNumberFormat="1" applyFill="1" applyBorder="1" applyAlignment="1">
      <alignment horizontal="right" vertical="center"/>
    </xf>
    <xf numFmtId="41" fontId="0" fillId="4" borderId="6" xfId="0" applyNumberFormat="1" applyFill="1" applyBorder="1" applyAlignment="1">
      <alignment horizontal="right" vertical="center"/>
    </xf>
    <xf numFmtId="41" fontId="0" fillId="4" borderId="3" xfId="0" applyNumberFormat="1" applyFill="1" applyBorder="1" applyAlignment="1">
      <alignment horizontal="right" vertical="center"/>
    </xf>
    <xf numFmtId="41" fontId="0" fillId="4" borderId="8" xfId="0" applyNumberFormat="1" applyFill="1" applyBorder="1" applyAlignment="1">
      <alignment horizontal="right" vertical="center"/>
    </xf>
    <xf numFmtId="41" fontId="4" fillId="4" borderId="4" xfId="0" applyNumberFormat="1" applyFont="1" applyFill="1" applyBorder="1" applyAlignment="1">
      <alignment horizontal="right" vertical="center"/>
    </xf>
    <xf numFmtId="41" fontId="4" fillId="4" borderId="5" xfId="0" applyNumberFormat="1" applyFont="1" applyFill="1" applyBorder="1" applyAlignment="1">
      <alignment horizontal="right" vertical="center"/>
    </xf>
    <xf numFmtId="41" fontId="4" fillId="4" borderId="3" xfId="0" applyNumberFormat="1" applyFont="1" applyFill="1" applyBorder="1" applyAlignment="1">
      <alignment horizontal="right" vertical="center"/>
    </xf>
    <xf numFmtId="41" fontId="4" fillId="4" borderId="2"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2"/>
  <sheetViews>
    <sheetView tabSelected="1" view="pageBreakPreview" zoomScale="85" zoomScaleNormal="100" zoomScaleSheetLayoutView="85" workbookViewId="0">
      <selection activeCell="M8" sqref="M8:M9"/>
    </sheetView>
  </sheetViews>
  <sheetFormatPr defaultColWidth="9" defaultRowHeight="13.5" x14ac:dyDescent="0.4"/>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42" t="s">
        <v>32</v>
      </c>
      <c r="B1" s="42"/>
    </row>
    <row r="2" spans="1:25" s="7" customFormat="1" ht="12.75" customHeight="1" x14ac:dyDescent="0.4">
      <c r="A2" s="92" t="s">
        <v>31</v>
      </c>
      <c r="B2" s="92" t="s">
        <v>30</v>
      </c>
      <c r="C2" s="92" t="s">
        <v>29</v>
      </c>
      <c r="D2" s="92" t="s">
        <v>28</v>
      </c>
      <c r="E2" s="63" t="s">
        <v>27</v>
      </c>
      <c r="F2" s="64"/>
      <c r="G2" s="63" t="s">
        <v>26</v>
      </c>
      <c r="H2" s="73"/>
      <c r="I2" s="73"/>
      <c r="J2" s="73"/>
      <c r="K2" s="73"/>
      <c r="L2" s="73"/>
      <c r="M2" s="73"/>
      <c r="N2" s="60" t="s">
        <v>25</v>
      </c>
      <c r="O2" s="63" t="s">
        <v>24</v>
      </c>
      <c r="P2" s="64"/>
      <c r="Q2" s="63" t="s">
        <v>23</v>
      </c>
      <c r="R2" s="76"/>
      <c r="S2" s="76"/>
      <c r="T2" s="76"/>
      <c r="U2" s="76"/>
      <c r="V2" s="63" t="s">
        <v>22</v>
      </c>
      <c r="W2" s="76"/>
      <c r="X2" s="77"/>
      <c r="Y2" s="34"/>
    </row>
    <row r="3" spans="1:25" s="7" customFormat="1" ht="12" customHeight="1" x14ac:dyDescent="0.4">
      <c r="A3" s="93"/>
      <c r="B3" s="95"/>
      <c r="C3" s="93"/>
      <c r="D3" s="93"/>
      <c r="E3" s="65"/>
      <c r="F3" s="66"/>
      <c r="G3" s="74"/>
      <c r="H3" s="75"/>
      <c r="I3" s="75"/>
      <c r="J3" s="75"/>
      <c r="K3" s="75"/>
      <c r="L3" s="75"/>
      <c r="M3" s="75"/>
      <c r="N3" s="61"/>
      <c r="O3" s="65"/>
      <c r="P3" s="66"/>
      <c r="Q3" s="41" t="s">
        <v>21</v>
      </c>
      <c r="R3" s="78" t="s">
        <v>19</v>
      </c>
      <c r="S3" s="78" t="s">
        <v>18</v>
      </c>
      <c r="T3" s="70" t="s">
        <v>17</v>
      </c>
      <c r="U3" s="81" t="s">
        <v>20</v>
      </c>
      <c r="V3" s="67" t="s">
        <v>19</v>
      </c>
      <c r="W3" s="70" t="s">
        <v>18</v>
      </c>
      <c r="X3" s="44" t="s">
        <v>17</v>
      </c>
      <c r="Y3" s="34"/>
    </row>
    <row r="4" spans="1:25" s="7" customFormat="1" ht="13.5" customHeight="1" x14ac:dyDescent="0.4">
      <c r="A4" s="93"/>
      <c r="B4" s="95"/>
      <c r="C4" s="93"/>
      <c r="D4" s="93"/>
      <c r="E4" s="32"/>
      <c r="F4" s="38"/>
      <c r="G4" s="40" t="s">
        <v>16</v>
      </c>
      <c r="H4" s="39"/>
      <c r="I4" s="39"/>
      <c r="J4" s="39"/>
      <c r="K4" s="39"/>
      <c r="L4" s="39"/>
      <c r="M4" s="47" t="s">
        <v>15</v>
      </c>
      <c r="N4" s="61"/>
      <c r="O4" s="32"/>
      <c r="P4" s="38"/>
      <c r="Q4" s="50" t="s">
        <v>14</v>
      </c>
      <c r="R4" s="79"/>
      <c r="S4" s="79"/>
      <c r="T4" s="71"/>
      <c r="U4" s="82"/>
      <c r="V4" s="68"/>
      <c r="W4" s="71"/>
      <c r="X4" s="45"/>
      <c r="Y4" s="34"/>
    </row>
    <row r="5" spans="1:25" s="7" customFormat="1" ht="12" customHeight="1" x14ac:dyDescent="0.4">
      <c r="A5" s="93"/>
      <c r="B5" s="95"/>
      <c r="C5" s="93"/>
      <c r="D5" s="93"/>
      <c r="E5" s="32"/>
      <c r="F5" s="52" t="s">
        <v>12</v>
      </c>
      <c r="G5" s="32"/>
      <c r="H5" s="37" t="s">
        <v>13</v>
      </c>
      <c r="I5" s="36"/>
      <c r="J5" s="36"/>
      <c r="K5" s="36"/>
      <c r="L5" s="35"/>
      <c r="M5" s="48"/>
      <c r="N5" s="61"/>
      <c r="O5" s="32"/>
      <c r="P5" s="52" t="s">
        <v>12</v>
      </c>
      <c r="Q5" s="51"/>
      <c r="R5" s="80"/>
      <c r="S5" s="80"/>
      <c r="T5" s="72"/>
      <c r="U5" s="83"/>
      <c r="V5" s="69"/>
      <c r="W5" s="72"/>
      <c r="X5" s="46"/>
      <c r="Y5" s="34"/>
    </row>
    <row r="6" spans="1:25" s="7" customFormat="1" ht="12" customHeight="1" x14ac:dyDescent="0.4">
      <c r="A6" s="93"/>
      <c r="B6" s="95"/>
      <c r="C6" s="93"/>
      <c r="D6" s="93"/>
      <c r="E6" s="32"/>
      <c r="F6" s="53"/>
      <c r="G6" s="32"/>
      <c r="H6" s="33" t="s">
        <v>11</v>
      </c>
      <c r="I6" s="55" t="s">
        <v>10</v>
      </c>
      <c r="J6" s="56"/>
      <c r="K6" s="57"/>
      <c r="L6" s="58" t="s">
        <v>9</v>
      </c>
      <c r="M6" s="48"/>
      <c r="N6" s="61"/>
      <c r="O6" s="32"/>
      <c r="P6" s="53"/>
      <c r="Q6" s="31" t="s">
        <v>1</v>
      </c>
      <c r="R6" s="30" t="s">
        <v>1</v>
      </c>
      <c r="S6" s="30" t="s">
        <v>1</v>
      </c>
      <c r="T6" s="28" t="s">
        <v>1</v>
      </c>
      <c r="U6" s="27" t="s">
        <v>1</v>
      </c>
      <c r="V6" s="29" t="s">
        <v>1</v>
      </c>
      <c r="W6" s="28" t="s">
        <v>1</v>
      </c>
      <c r="X6" s="27" t="s">
        <v>1</v>
      </c>
      <c r="Y6" s="26" t="s">
        <v>1</v>
      </c>
    </row>
    <row r="7" spans="1:25" s="7" customFormat="1" ht="12.75" customHeight="1" thickBot="1" x14ac:dyDescent="0.45">
      <c r="A7" s="94"/>
      <c r="B7" s="96"/>
      <c r="C7" s="94"/>
      <c r="D7" s="94"/>
      <c r="E7" s="23"/>
      <c r="F7" s="54"/>
      <c r="G7" s="23"/>
      <c r="H7" s="25"/>
      <c r="I7" s="24" t="s">
        <v>8</v>
      </c>
      <c r="J7" s="24" t="s">
        <v>7</v>
      </c>
      <c r="K7" s="24" t="s">
        <v>6</v>
      </c>
      <c r="L7" s="59"/>
      <c r="M7" s="49"/>
      <c r="N7" s="62"/>
      <c r="O7" s="23"/>
      <c r="P7" s="54"/>
      <c r="Q7" s="22" t="s">
        <v>0</v>
      </c>
      <c r="R7" s="21" t="s">
        <v>0</v>
      </c>
      <c r="S7" s="21" t="s">
        <v>0</v>
      </c>
      <c r="T7" s="18" t="s">
        <v>0</v>
      </c>
      <c r="U7" s="20" t="s">
        <v>0</v>
      </c>
      <c r="V7" s="19" t="s">
        <v>0</v>
      </c>
      <c r="W7" s="18" t="s">
        <v>0</v>
      </c>
      <c r="X7" s="17" t="s">
        <v>0</v>
      </c>
      <c r="Y7" s="16" t="s">
        <v>0</v>
      </c>
    </row>
    <row r="8" spans="1:25" s="7" customFormat="1" ht="30" customHeight="1" x14ac:dyDescent="0.4">
      <c r="A8" s="84">
        <v>1</v>
      </c>
      <c r="B8" s="86" t="s">
        <v>5</v>
      </c>
      <c r="C8" s="88" t="s">
        <v>4</v>
      </c>
      <c r="D8" s="90" t="s">
        <v>3</v>
      </c>
      <c r="E8" s="105">
        <v>99.316000000000003</v>
      </c>
      <c r="F8" s="110">
        <v>99.316000000000003</v>
      </c>
      <c r="G8" s="105">
        <v>1.2999999999999999E-2</v>
      </c>
      <c r="H8" s="107">
        <v>1.2999999999999999E-2</v>
      </c>
      <c r="I8" s="107">
        <v>0</v>
      </c>
      <c r="J8" s="107">
        <v>0</v>
      </c>
      <c r="K8" s="107">
        <v>0</v>
      </c>
      <c r="L8" s="107">
        <v>1.2999999999999999E-2</v>
      </c>
      <c r="M8" s="111">
        <v>3.5070000000000001</v>
      </c>
      <c r="N8" s="97">
        <v>0</v>
      </c>
      <c r="O8" s="115">
        <v>95.825000000000003</v>
      </c>
      <c r="P8" s="110">
        <v>95.825000000000003</v>
      </c>
      <c r="Q8" s="14">
        <v>0</v>
      </c>
      <c r="R8" s="15">
        <v>0</v>
      </c>
      <c r="S8" s="15">
        <v>0</v>
      </c>
      <c r="T8" s="13">
        <v>0</v>
      </c>
      <c r="U8" s="15">
        <v>10</v>
      </c>
      <c r="V8" s="14">
        <v>0</v>
      </c>
      <c r="W8" s="13">
        <v>0</v>
      </c>
      <c r="X8" s="12">
        <v>0</v>
      </c>
      <c r="Y8" s="6" t="s">
        <v>1</v>
      </c>
    </row>
    <row r="9" spans="1:25" s="7" customFormat="1" ht="76.5" customHeight="1" thickBot="1" x14ac:dyDescent="0.45">
      <c r="A9" s="85"/>
      <c r="B9" s="87"/>
      <c r="C9" s="89"/>
      <c r="D9" s="91"/>
      <c r="E9" s="106"/>
      <c r="F9" s="112"/>
      <c r="G9" s="106"/>
      <c r="H9" s="108"/>
      <c r="I9" s="109"/>
      <c r="J9" s="109"/>
      <c r="K9" s="109"/>
      <c r="L9" s="109"/>
      <c r="M9" s="113"/>
      <c r="N9" s="98"/>
      <c r="O9" s="116"/>
      <c r="P9" s="112"/>
      <c r="Q9" s="10">
        <v>0</v>
      </c>
      <c r="R9" s="11">
        <v>0</v>
      </c>
      <c r="S9" s="11">
        <v>0</v>
      </c>
      <c r="T9" s="43">
        <v>0</v>
      </c>
      <c r="U9" s="114">
        <v>3.5070000000000001</v>
      </c>
      <c r="V9" s="10">
        <v>0</v>
      </c>
      <c r="W9" s="9">
        <v>0</v>
      </c>
      <c r="X9" s="8">
        <v>0</v>
      </c>
      <c r="Y9" s="5" t="s">
        <v>0</v>
      </c>
    </row>
    <row r="10" spans="1:25" s="4" customFormat="1" ht="20.100000000000001" customHeight="1" x14ac:dyDescent="0.4">
      <c r="A10" s="99" t="s">
        <v>2</v>
      </c>
      <c r="B10" s="99">
        <v>1</v>
      </c>
      <c r="C10" s="101"/>
      <c r="D10" s="103"/>
      <c r="E10" s="115">
        <f t="shared" ref="E10:P10" si="0">SUM(E8:E9)</f>
        <v>99.316000000000003</v>
      </c>
      <c r="F10" s="117">
        <f t="shared" si="0"/>
        <v>99.316000000000003</v>
      </c>
      <c r="G10" s="115">
        <f t="shared" si="0"/>
        <v>1.2999999999999999E-2</v>
      </c>
      <c r="H10" s="118">
        <f t="shared" si="0"/>
        <v>1.2999999999999999E-2</v>
      </c>
      <c r="I10" s="118">
        <f t="shared" si="0"/>
        <v>0</v>
      </c>
      <c r="J10" s="118">
        <f t="shared" si="0"/>
        <v>0</v>
      </c>
      <c r="K10" s="118">
        <f t="shared" si="0"/>
        <v>0</v>
      </c>
      <c r="L10" s="118">
        <f t="shared" si="0"/>
        <v>1.2999999999999999E-2</v>
      </c>
      <c r="M10" s="118">
        <f>SUM(M8:M9)</f>
        <v>3.5070000000000001</v>
      </c>
      <c r="N10" s="119">
        <f t="shared" si="0"/>
        <v>0</v>
      </c>
      <c r="O10" s="115">
        <f t="shared" si="0"/>
        <v>95.825000000000003</v>
      </c>
      <c r="P10" s="117">
        <f t="shared" si="0"/>
        <v>95.825000000000003</v>
      </c>
      <c r="Q10" s="120">
        <f t="shared" ref="Q10:X10" si="1">SUMIF($Y$8:$Y$9,$Y$6,Q8:Q9)</f>
        <v>0</v>
      </c>
      <c r="R10" s="121">
        <f t="shared" si="1"/>
        <v>0</v>
      </c>
      <c r="S10" s="121">
        <f t="shared" si="1"/>
        <v>0</v>
      </c>
      <c r="T10" s="122">
        <f t="shared" si="1"/>
        <v>0</v>
      </c>
      <c r="U10" s="121">
        <f t="shared" si="1"/>
        <v>10</v>
      </c>
      <c r="V10" s="120">
        <f t="shared" si="1"/>
        <v>0</v>
      </c>
      <c r="W10" s="122">
        <f t="shared" si="1"/>
        <v>0</v>
      </c>
      <c r="X10" s="123">
        <f t="shared" si="1"/>
        <v>0</v>
      </c>
      <c r="Y10" s="6" t="s">
        <v>1</v>
      </c>
    </row>
    <row r="11" spans="1:25" s="4" customFormat="1" ht="20.100000000000001" customHeight="1" thickBot="1" x14ac:dyDescent="0.45">
      <c r="A11" s="100"/>
      <c r="B11" s="100"/>
      <c r="C11" s="102"/>
      <c r="D11" s="104"/>
      <c r="E11" s="124"/>
      <c r="F11" s="125"/>
      <c r="G11" s="124"/>
      <c r="H11" s="126"/>
      <c r="I11" s="126"/>
      <c r="J11" s="126"/>
      <c r="K11" s="126"/>
      <c r="L11" s="126"/>
      <c r="M11" s="126"/>
      <c r="N11" s="127"/>
      <c r="O11" s="124"/>
      <c r="P11" s="125"/>
      <c r="Q11" s="128">
        <f t="shared" ref="Q11:X11" si="2">SUMIF($Y$8:$Y$9,$Y$7,Q8:Q9)</f>
        <v>0</v>
      </c>
      <c r="R11" s="129">
        <f t="shared" si="2"/>
        <v>0</v>
      </c>
      <c r="S11" s="129">
        <f t="shared" si="2"/>
        <v>0</v>
      </c>
      <c r="T11" s="130">
        <f t="shared" si="2"/>
        <v>0</v>
      </c>
      <c r="U11" s="129">
        <f t="shared" si="2"/>
        <v>3.5070000000000001</v>
      </c>
      <c r="V11" s="128">
        <f t="shared" si="2"/>
        <v>0</v>
      </c>
      <c r="W11" s="130">
        <f t="shared" si="2"/>
        <v>0</v>
      </c>
      <c r="X11" s="131">
        <f t="shared" si="2"/>
        <v>0</v>
      </c>
      <c r="Y11" s="5" t="s">
        <v>0</v>
      </c>
    </row>
    <row r="12" spans="1:25" x14ac:dyDescent="0.4">
      <c r="O12" s="3">
        <f>+(+$E$10+$G$10)-($M$10+$N$10)</f>
        <v>95.822000000000003</v>
      </c>
    </row>
  </sheetData>
  <mergeCells count="55">
    <mergeCell ref="L10:L11"/>
    <mergeCell ref="M10:M11"/>
    <mergeCell ref="G10:G11"/>
    <mergeCell ref="H10:H11"/>
    <mergeCell ref="I10:I11"/>
    <mergeCell ref="J10:J11"/>
    <mergeCell ref="K10:K11"/>
    <mergeCell ref="P8:P9"/>
    <mergeCell ref="A10:A11"/>
    <mergeCell ref="B10:B11"/>
    <mergeCell ref="C10:C11"/>
    <mergeCell ref="D10:D11"/>
    <mergeCell ref="E10:E11"/>
    <mergeCell ref="F10:F11"/>
    <mergeCell ref="G8:G9"/>
    <mergeCell ref="H8:H9"/>
    <mergeCell ref="I8:I9"/>
    <mergeCell ref="J8:J9"/>
    <mergeCell ref="K8:K9"/>
    <mergeCell ref="L8:L9"/>
    <mergeCell ref="N10:N11"/>
    <mergeCell ref="O10:O11"/>
    <mergeCell ref="P10:P11"/>
    <mergeCell ref="S3:S5"/>
    <mergeCell ref="T3:T5"/>
    <mergeCell ref="U3:U5"/>
    <mergeCell ref="A8:A9"/>
    <mergeCell ref="B8:B9"/>
    <mergeCell ref="C8:C9"/>
    <mergeCell ref="D8:D9"/>
    <mergeCell ref="E8:E9"/>
    <mergeCell ref="M8:M9"/>
    <mergeCell ref="F8:F9"/>
    <mergeCell ref="A2:A7"/>
    <mergeCell ref="B2:B7"/>
    <mergeCell ref="C2:C7"/>
    <mergeCell ref="D2:D7"/>
    <mergeCell ref="N8:N9"/>
    <mergeCell ref="O8:O9"/>
    <mergeCell ref="X3:X5"/>
    <mergeCell ref="M4:M7"/>
    <mergeCell ref="Q4:Q5"/>
    <mergeCell ref="F5:F7"/>
    <mergeCell ref="P5:P7"/>
    <mergeCell ref="I6:K6"/>
    <mergeCell ref="L6:L7"/>
    <mergeCell ref="N2:N7"/>
    <mergeCell ref="O2:P3"/>
    <mergeCell ref="V3:V5"/>
    <mergeCell ref="W3:W5"/>
    <mergeCell ref="E2:F3"/>
    <mergeCell ref="G2:M3"/>
    <mergeCell ref="Q2:U2"/>
    <mergeCell ref="V2:X2"/>
    <mergeCell ref="R3:R5"/>
  </mergeCells>
  <phoneticPr fontId="2"/>
  <pageMargins left="0.51181102362204722" right="0.31496062992125984" top="0.55118110236220474" bottom="0.55118110236220474" header="0.31496062992125984" footer="0.31496062992125984"/>
  <pageSetup paperSize="9" scale="53" fitToHeight="0" orientation="landscape" r:id="rId1"/>
  <rowBreaks count="1" manualBreakCount="1">
    <brk id="1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個別表(007)</vt:lpstr>
      <vt:lpstr>'個別表(007)'!Print_Area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2021-09-22T07:24:23Z</dcterms:created>
  <dcterms:modified xsi:type="dcterms:W3CDTF">2022-01-19T05:55:10Z</dcterms:modified>
</cp:coreProperties>
</file>