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R3新規（レビュー番号記載）\"/>
    </mc:Choice>
  </mc:AlternateContent>
  <bookViews>
    <workbookView xWindow="1110" yWindow="0" windowWidth="12885" windowHeight="74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<sst xmlns="http://schemas.openxmlformats.org/spreadsheetml/2006/main" count="2179" uniqueCount="549">
  <si>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</si>
  <si>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</si>
  <si>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</si>
  <si>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</si>
  <si>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</si>
  <si>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</si>
  <si>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</si>
  <si>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</si>
  <si>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</si>
  <si>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</si>
  <si>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</si>
  <si>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</si>
  <si>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</si>
  <si>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</si>
  <si>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</si>
  <si>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</si>
  <si>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</si>
  <si>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</si>
  <si>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</si>
  <si>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</si>
  <si>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</si>
  <si>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</si>
  <si>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</si>
  <si>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</si>
  <si>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</si>
  <si>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</si>
  <si>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</si>
  <si>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</si>
  <si>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</si>
  <si>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</si>
  <si>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</si>
  <si>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</si>
  <si>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</si>
  <si>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</si>
  <si>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</si>
  <si>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</si>
  <si>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</si>
  <si>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</si>
  <si>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</si>
  <si>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</si>
  <si>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</si>
  <si>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</si>
  <si>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</si>
  <si>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</si>
  <si>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</si>
  <si>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</si>
  <si>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</si>
  <si>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</si>
  <si>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</si>
  <si>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</si>
  <si>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</si>
  <si>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</si>
  <si>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</si>
  <si>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</si>
  <si>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</si>
  <si>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</si>
  <si>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</si>
  <si>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</si>
  <si>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</si>
  <si>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</si>
  <si>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</si>
  <si>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</si>
  <si>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</si>
  <si>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</si>
  <si>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</si>
  <si>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</si>
  <si>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</si>
  <si>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</si>
  <si>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</si>
  <si>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</si>
  <si>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</si>
  <si>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</si>
  <si>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</si>
  <si>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</si>
  <si>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</si>
  <si>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</si>
  <si>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</si>
  <si>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</si>
  <si>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</si>
  <si>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</si>
  <si>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</si>
  <si>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</si>
  <si>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</si>
  <si>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</si>
  <si>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</si>
  <si>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</si>
  <si>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</si>
  <si>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</si>
  <si>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</si>
  <si>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</si>
  <si>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</si>
  <si>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</si>
  <si>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</si>
  <si>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</si>
  <si>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</si>
  <si>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</si>
  <si>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</si>
  <si>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</si>
  <si>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</si>
  <si>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</si>
  <si>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</si>
  <si>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</si>
  <si>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</si>
  <si>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</si>
  <si>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</si>
  <si>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</si>
  <si>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</si>
  <si>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</si>
  <si>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</si>
  <si>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</si>
  <si>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</si>
  <si>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</si>
  <si>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</si>
  <si>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</si>
  <si>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</si>
  <si>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</si>
  <si>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</si>
  <si>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</si>
  <si>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</si>
  <si>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</si>
  <si>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</si>
  <si>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</si>
  <si>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</si>
  <si>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</si>
  <si>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</si>
  <si>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</si>
  <si>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</si>
  <si>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</si>
  <si>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</si>
  <si>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</si>
  <si>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</si>
  <si>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</si>
  <si>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</si>
  <si>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</si>
  <si>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</si>
  <si>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</si>
  <si>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</si>
  <si>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</si>
  <si>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</si>
  <si>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</si>
  <si>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</si>
  <si>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</si>
  <si>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</si>
  <si>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</si>
  <si>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</si>
  <si>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</si>
  <si>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</si>
  <si>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</si>
  <si>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</si>
  <si>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</si>
  <si>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</si>
  <si>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</si>
  <si>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</si>
  <si>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</si>
  <si>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</si>
  <si>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</si>
  <si>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</si>
  <si>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</si>
  <si>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</si>
  <si>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</si>
  <si>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</si>
  <si>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</si>
  <si>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</si>
  <si>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</si>
  <si>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</si>
  <si>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</si>
  <si>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</si>
  <si>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</si>
  <si>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</si>
  <si>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</si>
  <si>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</si>
  <si>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</si>
  <si>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</si>
  <si>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</si>
  <si>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</si>
  <si>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</si>
  <si>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</si>
  <si>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</si>
  <si>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</si>
  <si>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</si>
  <si>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</si>
  <si>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</si>
  <si>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</si>
  <si>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</si>
  <si>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</si>
  <si>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</si>
  <si>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</si>
  <si>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</si>
  <si>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</si>
  <si>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</si>
  <si>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</si>
  <si>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</si>
  <si>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</si>
  <si>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</si>
  <si>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</si>
  <si>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</si>
  <si>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</si>
  <si>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</si>
  <si>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</si>
  <si>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</si>
  <si>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</si>
  <si>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</si>
  <si>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</si>
  <si>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</si>
  <si>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</si>
  <si>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</si>
  <si>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</si>
  <si>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</si>
  <si>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</si>
  <si>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</si>
  <si>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</si>
  <si>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</si>
  <si>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</si>
  <si>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</si>
  <si>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</si>
  <si>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</si>
  <si>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</si>
  <si>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</si>
  <si>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</si>
  <si>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</si>
  <si>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</si>
  <si>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</si>
  <si>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</si>
  <si>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</si>
  <si>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</si>
  <si>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</si>
  <si>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</si>
  <si>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</si>
  <si>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</si>
  <si>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</si>
  <si>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</si>
  <si>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</si>
  <si>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</si>
  <si>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</si>
  <si>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</si>
  <si>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</si>
  <si>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</si>
  <si>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</si>
  <si>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</si>
  <si>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</si>
  <si>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</si>
  <si>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</si>
  <si>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</si>
  <si>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</si>
  <si>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</si>
  <si>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</si>
  <si>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</si>
  <si>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</si>
  <si>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</si>
  <si>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</si>
  <si>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</si>
  <si>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</si>
  <si>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</si>
  <si>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</si>
  <si>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</si>
  <si>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</si>
  <si>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</si>
  <si>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</si>
  <si>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</si>
  <si>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</si>
  <si>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</si>
  <si>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</si>
  <si>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</si>
  <si>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</si>
  <si>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</si>
  <si>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</si>
  <si>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</si>
  <si>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</si>
  <si>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</si>
  <si>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</si>
  <si>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</si>
  <si>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</si>
  <si>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</si>
  <si>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</si>
  <si>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</si>
  <si>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</si>
  <si>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</si>
  <si>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</si>
  <si>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</si>
  <si>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</si>
  <si>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</si>
  <si>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</si>
  <si>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</si>
  <si>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</si>
  <si>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</si>
  <si>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</si>
  <si>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</si>
  <si>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</si>
  <si>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</si>
  <si>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</si>
  <si>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</si>
  <si>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</si>
  <si>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</si>
  <si>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</si>
  <si>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</si>
  <si>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</si>
  <si>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</si>
  <si>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</si>
  <si>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</si>
  <si>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</si>
  <si>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</si>
  <si>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</si>
  <si>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</si>
  <si>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</si>
  <si>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</si>
  <si>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</si>
  <si>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</si>
  <si>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</si>
  <si>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</si>
  <si>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</si>
  <si>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</si>
  <si>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</si>
  <si>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</si>
  <si>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</si>
  <si>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</si>
  <si>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</si>
  <si>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</si>
  <si>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</si>
  <si>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</si>
  <si>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</si>
  <si>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</si>
  <si>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</si>
  <si>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</si>
  <si>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</si>
  <si>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</si>
  <si>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</si>
  <si>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</si>
  <si>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</si>
  <si>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</si>
  <si>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</si>
  <si>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</si>
  <si>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</si>
  <si>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</si>
  <si>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</si>
  <si>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</si>
  <si>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</si>
  <si>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</si>
  <si>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</si>
  <si>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</si>
  <si>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</si>
  <si>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</si>
  <si>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</si>
  <si>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</si>
  <si>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</si>
  <si>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</si>
  <si>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</si>
  <si>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</si>
  <si>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</si>
  <si>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</si>
  <si>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</si>
  <si>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</si>
  <si>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</si>
  <si>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</si>
  <si>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</si>
  <si>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</si>
  <si>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</si>
  <si>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</si>
  <si>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</si>
  <si>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</si>
  <si>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</si>
  <si>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</si>
  <si>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</si>
  <si>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</si>
  <si>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</si>
  <si>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</si>
  <si>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</si>
  <si>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</si>
  <si>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</si>
  <si>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</si>
  <si>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</si>
  <si>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</si>
  <si>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</si>
  <si>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</si>
  <si>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</si>
  <si>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</si>
  <si>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</si>
  <si>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</si>
  <si>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</si>
  <si>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</si>
  <si>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</si>
  <si>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</si>
  <si>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</si>
  <si>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</si>
  <si>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</si>
  <si>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</si>
  <si>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</si>
  <si>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</si>
  <si>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</si>
  <si>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</si>
  <si>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</si>
  <si>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</si>
  <si>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</si>
  <si>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</si>
  <si>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</si>
  <si>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</si>
  <si>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</si>
  <si>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</si>
  <si>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</si>
  <si>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</si>
  <si>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</si>
  <si>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</si>
  <si>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</si>
  <si>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</si>
  <si>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</si>
  <si>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</si>
  <si>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</si>
  <si>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</si>
  <si>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</si>
  <si>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</si>
  <si>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</si>
  <si>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</si>
  <si>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</si>
  <si>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</si>
  <si>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</si>
  <si>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</si>
  <si>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</si>
  <si>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</si>
  <si>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</si>
  <si>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</si>
  <si>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</si>
  <si>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</si>
  <si>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</si>
  <si>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</si>
  <si>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</si>
  <si>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</si>
  <si>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</si>
  <si>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</si>
  <si>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</si>
  <si>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</si>
  <si>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</si>
  <si>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</si>
  <si>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</si>
  <si>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</si>
  <si>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</si>
  <si>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</si>
  <si>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</si>
  <si>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</si>
  <si>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</si>
  <si>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</si>
  <si>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</si>
  <si>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</si>
  <si>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</si>
  <si>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</si>
  <si>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</si>
  <si>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</si>
  <si>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</si>
  <si>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</si>
  <si>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</si>
  <si>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</si>
  <si>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</si>
  <si>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</si>
  <si>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</si>
  <si>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</si>
  <si>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</si>
  <si>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</si>
  <si>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</si>
  <si>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</si>
  <si>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</si>
  <si>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</si>
  <si>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</si>
  <si>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</si>
  <si>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</si>
  <si>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</si>
  <si>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</si>
  <si>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</si>
  <si>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</si>
  <si>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</si>
  <si>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</si>
  <si>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</si>
  <si>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</si>
  <si>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</si>
  <si>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</si>
  <si>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</si>
  <si>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</si>
  <si>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</si>
  <si>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</si>
  <si>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</si>
  <si>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</si>
  <si>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</si>
  <si>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</si>
  <si>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</si>
  <si>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大臣官房</t>
    <rPh sb="0" eb="2">
      <t>ダイジン</t>
    </rPh>
    <rPh sb="2" eb="4">
      <t>カンボウ</t>
    </rPh>
    <phoneticPr fontId="5"/>
  </si>
  <si>
    <t>環境計画課</t>
    <rPh sb="0" eb="2">
      <t>カンキョウ</t>
    </rPh>
    <rPh sb="2" eb="4">
      <t>ケイカク</t>
    </rPh>
    <rPh sb="4" eb="5">
      <t>カ</t>
    </rPh>
    <phoneticPr fontId="5"/>
  </si>
  <si>
    <t>環境計画課長
　松田　尚之</t>
    <rPh sb="0" eb="2">
      <t>カンキョウ</t>
    </rPh>
    <rPh sb="2" eb="4">
      <t>ケイカク</t>
    </rPh>
    <rPh sb="4" eb="6">
      <t>カチョウ</t>
    </rPh>
    <rPh sb="8" eb="10">
      <t>マツダ</t>
    </rPh>
    <rPh sb="11" eb="13">
      <t>ナオユキ</t>
    </rPh>
    <phoneticPr fontId="5"/>
  </si>
  <si>
    <t>○</t>
  </si>
  <si>
    <t>特別会計に関する法律第85条第3項第1号ホ
施行令第50条第7項10号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セコウレイ</t>
    </rPh>
    <rPh sb="25" eb="26">
      <t>ダイ</t>
    </rPh>
    <rPh sb="28" eb="29">
      <t>ジョウ</t>
    </rPh>
    <rPh sb="29" eb="30">
      <t>ダイ</t>
    </rPh>
    <rPh sb="31" eb="32">
      <t>コウ</t>
    </rPh>
    <rPh sb="34" eb="35">
      <t>ゴウ</t>
    </rPh>
    <phoneticPr fontId="5"/>
  </si>
  <si>
    <t>「地球温暖化対策計画」（平成28年５月13日閣議決定）</t>
    <phoneticPr fontId="5"/>
  </si>
  <si>
    <t>-</t>
    <phoneticPr fontId="5"/>
  </si>
  <si>
    <t>-</t>
    <phoneticPr fontId="5"/>
  </si>
  <si>
    <t>環境省</t>
  </si>
  <si>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</si>
  <si>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設備導入補助によるCO2排出削減見込量</t>
    <rPh sb="0" eb="2">
      <t>セツビ</t>
    </rPh>
    <rPh sb="2" eb="4">
      <t>ドウニュウ</t>
    </rPh>
    <rPh sb="4" eb="6">
      <t>ホジョ</t>
    </rPh>
    <rPh sb="12" eb="14">
      <t>ハイシュツ</t>
    </rPh>
    <rPh sb="14" eb="16">
      <t>サクゲン</t>
    </rPh>
    <rPh sb="16" eb="18">
      <t>ミコミ</t>
    </rPh>
    <rPh sb="18" eb="19">
      <t>リョウ</t>
    </rPh>
    <phoneticPr fontId="5"/>
  </si>
  <si>
    <t>設備導入補助によるCO2排出削減見込量</t>
    <rPh sb="0" eb="2">
      <t>セツビ</t>
    </rPh>
    <rPh sb="2" eb="4">
      <t>ドウニュウ</t>
    </rPh>
    <rPh sb="4" eb="6">
      <t>ホジョ</t>
    </rPh>
    <rPh sb="12" eb="14">
      <t>ハイシュツ</t>
    </rPh>
    <rPh sb="14" eb="16">
      <t>サクゲン</t>
    </rPh>
    <rPh sb="16" eb="19">
      <t>ミコミリョウ</t>
    </rPh>
    <phoneticPr fontId="5"/>
  </si>
  <si>
    <t>（目標値）
目標最終年度までの累積導入件数（予算上の見込＋波及効果による目標年度までの見込）×施設の単年度削減量（t-CO2/年）×法定耐用年数</t>
    <rPh sb="1" eb="4">
      <t>モクヒョウチ</t>
    </rPh>
    <rPh sb="6" eb="8">
      <t>モクヒョウ</t>
    </rPh>
    <rPh sb="8" eb="10">
      <t>サイシュウ</t>
    </rPh>
    <rPh sb="10" eb="12">
      <t>ネンド</t>
    </rPh>
    <rPh sb="15" eb="17">
      <t>ルイセキ</t>
    </rPh>
    <rPh sb="17" eb="19">
      <t>ドウニュウ</t>
    </rPh>
    <rPh sb="19" eb="21">
      <t>ケンスウ</t>
    </rPh>
    <rPh sb="22" eb="25">
      <t>ヨサンジョウ</t>
    </rPh>
    <rPh sb="26" eb="28">
      <t>ミコミ</t>
    </rPh>
    <rPh sb="29" eb="33">
      <t>ハキュウコウカ</t>
    </rPh>
    <rPh sb="36" eb="38">
      <t>モクヒョウ</t>
    </rPh>
    <rPh sb="38" eb="40">
      <t>ネンド</t>
    </rPh>
    <rPh sb="43" eb="45">
      <t>ミコミ</t>
    </rPh>
    <rPh sb="47" eb="49">
      <t>シセツ</t>
    </rPh>
    <rPh sb="50" eb="53">
      <t>タンネンド</t>
    </rPh>
    <rPh sb="53" eb="56">
      <t>サクゲンリョウ</t>
    </rPh>
    <rPh sb="63" eb="64">
      <t>ネン</t>
    </rPh>
    <rPh sb="66" eb="68">
      <t>ホウテイ</t>
    </rPh>
    <rPh sb="68" eb="70">
      <t>タイヨウ</t>
    </rPh>
    <rPh sb="70" eb="72">
      <t>ネンスウ</t>
    </rPh>
    <phoneticPr fontId="5"/>
  </si>
  <si>
    <t>１tあたりのCO2削減コスト（円/t-CO2）</t>
    <rPh sb="9" eb="11">
      <t>サクゲン</t>
    </rPh>
    <rPh sb="15" eb="16">
      <t>エン</t>
    </rPh>
    <phoneticPr fontId="5"/>
  </si>
  <si>
    <t>設備導入補助の実施件数</t>
    <rPh sb="0" eb="2">
      <t>セツビ</t>
    </rPh>
    <rPh sb="2" eb="4">
      <t>ドウニュウ</t>
    </rPh>
    <rPh sb="4" eb="6">
      <t>ホジョ</t>
    </rPh>
    <rPh sb="7" eb="9">
      <t>ジッシ</t>
    </rPh>
    <rPh sb="9" eb="11">
      <t>ケンスウ</t>
    </rPh>
    <phoneticPr fontId="5"/>
  </si>
  <si>
    <t>件数</t>
    <rPh sb="0" eb="2">
      <t>ケンスウ</t>
    </rPh>
    <phoneticPr fontId="5"/>
  </si>
  <si>
    <t>-</t>
  </si>
  <si>
    <t>-</t>
    <phoneticPr fontId="5"/>
  </si>
  <si>
    <t>-</t>
    <phoneticPr fontId="5"/>
  </si>
  <si>
    <t>設備導入補助総額／実施件数　　　　　　　　　　　　　　</t>
    <rPh sb="0" eb="2">
      <t>セツビ</t>
    </rPh>
    <rPh sb="2" eb="4">
      <t>ドウニュウ</t>
    </rPh>
    <rPh sb="4" eb="6">
      <t>ホジョ</t>
    </rPh>
    <rPh sb="6" eb="8">
      <t>ソウガク</t>
    </rPh>
    <rPh sb="9" eb="11">
      <t>ジッシ</t>
    </rPh>
    <rPh sb="11" eb="13">
      <t>ケンスウ</t>
    </rPh>
    <phoneticPr fontId="5"/>
  </si>
  <si>
    <t>百万円/件数</t>
    <rPh sb="0" eb="1">
      <t>ヒャク</t>
    </rPh>
    <rPh sb="1" eb="3">
      <t>マンエン</t>
    </rPh>
    <rPh sb="4" eb="6">
      <t>ケンスウ</t>
    </rPh>
    <phoneticPr fontId="5"/>
  </si>
  <si>
    <t>　　百万円/件数</t>
    <rPh sb="2" eb="3">
      <t>ヒャク</t>
    </rPh>
    <rPh sb="3" eb="5">
      <t>マンエン</t>
    </rPh>
    <rPh sb="6" eb="8">
      <t>ケンスウ</t>
    </rPh>
    <phoneticPr fontId="5"/>
  </si>
  <si>
    <t>激甚化・頻発化する自然災害に事前に対応するために災害対応型の再生可能エネルギー設備等を避難施設等に整備することは喫緊の課題であり、政府が積極的に支援を行い推進する必要がある。</t>
    <rPh sb="0" eb="3">
      <t>ゲキジンカ</t>
    </rPh>
    <rPh sb="4" eb="7">
      <t>ヒンパツカ</t>
    </rPh>
    <rPh sb="9" eb="11">
      <t>シゼン</t>
    </rPh>
    <rPh sb="11" eb="13">
      <t>サイガイ</t>
    </rPh>
    <rPh sb="14" eb="16">
      <t>ジゼン</t>
    </rPh>
    <rPh sb="17" eb="19">
      <t>タイオウ</t>
    </rPh>
    <rPh sb="24" eb="26">
      <t>サイガイ</t>
    </rPh>
    <rPh sb="26" eb="28">
      <t>タイオウ</t>
    </rPh>
    <rPh sb="28" eb="29">
      <t>ガタ</t>
    </rPh>
    <rPh sb="30" eb="32">
      <t>サイセイ</t>
    </rPh>
    <rPh sb="32" eb="34">
      <t>カノウ</t>
    </rPh>
    <rPh sb="39" eb="41">
      <t>セツビ</t>
    </rPh>
    <rPh sb="41" eb="42">
      <t>トウ</t>
    </rPh>
    <rPh sb="43" eb="45">
      <t>ヒナン</t>
    </rPh>
    <rPh sb="45" eb="47">
      <t>シセツ</t>
    </rPh>
    <rPh sb="47" eb="48">
      <t>トウ</t>
    </rPh>
    <rPh sb="49" eb="51">
      <t>セイビ</t>
    </rPh>
    <rPh sb="56" eb="58">
      <t>キッキン</t>
    </rPh>
    <rPh sb="59" eb="61">
      <t>カダイ</t>
    </rPh>
    <rPh sb="65" eb="67">
      <t>セイフ</t>
    </rPh>
    <rPh sb="68" eb="71">
      <t>セッキョクテキ</t>
    </rPh>
    <rPh sb="72" eb="74">
      <t>シエン</t>
    </rPh>
    <rPh sb="75" eb="76">
      <t>オコナ</t>
    </rPh>
    <rPh sb="77" eb="79">
      <t>スイシン</t>
    </rPh>
    <rPh sb="81" eb="83">
      <t>ヒツヨウ</t>
    </rPh>
    <phoneticPr fontId="5"/>
  </si>
  <si>
    <t>執行団体の選定については、外部有識者を含む委員会により、審査を行い、採択を行う予定であるため、妥当である。</t>
    <rPh sb="0" eb="2">
      <t>シッコウ</t>
    </rPh>
    <rPh sb="2" eb="4">
      <t>ダンタイ</t>
    </rPh>
    <rPh sb="5" eb="7">
      <t>センテイ</t>
    </rPh>
    <rPh sb="13" eb="15">
      <t>ガイブ</t>
    </rPh>
    <rPh sb="15" eb="18">
      <t>ユウシキシャ</t>
    </rPh>
    <rPh sb="19" eb="20">
      <t>フク</t>
    </rPh>
    <rPh sb="21" eb="24">
      <t>イインカイ</t>
    </rPh>
    <rPh sb="28" eb="30">
      <t>シンサ</t>
    </rPh>
    <rPh sb="31" eb="32">
      <t>オコナ</t>
    </rPh>
    <rPh sb="34" eb="36">
      <t>サイタク</t>
    </rPh>
    <rPh sb="37" eb="38">
      <t>オコナ</t>
    </rPh>
    <rPh sb="39" eb="41">
      <t>ヨテイ</t>
    </rPh>
    <rPh sb="47" eb="49">
      <t>ダトウ</t>
    </rPh>
    <phoneticPr fontId="5"/>
  </si>
  <si>
    <t>無</t>
  </si>
  <si>
    <t>今後発生が想定される大地震や激甚化・頻発化する集中豪雨や台風等の自然災害に事前に対応するため、公共施設において、平時の温室効果ガス排出抑制に加え、災害時にもエネルギー供給等の機能発揮が可能となり、災害時の事業継続性の向上に寄与する再生可能エネルギー設備等の導入をできるだけ早期に実施することは喫緊の課題であり、本事業は優先度が高い事業である。</t>
    <rPh sb="128" eb="130">
      <t>ドウニュウ</t>
    </rPh>
    <rPh sb="136" eb="138">
      <t>ソウキ</t>
    </rPh>
    <rPh sb="139" eb="141">
      <t>ジッシ</t>
    </rPh>
    <rPh sb="146" eb="148">
      <t>キッキン</t>
    </rPh>
    <rPh sb="149" eb="151">
      <t>カダイ</t>
    </rPh>
    <rPh sb="155" eb="156">
      <t>ホン</t>
    </rPh>
    <rPh sb="156" eb="158">
      <t>ジギョウ</t>
    </rPh>
    <rPh sb="159" eb="162">
      <t>ユウセンド</t>
    </rPh>
    <rPh sb="163" eb="164">
      <t>タカ</t>
    </rPh>
    <rPh sb="165" eb="167">
      <t>ジギョウ</t>
    </rPh>
    <phoneticPr fontId="5"/>
  </si>
  <si>
    <t>‐</t>
  </si>
  <si>
    <t>本事業を行うために必要な経費については、実施要領において限定する予定である。</t>
    <rPh sb="32" eb="34">
      <t>ヨテイ</t>
    </rPh>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</si>
  <si>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目標最終年度断面の見込事業費（円）／CO2削減量（目標最終年度における設備導入見込件数×設備の単年度削減量×法定耐用年数）</t>
    <phoneticPr fontId="5"/>
  </si>
  <si>
    <t>ｰ</t>
  </si>
  <si>
    <t>１．地球温暖化対策の推進、８．環境・経済・社会の統合的向上</t>
  </si>
  <si>
    <t>エネルギー起源二酸化炭素の排出量（ＣＯ２換算ﾄﾝ）</t>
    <rPh sb="15" eb="16">
      <t>リョウ</t>
    </rPh>
    <phoneticPr fontId="5"/>
  </si>
  <si>
    <t>万ｔ-CO2/年</t>
    <rPh sb="0" eb="1">
      <t>マン</t>
    </rPh>
    <rPh sb="7" eb="8">
      <t>ネン</t>
    </rPh>
    <phoneticPr fontId="5"/>
  </si>
  <si>
    <t>-</t>
    <phoneticPr fontId="5"/>
  </si>
  <si>
    <t>-</t>
    <phoneticPr fontId="5"/>
  </si>
  <si>
    <t>-</t>
    <phoneticPr fontId="5"/>
  </si>
  <si>
    <t>-</t>
    <phoneticPr fontId="5"/>
  </si>
  <si>
    <t>-</t>
    <phoneticPr fontId="5"/>
  </si>
  <si>
    <t>-</t>
    <phoneticPr fontId="5"/>
  </si>
  <si>
    <t>自治体に対する令和３～７年度における避難施設等への再生可能エネルギー設備導入検討数の調査結果</t>
    <rPh sb="0" eb="3">
      <t>ジチタイ</t>
    </rPh>
    <rPh sb="4" eb="5">
      <t>タイ</t>
    </rPh>
    <rPh sb="7" eb="9">
      <t>レイワ</t>
    </rPh>
    <rPh sb="12" eb="14">
      <t>ネンド</t>
    </rPh>
    <rPh sb="18" eb="20">
      <t>ヒナン</t>
    </rPh>
    <rPh sb="20" eb="22">
      <t>シセツ</t>
    </rPh>
    <rPh sb="22" eb="23">
      <t>トウ</t>
    </rPh>
    <rPh sb="25" eb="27">
      <t>サイセイ</t>
    </rPh>
    <rPh sb="27" eb="29">
      <t>カノウ</t>
    </rPh>
    <rPh sb="34" eb="36">
      <t>セツビ</t>
    </rPh>
    <rPh sb="36" eb="38">
      <t>ドウニュウ</t>
    </rPh>
    <rPh sb="38" eb="40">
      <t>ケントウ</t>
    </rPh>
    <rPh sb="40" eb="41">
      <t>スウ</t>
    </rPh>
    <rPh sb="42" eb="44">
      <t>チョウサ</t>
    </rPh>
    <rPh sb="44" eb="46">
      <t>ケッカ</t>
    </rPh>
    <phoneticPr fontId="5"/>
  </si>
  <si>
    <t>t-CO2</t>
  </si>
  <si>
    <t>-</t>
    <phoneticPr fontId="5"/>
  </si>
  <si>
    <t>-</t>
    <phoneticPr fontId="5"/>
  </si>
  <si>
    <t>-</t>
    <phoneticPr fontId="5"/>
  </si>
  <si>
    <t>-</t>
    <phoneticPr fontId="5"/>
  </si>
  <si>
    <t>本事業により導入した大規模災害時においても発電・電力供給等の機能発揮が可能な再生可能エネルギー等の自立・分散型エネルギーの整備を実施した避難施設等の数</t>
    <rPh sb="70" eb="72">
      <t>シセツ</t>
    </rPh>
    <phoneticPr fontId="5"/>
  </si>
  <si>
    <t>-</t>
    <phoneticPr fontId="5"/>
  </si>
  <si>
    <t>地域防災計画に避難施設等として位置付けられている公共施設に再生可能エネルギーを活用した自立・分散型エネルギー等を導入することで、既存の電力供給先を地域内の再生可能エネルギー等に変更し、CO２排出削減に寄与する。また、大規模災害時においても発電・電力供給等の機能発揮が可能となり、災害時の事業継続性の向上に寄与する。</t>
    <rPh sb="0" eb="2">
      <t>チイキ</t>
    </rPh>
    <rPh sb="2" eb="4">
      <t>ボウサイ</t>
    </rPh>
    <rPh sb="4" eb="6">
      <t>ケイカク</t>
    </rPh>
    <rPh sb="7" eb="9">
      <t>ヒナン</t>
    </rPh>
    <rPh sb="9" eb="11">
      <t>シセツ</t>
    </rPh>
    <rPh sb="11" eb="12">
      <t>トウ</t>
    </rPh>
    <rPh sb="15" eb="17">
      <t>イチ</t>
    </rPh>
    <rPh sb="17" eb="18">
      <t>ツ</t>
    </rPh>
    <rPh sb="24" eb="26">
      <t>コウキョウ</t>
    </rPh>
    <rPh sb="26" eb="28">
      <t>シセツ</t>
    </rPh>
    <rPh sb="29" eb="31">
      <t>サイセイ</t>
    </rPh>
    <rPh sb="31" eb="33">
      <t>カノウ</t>
    </rPh>
    <rPh sb="39" eb="41">
      <t>カツヨウ</t>
    </rPh>
    <rPh sb="43" eb="45">
      <t>ジリツ</t>
    </rPh>
    <rPh sb="46" eb="48">
      <t>ブンサン</t>
    </rPh>
    <rPh sb="48" eb="49">
      <t>ガタ</t>
    </rPh>
    <rPh sb="54" eb="55">
      <t>トウ</t>
    </rPh>
    <rPh sb="56" eb="58">
      <t>ドウニュウ</t>
    </rPh>
    <rPh sb="64" eb="66">
      <t>キゾン</t>
    </rPh>
    <rPh sb="67" eb="69">
      <t>デンリョク</t>
    </rPh>
    <rPh sb="69" eb="72">
      <t>キョウキュウサキ</t>
    </rPh>
    <rPh sb="73" eb="76">
      <t>チイキナイ</t>
    </rPh>
    <rPh sb="77" eb="79">
      <t>サイセイ</t>
    </rPh>
    <rPh sb="79" eb="81">
      <t>カノウ</t>
    </rPh>
    <rPh sb="86" eb="87">
      <t>ナド</t>
    </rPh>
    <rPh sb="88" eb="90">
      <t>ヘンコウ</t>
    </rPh>
    <rPh sb="95" eb="97">
      <t>ハイシュツ</t>
    </rPh>
    <rPh sb="97" eb="99">
      <t>サクゲン</t>
    </rPh>
    <rPh sb="100" eb="102">
      <t>キヨ</t>
    </rPh>
    <rPh sb="133" eb="135">
      <t>カノウ</t>
    </rPh>
    <rPh sb="139" eb="142">
      <t>サイガイジ</t>
    </rPh>
    <rPh sb="143" eb="145">
      <t>ジギョウ</t>
    </rPh>
    <rPh sb="145" eb="148">
      <t>ケイゾクセイ</t>
    </rPh>
    <rPh sb="149" eb="151">
      <t>コウジョウ</t>
    </rPh>
    <rPh sb="152" eb="154">
      <t>キヨ</t>
    </rPh>
    <phoneticPr fontId="5"/>
  </si>
  <si>
    <t>-</t>
    <phoneticPr fontId="5"/>
  </si>
  <si>
    <t>-</t>
    <phoneticPr fontId="5"/>
  </si>
  <si>
    <t>-</t>
    <phoneticPr fontId="5"/>
  </si>
  <si>
    <t>-</t>
    <phoneticPr fontId="5"/>
  </si>
  <si>
    <t>-</t>
    <phoneticPr fontId="5"/>
  </si>
  <si>
    <t>-</t>
    <phoneticPr fontId="5"/>
  </si>
  <si>
    <t>-</t>
    <phoneticPr fontId="5"/>
  </si>
  <si>
    <t>災害時に役立つ再生可能エネルギー等の自立・分散型設備の支援</t>
    <phoneticPr fontId="5"/>
  </si>
  <si>
    <t>地域レジリエンス・脱炭素化を同時実現する避難施設等への自立・分散型エネルギー設備等導入推進事業</t>
    <rPh sb="0" eb="2">
      <t>チイキ</t>
    </rPh>
    <rPh sb="9" eb="10">
      <t>ダツ</t>
    </rPh>
    <rPh sb="10" eb="13">
      <t>タンソカ</t>
    </rPh>
    <rPh sb="14" eb="16">
      <t>ドウジ</t>
    </rPh>
    <rPh sb="16" eb="18">
      <t>ジツゲン</t>
    </rPh>
    <rPh sb="20" eb="22">
      <t>ヒナン</t>
    </rPh>
    <rPh sb="22" eb="24">
      <t>シセツ</t>
    </rPh>
    <rPh sb="24" eb="25">
      <t>トウ</t>
    </rPh>
    <rPh sb="27" eb="29">
      <t>ジリツ</t>
    </rPh>
    <rPh sb="30" eb="33">
      <t>ブンサンガタ</t>
    </rPh>
    <rPh sb="38" eb="40">
      <t>セツビ</t>
    </rPh>
    <rPh sb="40" eb="41">
      <t>トウ</t>
    </rPh>
    <rPh sb="41" eb="43">
      <t>ドウニュウ</t>
    </rPh>
    <rPh sb="43" eb="45">
      <t>スイシン</t>
    </rPh>
    <rPh sb="45" eb="47">
      <t>ジギョウ</t>
    </rPh>
    <phoneticPr fontId="5"/>
  </si>
  <si>
    <t>今後発生が想定される大地震や激甚化・頻発化する集中豪雨や台風等の自然災害に事前に対応するため、公共施設において、平時の温室効果ガス排出抑制に加え、災害時にもエネルギー供給等の機能発揮が可能となり、災害時の事業継続性の向上に寄与する再生可能エネルギー設備等を導入することを目的としており、今日の国民や社会のニーズに合致する。</t>
    <rPh sb="0" eb="2">
      <t>コンゴ</t>
    </rPh>
    <rPh sb="2" eb="4">
      <t>ハッセイ</t>
    </rPh>
    <rPh sb="5" eb="7">
      <t>ソウテイ</t>
    </rPh>
    <rPh sb="10" eb="13">
      <t>ダイジシン</t>
    </rPh>
    <rPh sb="14" eb="17">
      <t>ゲキジンカ</t>
    </rPh>
    <rPh sb="18" eb="21">
      <t>ヒンパツカ</t>
    </rPh>
    <rPh sb="23" eb="25">
      <t>シュウチュウ</t>
    </rPh>
    <rPh sb="25" eb="27">
      <t>ゴウウ</t>
    </rPh>
    <rPh sb="28" eb="30">
      <t>タイフウ</t>
    </rPh>
    <rPh sb="30" eb="31">
      <t>トウ</t>
    </rPh>
    <rPh sb="32" eb="34">
      <t>シゼン</t>
    </rPh>
    <rPh sb="34" eb="36">
      <t>サイガイ</t>
    </rPh>
    <rPh sb="37" eb="39">
      <t>ジゼン</t>
    </rPh>
    <rPh sb="40" eb="42">
      <t>タイオウ</t>
    </rPh>
    <rPh sb="47" eb="49">
      <t>コウキョウ</t>
    </rPh>
    <rPh sb="49" eb="51">
      <t>シセツ</t>
    </rPh>
    <rPh sb="56" eb="58">
      <t>ヘイジ</t>
    </rPh>
    <rPh sb="59" eb="61">
      <t>オンシツ</t>
    </rPh>
    <rPh sb="61" eb="63">
      <t>コウカ</t>
    </rPh>
    <rPh sb="65" eb="67">
      <t>ハイシュツ</t>
    </rPh>
    <rPh sb="67" eb="69">
      <t>ヨクセイ</t>
    </rPh>
    <rPh sb="70" eb="71">
      <t>クワ</t>
    </rPh>
    <rPh sb="73" eb="76">
      <t>サイガイジ</t>
    </rPh>
    <rPh sb="83" eb="85">
      <t>キョウキュウ</t>
    </rPh>
    <rPh sb="85" eb="86">
      <t>トウ</t>
    </rPh>
    <rPh sb="87" eb="89">
      <t>キノウ</t>
    </rPh>
    <rPh sb="89" eb="91">
      <t>ハッキ</t>
    </rPh>
    <rPh sb="92" eb="94">
      <t>カノウ</t>
    </rPh>
    <rPh sb="98" eb="101">
      <t>サイガイジ</t>
    </rPh>
    <rPh sb="102" eb="104">
      <t>ジギョウ</t>
    </rPh>
    <rPh sb="104" eb="107">
      <t>ケイゾクセイ</t>
    </rPh>
    <rPh sb="108" eb="110">
      <t>コウジョウ</t>
    </rPh>
    <rPh sb="111" eb="113">
      <t>キヨ</t>
    </rPh>
    <rPh sb="115" eb="117">
      <t>サイセイ</t>
    </rPh>
    <rPh sb="117" eb="119">
      <t>カノウ</t>
    </rPh>
    <rPh sb="124" eb="126">
      <t>セツビ</t>
    </rPh>
    <rPh sb="126" eb="127">
      <t>トウ</t>
    </rPh>
    <rPh sb="128" eb="130">
      <t>ドウニュウ</t>
    </rPh>
    <rPh sb="135" eb="137">
      <t>モクテキ</t>
    </rPh>
    <rPh sb="143" eb="145">
      <t>コンニチ</t>
    </rPh>
    <rPh sb="146" eb="148">
      <t>コクミン</t>
    </rPh>
    <rPh sb="149" eb="151">
      <t>シャカイ</t>
    </rPh>
    <rPh sb="156" eb="158">
      <t>ガッチ</t>
    </rPh>
    <phoneticPr fontId="5"/>
  </si>
  <si>
    <t>-</t>
    <phoneticPr fontId="5"/>
  </si>
  <si>
    <t>-</t>
    <phoneticPr fontId="5"/>
  </si>
  <si>
    <t>-</t>
    <phoneticPr fontId="5"/>
  </si>
  <si>
    <t>予算の範囲内で効率的、効果的に実施し、効果が得られるよう努める。</t>
    <phoneticPr fontId="5"/>
  </si>
  <si>
    <t>昨今の災害リスクの増大に伴い、災害・停電時の避難施設等へのエネルギー供給等が可能な再エネ設備等を整備し、併せて避難所等への高機能換気設備の導入の推進や感染症対策を踏まえた地域の防災体制構築を推進することにより、災害や感染症に強い脱炭素地域づくりを推進する。</t>
    <phoneticPr fontId="5"/>
  </si>
  <si>
    <t>-</t>
    <phoneticPr fontId="5"/>
  </si>
  <si>
    <t>令和３年度新規要求
「新型コロナウイルス感染症への対応など緊要な経費にかかる要望額」
3,000</t>
    <rPh sb="0" eb="2">
      <t>レイワ</t>
    </rPh>
    <rPh sb="3" eb="5">
      <t>ネンド</t>
    </rPh>
    <rPh sb="5" eb="7">
      <t>シンキ</t>
    </rPh>
    <rPh sb="7" eb="9">
      <t>ヨウキュウ</t>
    </rPh>
    <phoneticPr fontId="5"/>
  </si>
  <si>
    <t>令和12年度までに１tあたりのCO2削減コストを33千円以下とする。
※本事業の終了年度である令和7年度までは国費ベース、令和12年度は事業ベースの目標値</t>
    <rPh sb="0" eb="2">
      <t>レイワ</t>
    </rPh>
    <rPh sb="4" eb="6">
      <t>ネンド</t>
    </rPh>
    <rPh sb="18" eb="20">
      <t>サクゲン</t>
    </rPh>
    <rPh sb="26" eb="28">
      <t>センエン</t>
    </rPh>
    <rPh sb="28" eb="30">
      <t>イカ</t>
    </rPh>
    <rPh sb="36" eb="37">
      <t>ホン</t>
    </rPh>
    <rPh sb="37" eb="39">
      <t>ジギョウ</t>
    </rPh>
    <rPh sb="40" eb="42">
      <t>シュウリョウ</t>
    </rPh>
    <rPh sb="42" eb="44">
      <t>ネンド</t>
    </rPh>
    <rPh sb="47" eb="49">
      <t>レイワ</t>
    </rPh>
    <rPh sb="50" eb="52">
      <t>ネンド</t>
    </rPh>
    <rPh sb="55" eb="57">
      <t>コクヒ</t>
    </rPh>
    <rPh sb="61" eb="63">
      <t>レイワ</t>
    </rPh>
    <rPh sb="65" eb="67">
      <t>ネンド</t>
    </rPh>
    <rPh sb="68" eb="70">
      <t>ジギョウ</t>
    </rPh>
    <rPh sb="74" eb="77">
      <t>モクヒョウチ</t>
    </rPh>
    <phoneticPr fontId="5"/>
  </si>
  <si>
    <t>-</t>
    <phoneticPr fontId="5"/>
  </si>
  <si>
    <t>地域防災計画により災害時に避難施設・防災拠点等として位置付けられた公共施設に防災・減災に資する再生可能エネルギー設備、未利用エネルギー活用設備及びコジェネレーションシステム並びにそれらの附帯設備（蓄電池、充放電設備・充電設備、自営線、熱導管等）等を導入するとともに、感染症対策を踏まえた地域の防災体制の構築を推進する事業
補助率：1/3、1/2、2/3</t>
    <rPh sb="0" eb="2">
      <t>チイキ</t>
    </rPh>
    <rPh sb="2" eb="4">
      <t>ボウサイ</t>
    </rPh>
    <rPh sb="4" eb="6">
      <t>ケイカク</t>
    </rPh>
    <rPh sb="9" eb="12">
      <t>サイガイジ</t>
    </rPh>
    <rPh sb="13" eb="15">
      <t>ヒナン</t>
    </rPh>
    <rPh sb="15" eb="17">
      <t>シセツ</t>
    </rPh>
    <rPh sb="18" eb="20">
      <t>ボウサイ</t>
    </rPh>
    <rPh sb="20" eb="22">
      <t>キョテン</t>
    </rPh>
    <rPh sb="22" eb="23">
      <t>トウ</t>
    </rPh>
    <rPh sb="26" eb="29">
      <t>イチヅ</t>
    </rPh>
    <rPh sb="33" eb="35">
      <t>コウキョウ</t>
    </rPh>
    <rPh sb="35" eb="37">
      <t>シセツ</t>
    </rPh>
    <rPh sb="38" eb="40">
      <t>ボウサイ</t>
    </rPh>
    <rPh sb="41" eb="43">
      <t>ゲンサイ</t>
    </rPh>
    <rPh sb="124" eb="126">
      <t>ドウニュウ</t>
    </rPh>
    <rPh sb="133" eb="136">
      <t>カンセンショウ</t>
    </rPh>
    <rPh sb="136" eb="138">
      <t>タイサク</t>
    </rPh>
    <rPh sb="139" eb="140">
      <t>フ</t>
    </rPh>
    <rPh sb="143" eb="145">
      <t>チイキ</t>
    </rPh>
    <rPh sb="146" eb="148">
      <t>ボウサイ</t>
    </rPh>
    <rPh sb="148" eb="150">
      <t>タイセイ</t>
    </rPh>
    <rPh sb="151" eb="153">
      <t>コウチク</t>
    </rPh>
    <rPh sb="154" eb="156">
      <t>スイシン</t>
    </rPh>
    <rPh sb="158" eb="160">
      <t>ジギョウ</t>
    </rPh>
    <rPh sb="161" eb="164">
      <t>ホジョリツ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</si>
</sst>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168089</xdr:colOff>
      <xdr:row>741</xdr:row>
      <xdr:rowOff>324972</xdr:rowOff>
    </xdr:from>
    <xdr:to>
      <xdr:col>35</xdr:col>
      <xdr:colOff>168088</xdr:colOff>
      <xdr:row>744</xdr:row>
      <xdr:rowOff>201707</xdr:rowOff>
    </xdr:to>
    <xdr:sp macro="" textlink="">
      <xdr:nvSpPr>
        <xdr:cNvPr id="2" name="テキスト ボックス 1"/>
        <xdr:cNvSpPr txBox="1"/>
      </xdr:nvSpPr>
      <xdr:spPr>
        <a:xfrm>
          <a:off x="4605618" y="49630854"/>
          <a:ext cx="2622176" cy="9188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a:t>9,200</a:t>
          </a:r>
          <a:r>
            <a:rPr kumimoji="1" lang="ja-JP" altLang="en-US" sz="1400"/>
            <a:t>百万円</a:t>
          </a:r>
        </a:p>
      </xdr:txBody>
    </xdr:sp>
    <xdr:clientData/>
  </xdr:twoCellAnchor>
  <xdr:twoCellAnchor>
    <xdr:from>
      <xdr:col>22</xdr:col>
      <xdr:colOff>168089</xdr:colOff>
      <xdr:row>749</xdr:row>
      <xdr:rowOff>67237</xdr:rowOff>
    </xdr:from>
    <xdr:to>
      <xdr:col>35</xdr:col>
      <xdr:colOff>168088</xdr:colOff>
      <xdr:row>751</xdr:row>
      <xdr:rowOff>291354</xdr:rowOff>
    </xdr:to>
    <xdr:sp macro="" textlink="">
      <xdr:nvSpPr>
        <xdr:cNvPr id="3" name="テキスト ボックス 2"/>
        <xdr:cNvSpPr txBox="1"/>
      </xdr:nvSpPr>
      <xdr:spPr>
        <a:xfrm>
          <a:off x="4605618" y="52152178"/>
          <a:ext cx="2622176" cy="9188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Ａ．非営利法人</a:t>
          </a:r>
          <a:endParaRPr kumimoji="1" lang="en-US" altLang="ja-JP" sz="1400"/>
        </a:p>
        <a:p>
          <a:pPr algn="ctr"/>
          <a:r>
            <a:rPr kumimoji="1" lang="en-US" altLang="ja-JP" sz="1400"/>
            <a:t>9,200</a:t>
          </a:r>
          <a:r>
            <a:rPr kumimoji="1" lang="ja-JP" altLang="en-US" sz="1400"/>
            <a:t>百万円</a:t>
          </a:r>
        </a:p>
      </xdr:txBody>
    </xdr:sp>
    <xdr:clientData/>
  </xdr:twoCellAnchor>
  <xdr:twoCellAnchor>
    <xdr:from>
      <xdr:col>29</xdr:col>
      <xdr:colOff>67235</xdr:colOff>
      <xdr:row>744</xdr:row>
      <xdr:rowOff>201707</xdr:rowOff>
    </xdr:from>
    <xdr:to>
      <xdr:col>29</xdr:col>
      <xdr:colOff>67235</xdr:colOff>
      <xdr:row>749</xdr:row>
      <xdr:rowOff>67237</xdr:rowOff>
    </xdr:to>
    <xdr:cxnSp macro="">
      <xdr:nvCxnSpPr>
        <xdr:cNvPr id="5" name="直線矢印コネクタ 4"/>
        <xdr:cNvCxnSpPr>
          <a:stCxn id="2" idx="2"/>
          <a:endCxn id="3" idx="0"/>
        </xdr:cNvCxnSpPr>
      </xdr:nvCxnSpPr>
      <xdr:spPr>
        <a:xfrm>
          <a:off x="5916706" y="50549736"/>
          <a:ext cx="0" cy="1602442"/>
        </a:xfrm>
        <a:prstGeom prst="straightConnector1">
          <a:avLst/>
        </a:prstGeom>
        <a:ln w="254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67235</xdr:colOff>
      <xdr:row>748</xdr:row>
      <xdr:rowOff>100853</xdr:rowOff>
    </xdr:from>
    <xdr:to>
      <xdr:col>27</xdr:col>
      <xdr:colOff>55870</xdr:colOff>
      <xdr:row>749</xdr:row>
      <xdr:rowOff>53229</xdr:rowOff>
    </xdr:to>
    <xdr:sp macro="" textlink="">
      <xdr:nvSpPr>
        <xdr:cNvPr id="6" name="テキスト ボックス 5"/>
        <xdr:cNvSpPr txBox="1"/>
      </xdr:nvSpPr>
      <xdr:spPr>
        <a:xfrm>
          <a:off x="4101353" y="51838412"/>
          <a:ext cx="1400576" cy="299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74544</xdr:colOff>
      <xdr:row>749</xdr:row>
      <xdr:rowOff>281608</xdr:rowOff>
    </xdr:from>
    <xdr:to>
      <xdr:col>48</xdr:col>
      <xdr:colOff>5200</xdr:colOff>
      <xdr:row>752</xdr:row>
      <xdr:rowOff>99392</xdr:rowOff>
    </xdr:to>
    <xdr:sp macro="" textlink="">
      <xdr:nvSpPr>
        <xdr:cNvPr id="7" name="大かっこ 6"/>
        <xdr:cNvSpPr/>
      </xdr:nvSpPr>
      <xdr:spPr>
        <a:xfrm>
          <a:off x="7230718" y="49687369"/>
          <a:ext cx="2316047" cy="886240"/>
        </a:xfrm>
        <a:prstGeom prst="bracketPair">
          <a:avLst>
            <a:gd name="adj" fmla="val 15612"/>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公募により選定。補助金の</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交付・執行業務を行う。</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事務費：</a:t>
          </a:r>
          <a:r>
            <a:rPr lang="en-US" altLang="ja-JP" sz="1100">
              <a:solidFill>
                <a:sysClr val="windowText" lastClr="000000"/>
              </a:solidFill>
              <a:effectLst/>
              <a:latin typeface="+mn-lt"/>
              <a:ea typeface="+mn-ea"/>
              <a:cs typeface="+mn-cs"/>
            </a:rPr>
            <a:t>285</a:t>
          </a:r>
          <a:r>
            <a:rPr lang="ja-JP" altLang="en-US" sz="1100">
              <a:solidFill>
                <a:sysClr val="windowText" lastClr="000000"/>
              </a:solidFill>
              <a:effectLst/>
              <a:latin typeface="+mn-lt"/>
              <a:ea typeface="+mn-ea"/>
              <a:cs typeface="+mn-cs"/>
            </a:rPr>
            <a:t>百万円</a:t>
          </a:r>
          <a:endParaRPr lang="en-US" altLang="ja-JP" sz="1100">
            <a:solidFill>
              <a:sysClr val="windowText" lastClr="000000"/>
            </a:solidFill>
            <a:effectLst/>
            <a:latin typeface="+mn-lt"/>
            <a:ea typeface="+mn-ea"/>
            <a:cs typeface="+mn-cs"/>
          </a:endParaRPr>
        </a:p>
      </xdr:txBody>
    </xdr:sp>
    <xdr:clientData/>
  </xdr:twoCellAnchor>
  <xdr:twoCellAnchor>
    <xdr:from>
      <xdr:col>22</xdr:col>
      <xdr:colOff>168089</xdr:colOff>
      <xdr:row>756</xdr:row>
      <xdr:rowOff>108649</xdr:rowOff>
    </xdr:from>
    <xdr:to>
      <xdr:col>35</xdr:col>
      <xdr:colOff>168088</xdr:colOff>
      <xdr:row>758</xdr:row>
      <xdr:rowOff>18028</xdr:rowOff>
    </xdr:to>
    <xdr:sp macro="" textlink="">
      <xdr:nvSpPr>
        <xdr:cNvPr id="9" name="テキスト ボックス 8"/>
        <xdr:cNvSpPr txBox="1"/>
      </xdr:nvSpPr>
      <xdr:spPr>
        <a:xfrm>
          <a:off x="4541306" y="54873258"/>
          <a:ext cx="2584173" cy="9364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Ｂ．地方公共団体等</a:t>
          </a:r>
          <a:endParaRPr kumimoji="1" lang="en-US" altLang="ja-JP" sz="1400"/>
        </a:p>
        <a:p>
          <a:pPr algn="ctr"/>
          <a:r>
            <a:rPr kumimoji="1" lang="en-US" altLang="ja-JP" sz="1400"/>
            <a:t>8,915</a:t>
          </a:r>
          <a:r>
            <a:rPr kumimoji="1" lang="ja-JP" altLang="en-US" sz="1400"/>
            <a:t>百万円</a:t>
          </a:r>
        </a:p>
      </xdr:txBody>
    </xdr:sp>
    <xdr:clientData/>
  </xdr:twoCellAnchor>
  <xdr:twoCellAnchor>
    <xdr:from>
      <xdr:col>29</xdr:col>
      <xdr:colOff>68697</xdr:colOff>
      <xdr:row>751</xdr:row>
      <xdr:rowOff>291354</xdr:rowOff>
    </xdr:from>
    <xdr:to>
      <xdr:col>29</xdr:col>
      <xdr:colOff>68697</xdr:colOff>
      <xdr:row>756</xdr:row>
      <xdr:rowOff>108649</xdr:rowOff>
    </xdr:to>
    <xdr:cxnSp macro="">
      <xdr:nvCxnSpPr>
        <xdr:cNvPr id="10" name="直線矢印コネクタ 9"/>
        <xdr:cNvCxnSpPr>
          <a:stCxn id="3" idx="2"/>
          <a:endCxn id="9" idx="0"/>
        </xdr:cNvCxnSpPr>
      </xdr:nvCxnSpPr>
      <xdr:spPr>
        <a:xfrm>
          <a:off x="5833393" y="53275202"/>
          <a:ext cx="0" cy="1598056"/>
        </a:xfrm>
        <a:prstGeom prst="straightConnector1">
          <a:avLst/>
        </a:prstGeom>
        <a:ln w="25400">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67235</xdr:colOff>
      <xdr:row>755</xdr:row>
      <xdr:rowOff>183678</xdr:rowOff>
    </xdr:from>
    <xdr:to>
      <xdr:col>27</xdr:col>
      <xdr:colOff>55870</xdr:colOff>
      <xdr:row>756</xdr:row>
      <xdr:rowOff>136054</xdr:rowOff>
    </xdr:to>
    <xdr:sp macro="" textlink="">
      <xdr:nvSpPr>
        <xdr:cNvPr id="13" name="テキスト ボックス 12"/>
        <xdr:cNvSpPr txBox="1"/>
      </xdr:nvSpPr>
      <xdr:spPr>
        <a:xfrm>
          <a:off x="4042887" y="54592135"/>
          <a:ext cx="1380113" cy="308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345</v>
      </c>
      <c r="AP2" s="954"/>
      <c r="AQ2" s="954"/>
      <c r="AR2" s="64" t="str">
        <f>IF(OR(AO2="　", AO2=""), "", "-")</f>
        <v>-</v>
      </c>
      <c r="AS2" s="955">
        <v>11</v>
      </c>
      <c r="AT2" s="955"/>
      <c r="AU2" s="955"/>
      <c r="AV2" s="42" t="str">
        <f>IF(AW2="", "", "-")</f>
        <v/>
      </c>
      <c r="AW2" s="900"/>
      <c r="AX2" s="900"/>
    </row>
    <row r="3" spans="1:50" ht="21" customHeight="1" thickBot="1" x14ac:dyDescent="0.2">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489</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537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451</v>
      </c>
      <c r="H5" s="829"/>
      <c r="I5" s="829"/>
      <c r="J5" s="829"/>
      <c r="K5" s="829"/>
      <c r="L5" s="829"/>
      <c r="M5" s="830" t="s">
        <v>65</v>
      </c>
      <c r="N5" s="831"/>
      <c r="O5" s="831"/>
      <c r="P5" s="831"/>
      <c r="Q5" s="831"/>
      <c r="R5" s="832"/>
      <c r="S5" s="833" t="s">
        <v>457</v>
      </c>
      <c r="T5" s="829"/>
      <c r="U5" s="829"/>
      <c r="V5" s="829"/>
      <c r="W5" s="829"/>
      <c r="X5" s="834"/>
      <c r="Y5" s="687" t="s">
        <v>3</v>
      </c>
      <c r="Z5" s="532"/>
      <c r="AA5" s="532"/>
      <c r="AB5" s="532"/>
      <c r="AC5" s="532"/>
      <c r="AD5" s="533"/>
      <c r="AE5" s="688" t="s">
        <v>482</v>
      </c>
      <c r="AF5" s="688"/>
      <c r="AG5" s="688"/>
      <c r="AH5" s="688"/>
      <c r="AI5" s="688"/>
      <c r="AJ5" s="688"/>
      <c r="AK5" s="688"/>
      <c r="AL5" s="688"/>
      <c r="AM5" s="688"/>
      <c r="AN5" s="688"/>
      <c r="AO5" s="688"/>
      <c r="AP5" s="689"/>
      <c r="AQ5" s="690" t="s">
        <v>483</v>
      </c>
      <c r="AR5" s="691"/>
      <c r="AS5" s="691"/>
      <c r="AT5" s="691"/>
      <c r="AU5" s="691"/>
      <c r="AV5" s="691"/>
      <c r="AW5" s="691"/>
      <c r="AX5" s="692"/>
    </row>
    <row r="6" spans="1:50" ht="39" customHeight="1" x14ac:dyDescent="0.15">
      <c r="A6" s="695" t="s">
        <v>4</v>
      </c>
      <c r="B6" s="696"/>
      <c r="C6" s="696"/>
      <c r="D6" s="696"/>
      <c r="E6" s="696"/>
      <c r="F6" s="696"/>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11" t="s">
        <v>313</v>
      </c>
      <c r="Z7" s="432"/>
      <c r="AA7" s="432"/>
      <c r="AB7" s="432"/>
      <c r="AC7" s="432"/>
      <c r="AD7" s="912"/>
      <c r="AE7" s="901" t="s">
        <v>486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4" t="s">
        <v>211</v>
      </c>
      <c r="B8" s="485"/>
      <c r="C8" s="485"/>
      <c r="D8" s="485"/>
      <c r="E8" s="485"/>
      <c r="F8" s="486"/>
      <c r="G8" s="922" t="str">
        <f>入力規則等!A27</f>
        <v>国土強靱化施策、地球温暖化対策</v>
      </c>
      <c r="H8" s="709"/>
      <c r="I8" s="709"/>
      <c r="J8" s="709"/>
      <c r="K8" s="709"/>
      <c r="L8" s="709"/>
      <c r="M8" s="709"/>
      <c r="N8" s="709"/>
      <c r="O8" s="709"/>
      <c r="P8" s="709"/>
      <c r="Q8" s="709"/>
      <c r="R8" s="709"/>
      <c r="S8" s="709"/>
      <c r="T8" s="709"/>
      <c r="U8" s="709"/>
      <c r="V8" s="709"/>
      <c r="W8" s="709"/>
      <c r="X8" s="923"/>
      <c r="Y8" s="835" t="s">
        <v>212</v>
      </c>
      <c r="Z8" s="836"/>
      <c r="AA8" s="836"/>
      <c r="AB8" s="836"/>
      <c r="AC8" s="836"/>
      <c r="AD8" s="837"/>
      <c r="AE8" s="708" t="str">
        <f>入力規則等!K13</f>
        <v>エネルギー対策</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543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3" t="s">
        <v>548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6" t="s">
        <v>5</v>
      </c>
      <c r="B11" s="647"/>
      <c r="C11" s="647"/>
      <c r="D11" s="647"/>
      <c r="E11" s="647"/>
      <c r="F11" s="648"/>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5" t="s">
        <v>24</v>
      </c>
      <c r="B12" s="966"/>
      <c r="C12" s="966"/>
      <c r="D12" s="966"/>
      <c r="E12" s="966"/>
      <c r="F12" s="967"/>
      <c r="G12" s="749"/>
      <c r="H12" s="750"/>
      <c r="I12" s="750"/>
      <c r="J12" s="750"/>
      <c r="K12" s="750"/>
      <c r="L12" s="750"/>
      <c r="M12" s="750"/>
      <c r="N12" s="750"/>
      <c r="O12" s="750"/>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1"/>
    </row>
    <row r="13" spans="1:50" ht="21" customHeight="1" x14ac:dyDescent="0.15">
      <c r="A13" s="600"/>
      <c r="B13" s="601"/>
      <c r="C13" s="601"/>
      <c r="D13" s="601"/>
      <c r="E13" s="601"/>
      <c r="F13" s="602"/>
      <c r="G13" s="712" t="s">
        <v>6</v>
      </c>
      <c r="H13" s="713"/>
      <c r="I13" s="753" t="s">
        <v>7</v>
      </c>
      <c r="J13" s="754"/>
      <c r="K13" s="754"/>
      <c r="L13" s="754"/>
      <c r="M13" s="754"/>
      <c r="N13" s="754"/>
      <c r="O13" s="755"/>
      <c r="P13" s="643" t="s">
        <v>332</v>
      </c>
      <c r="Q13" s="644"/>
      <c r="R13" s="644"/>
      <c r="S13" s="644"/>
      <c r="T13" s="644"/>
      <c r="U13" s="644"/>
      <c r="V13" s="645"/>
      <c r="W13" s="643" t="s">
        <v>332</v>
      </c>
      <c r="X13" s="644"/>
      <c r="Y13" s="644"/>
      <c r="Z13" s="644"/>
      <c r="AA13" s="644"/>
      <c r="AB13" s="644"/>
      <c r="AC13" s="645"/>
      <c r="AD13" s="643" t="s">
        <v>332</v>
      </c>
      <c r="AE13" s="644"/>
      <c r="AF13" s="644"/>
      <c r="AG13" s="644"/>
      <c r="AH13" s="644"/>
      <c r="AI13" s="644"/>
      <c r="AJ13" s="645"/>
      <c r="AK13" s="643" t="s">
        <v>332</v>
      </c>
      <c r="AL13" s="644"/>
      <c r="AM13" s="644"/>
      <c r="AN13" s="644"/>
      <c r="AO13" s="644"/>
      <c r="AP13" s="644"/>
      <c r="AQ13" s="645"/>
      <c r="AR13" s="908">
        <v>9200</v>
      </c>
      <c r="AS13" s="909"/>
      <c r="AT13" s="909"/>
      <c r="AU13" s="909"/>
      <c r="AV13" s="909"/>
      <c r="AW13" s="909"/>
      <c r="AX13" s="910"/>
    </row>
    <row r="14" spans="1:50" ht="21" customHeight="1" x14ac:dyDescent="0.15">
      <c r="A14" s="600"/>
      <c r="B14" s="601"/>
      <c r="C14" s="601"/>
      <c r="D14" s="601"/>
      <c r="E14" s="601"/>
      <c r="F14" s="602"/>
      <c r="G14" s="714"/>
      <c r="H14" s="715"/>
      <c r="I14" s="700" t="s">
        <v>8</v>
      </c>
      <c r="J14" s="751"/>
      <c r="K14" s="751"/>
      <c r="L14" s="751"/>
      <c r="M14" s="751"/>
      <c r="N14" s="751"/>
      <c r="O14" s="752"/>
      <c r="P14" s="643" t="s">
        <v>332</v>
      </c>
      <c r="Q14" s="644"/>
      <c r="R14" s="644"/>
      <c r="S14" s="644"/>
      <c r="T14" s="644"/>
      <c r="U14" s="644"/>
      <c r="V14" s="645"/>
      <c r="W14" s="643" t="s">
        <v>332</v>
      </c>
      <c r="X14" s="644"/>
      <c r="Y14" s="644"/>
      <c r="Z14" s="644"/>
      <c r="AA14" s="644"/>
      <c r="AB14" s="644"/>
      <c r="AC14" s="645"/>
      <c r="AD14" s="643" t="s">
        <v>332</v>
      </c>
      <c r="AE14" s="644"/>
      <c r="AF14" s="644"/>
      <c r="AG14" s="644"/>
      <c r="AH14" s="644"/>
      <c r="AI14" s="644"/>
      <c r="AJ14" s="645"/>
      <c r="AK14" s="643" t="s">
        <v>332</v>
      </c>
      <c r="AL14" s="644"/>
      <c r="AM14" s="644"/>
      <c r="AN14" s="644"/>
      <c r="AO14" s="644"/>
      <c r="AP14" s="644"/>
      <c r="AQ14" s="645"/>
      <c r="AR14" s="777"/>
      <c r="AS14" s="777"/>
      <c r="AT14" s="777"/>
      <c r="AU14" s="777"/>
      <c r="AV14" s="777"/>
      <c r="AW14" s="777"/>
      <c r="AX14" s="778"/>
    </row>
    <row r="15" spans="1:50" ht="21" customHeight="1" x14ac:dyDescent="0.15">
      <c r="A15" s="600"/>
      <c r="B15" s="601"/>
      <c r="C15" s="601"/>
      <c r="D15" s="601"/>
      <c r="E15" s="601"/>
      <c r="F15" s="602"/>
      <c r="G15" s="714"/>
      <c r="H15" s="715"/>
      <c r="I15" s="700" t="s">
        <v>50</v>
      </c>
      <c r="J15" s="701"/>
      <c r="K15" s="701"/>
      <c r="L15" s="701"/>
      <c r="M15" s="701"/>
      <c r="N15" s="701"/>
      <c r="O15" s="702"/>
      <c r="P15" s="643" t="s">
        <v>332</v>
      </c>
      <c r="Q15" s="644"/>
      <c r="R15" s="644"/>
      <c r="S15" s="644"/>
      <c r="T15" s="644"/>
      <c r="U15" s="644"/>
      <c r="V15" s="645"/>
      <c r="W15" s="643" t="s">
        <v>332</v>
      </c>
      <c r="X15" s="644"/>
      <c r="Y15" s="644"/>
      <c r="Z15" s="644"/>
      <c r="AA15" s="644"/>
      <c r="AB15" s="644"/>
      <c r="AC15" s="645"/>
      <c r="AD15" s="643" t="s">
        <v>332</v>
      </c>
      <c r="AE15" s="644"/>
      <c r="AF15" s="644"/>
      <c r="AG15" s="644"/>
      <c r="AH15" s="644"/>
      <c r="AI15" s="644"/>
      <c r="AJ15" s="645"/>
      <c r="AK15" s="643" t="s">
        <v>332</v>
      </c>
      <c r="AL15" s="644"/>
      <c r="AM15" s="644"/>
      <c r="AN15" s="644"/>
      <c r="AO15" s="644"/>
      <c r="AP15" s="644"/>
      <c r="AQ15" s="645"/>
      <c r="AR15" s="643" t="s">
        <v>544</v>
      </c>
      <c r="AS15" s="644"/>
      <c r="AT15" s="644"/>
      <c r="AU15" s="644"/>
      <c r="AV15" s="644"/>
      <c r="AW15" s="644"/>
      <c r="AX15" s="795"/>
    </row>
    <row r="16" spans="1:50" ht="21" customHeight="1" x14ac:dyDescent="0.15">
      <c r="A16" s="600"/>
      <c r="B16" s="601"/>
      <c r="C16" s="601"/>
      <c r="D16" s="601"/>
      <c r="E16" s="601"/>
      <c r="F16" s="602"/>
      <c r="G16" s="714"/>
      <c r="H16" s="715"/>
      <c r="I16" s="700" t="s">
        <v>51</v>
      </c>
      <c r="J16" s="701"/>
      <c r="K16" s="701"/>
      <c r="L16" s="701"/>
      <c r="M16" s="701"/>
      <c r="N16" s="701"/>
      <c r="O16" s="702"/>
      <c r="P16" s="643" t="s">
        <v>332</v>
      </c>
      <c r="Q16" s="644"/>
      <c r="R16" s="644"/>
      <c r="S16" s="644"/>
      <c r="T16" s="644"/>
      <c r="U16" s="644"/>
      <c r="V16" s="645"/>
      <c r="W16" s="643" t="s">
        <v>332</v>
      </c>
      <c r="X16" s="644"/>
      <c r="Y16" s="644"/>
      <c r="Z16" s="644"/>
      <c r="AA16" s="644"/>
      <c r="AB16" s="644"/>
      <c r="AC16" s="645"/>
      <c r="AD16" s="643" t="s">
        <v>332</v>
      </c>
      <c r="AE16" s="644"/>
      <c r="AF16" s="644"/>
      <c r="AG16" s="644"/>
      <c r="AH16" s="644"/>
      <c r="AI16" s="644"/>
      <c r="AJ16" s="645"/>
      <c r="AK16" s="643" t="s">
        <v>332</v>
      </c>
      <c r="AL16" s="644"/>
      <c r="AM16" s="644"/>
      <c r="AN16" s="644"/>
      <c r="AO16" s="644"/>
      <c r="AP16" s="644"/>
      <c r="AQ16" s="645"/>
      <c r="AR16" s="746"/>
      <c r="AS16" s="747"/>
      <c r="AT16" s="747"/>
      <c r="AU16" s="747"/>
      <c r="AV16" s="747"/>
      <c r="AW16" s="747"/>
      <c r="AX16" s="748"/>
    </row>
    <row r="17" spans="1:50" ht="24.75" customHeight="1" x14ac:dyDescent="0.15">
      <c r="A17" s="600"/>
      <c r="B17" s="601"/>
      <c r="C17" s="601"/>
      <c r="D17" s="601"/>
      <c r="E17" s="601"/>
      <c r="F17" s="602"/>
      <c r="G17" s="714"/>
      <c r="H17" s="715"/>
      <c r="I17" s="700" t="s">
        <v>49</v>
      </c>
      <c r="J17" s="751"/>
      <c r="K17" s="751"/>
      <c r="L17" s="751"/>
      <c r="M17" s="751"/>
      <c r="N17" s="751"/>
      <c r="O17" s="752"/>
      <c r="P17" s="643" t="s">
        <v>332</v>
      </c>
      <c r="Q17" s="644"/>
      <c r="R17" s="644"/>
      <c r="S17" s="644"/>
      <c r="T17" s="644"/>
      <c r="U17" s="644"/>
      <c r="V17" s="645"/>
      <c r="W17" s="643" t="s">
        <v>332</v>
      </c>
      <c r="X17" s="644"/>
      <c r="Y17" s="644"/>
      <c r="Z17" s="644"/>
      <c r="AA17" s="644"/>
      <c r="AB17" s="644"/>
      <c r="AC17" s="645"/>
      <c r="AD17" s="643" t="s">
        <v>332</v>
      </c>
      <c r="AE17" s="644"/>
      <c r="AF17" s="644"/>
      <c r="AG17" s="644"/>
      <c r="AH17" s="644"/>
      <c r="AI17" s="644"/>
      <c r="AJ17" s="645"/>
      <c r="AK17" s="643" t="s">
        <v>332</v>
      </c>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0</v>
      </c>
      <c r="AE18" s="868"/>
      <c r="AF18" s="868"/>
      <c r="AG18" s="868"/>
      <c r="AH18" s="868"/>
      <c r="AI18" s="868"/>
      <c r="AJ18" s="869"/>
      <c r="AK18" s="867">
        <f>SUM(AK13:AQ17)</f>
        <v>0</v>
      </c>
      <c r="AL18" s="868"/>
      <c r="AM18" s="868"/>
      <c r="AN18" s="868"/>
      <c r="AO18" s="868"/>
      <c r="AP18" s="868"/>
      <c r="AQ18" s="869"/>
      <c r="AR18" s="867">
        <f>SUM(AR13:AX17)</f>
        <v>9200</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43" t="s">
        <v>544</v>
      </c>
      <c r="Q19" s="644"/>
      <c r="R19" s="644"/>
      <c r="S19" s="644"/>
      <c r="T19" s="644"/>
      <c r="U19" s="644"/>
      <c r="V19" s="645"/>
      <c r="W19" s="643" t="s">
        <v>544</v>
      </c>
      <c r="X19" s="644"/>
      <c r="Y19" s="644"/>
      <c r="Z19" s="644"/>
      <c r="AA19" s="644"/>
      <c r="AB19" s="644"/>
      <c r="AC19" s="645"/>
      <c r="AD19" s="643" t="s">
        <v>544</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5" t="s">
        <v>10</v>
      </c>
      <c r="H20" s="866"/>
      <c r="I20" s="866"/>
      <c r="J20" s="866"/>
      <c r="K20" s="866"/>
      <c r="L20" s="866"/>
      <c r="M20" s="866"/>
      <c r="N20" s="866"/>
      <c r="O20" s="866"/>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68"/>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352</v>
      </c>
      <c r="B22" s="936"/>
      <c r="C22" s="936"/>
      <c r="D22" s="936"/>
      <c r="E22" s="936"/>
      <c r="F22" s="937"/>
      <c r="G22" s="973"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490</v>
      </c>
      <c r="H23" s="975"/>
      <c r="I23" s="975"/>
      <c r="J23" s="975"/>
      <c r="K23" s="975"/>
      <c r="L23" s="975"/>
      <c r="M23" s="975"/>
      <c r="N23" s="975"/>
      <c r="O23" s="976"/>
      <c r="P23" s="908" t="s">
        <v>544</v>
      </c>
      <c r="Q23" s="909"/>
      <c r="R23" s="909"/>
      <c r="S23" s="909"/>
      <c r="T23" s="909"/>
      <c r="U23" s="909"/>
      <c r="V23" s="925"/>
      <c r="W23" s="908">
        <v>9200</v>
      </c>
      <c r="X23" s="909"/>
      <c r="Y23" s="909"/>
      <c r="Z23" s="909"/>
      <c r="AA23" s="909"/>
      <c r="AB23" s="909"/>
      <c r="AC23" s="925"/>
      <c r="AD23" s="945" t="s">
        <v>545</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c r="H24" s="927"/>
      <c r="I24" s="927"/>
      <c r="J24" s="927"/>
      <c r="K24" s="927"/>
      <c r="L24" s="927"/>
      <c r="M24" s="927"/>
      <c r="N24" s="927"/>
      <c r="O24" s="928"/>
      <c r="P24" s="643"/>
      <c r="Q24" s="644"/>
      <c r="R24" s="644"/>
      <c r="S24" s="644"/>
      <c r="T24" s="644"/>
      <c r="U24" s="644"/>
      <c r="V24" s="645"/>
      <c r="W24" s="643"/>
      <c r="X24" s="644"/>
      <c r="Y24" s="644"/>
      <c r="Z24" s="644"/>
      <c r="AA24" s="644"/>
      <c r="AB24" s="644"/>
      <c r="AC24" s="645"/>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c r="H25" s="927"/>
      <c r="I25" s="927"/>
      <c r="J25" s="927"/>
      <c r="K25" s="927"/>
      <c r="L25" s="927"/>
      <c r="M25" s="927"/>
      <c r="N25" s="927"/>
      <c r="O25" s="928"/>
      <c r="P25" s="643"/>
      <c r="Q25" s="644"/>
      <c r="R25" s="644"/>
      <c r="S25" s="644"/>
      <c r="T25" s="644"/>
      <c r="U25" s="644"/>
      <c r="V25" s="645"/>
      <c r="W25" s="643"/>
      <c r="X25" s="644"/>
      <c r="Y25" s="644"/>
      <c r="Z25" s="644"/>
      <c r="AA25" s="644"/>
      <c r="AB25" s="644"/>
      <c r="AC25" s="645"/>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15">
      <c r="A26" s="938"/>
      <c r="B26" s="939"/>
      <c r="C26" s="939"/>
      <c r="D26" s="939"/>
      <c r="E26" s="939"/>
      <c r="F26" s="940"/>
      <c r="G26" s="926"/>
      <c r="H26" s="927"/>
      <c r="I26" s="927"/>
      <c r="J26" s="927"/>
      <c r="K26" s="927"/>
      <c r="L26" s="927"/>
      <c r="M26" s="927"/>
      <c r="N26" s="927"/>
      <c r="O26" s="928"/>
      <c r="P26" s="643"/>
      <c r="Q26" s="644"/>
      <c r="R26" s="644"/>
      <c r="S26" s="644"/>
      <c r="T26" s="644"/>
      <c r="U26" s="644"/>
      <c r="V26" s="645"/>
      <c r="W26" s="643"/>
      <c r="X26" s="644"/>
      <c r="Y26" s="644"/>
      <c r="Z26" s="644"/>
      <c r="AA26" s="644"/>
      <c r="AB26" s="644"/>
      <c r="AC26" s="645"/>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15">
      <c r="A27" s="938"/>
      <c r="B27" s="939"/>
      <c r="C27" s="939"/>
      <c r="D27" s="939"/>
      <c r="E27" s="939"/>
      <c r="F27" s="940"/>
      <c r="G27" s="926"/>
      <c r="H27" s="927"/>
      <c r="I27" s="927"/>
      <c r="J27" s="927"/>
      <c r="K27" s="927"/>
      <c r="L27" s="927"/>
      <c r="M27" s="927"/>
      <c r="N27" s="927"/>
      <c r="O27" s="928"/>
      <c r="P27" s="643"/>
      <c r="Q27" s="644"/>
      <c r="R27" s="644"/>
      <c r="S27" s="644"/>
      <c r="T27" s="644"/>
      <c r="U27" s="644"/>
      <c r="V27" s="645"/>
      <c r="W27" s="643"/>
      <c r="X27" s="644"/>
      <c r="Y27" s="644"/>
      <c r="Z27" s="644"/>
      <c r="AA27" s="644"/>
      <c r="AB27" s="644"/>
      <c r="AC27" s="645"/>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262</v>
      </c>
      <c r="H28" s="930"/>
      <c r="I28" s="930"/>
      <c r="J28" s="930"/>
      <c r="K28" s="930"/>
      <c r="L28" s="930"/>
      <c r="M28" s="930"/>
      <c r="N28" s="930"/>
      <c r="O28" s="931"/>
      <c r="P28" s="867" t="e">
        <f>P29-SUM(P23:P27)</f>
        <v>#VALUE!</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643" t="str">
        <f>AK13</f>
        <v>-</v>
      </c>
      <c r="Q29" s="644"/>
      <c r="R29" s="644"/>
      <c r="S29" s="644"/>
      <c r="T29" s="644"/>
      <c r="U29" s="644"/>
      <c r="V29" s="645"/>
      <c r="W29" s="956">
        <f>AR13</f>
        <v>9200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316</v>
      </c>
      <c r="AF30" s="848"/>
      <c r="AG30" s="848"/>
      <c r="AH30" s="849"/>
      <c r="AI30" s="847" t="s">
        <v>338</v>
      </c>
      <c r="AJ30" s="848"/>
      <c r="AK30" s="848"/>
      <c r="AL30" s="849"/>
      <c r="AM30" s="904" t="s">
        <v>343</v>
      </c>
      <c r="AN30" s="904"/>
      <c r="AO30" s="904"/>
      <c r="AP30" s="847"/>
      <c r="AQ30" s="756" t="s">
        <v>187</v>
      </c>
      <c r="AR30" s="757"/>
      <c r="AS30" s="757"/>
      <c r="AT30" s="758"/>
      <c r="AU30" s="763" t="s">
        <v>133</v>
      </c>
      <c r="AV30" s="763"/>
      <c r="AW30" s="763"/>
      <c r="AX30" s="905"/>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487</v>
      </c>
      <c r="AR31" s="185"/>
      <c r="AS31" s="118" t="s">
        <v>188</v>
      </c>
      <c r="AT31" s="119"/>
      <c r="AU31" s="184">
        <v>7</v>
      </c>
      <c r="AV31" s="184"/>
      <c r="AW31" s="384" t="s">
        <v>177</v>
      </c>
      <c r="AX31" s="385"/>
    </row>
    <row r="32" spans="1:50" ht="23.25" customHeight="1" x14ac:dyDescent="0.15">
      <c r="A32" s="389"/>
      <c r="B32" s="387"/>
      <c r="C32" s="387"/>
      <c r="D32" s="387"/>
      <c r="E32" s="387"/>
      <c r="F32" s="388"/>
      <c r="G32" s="550" t="s">
        <v>536</v>
      </c>
      <c r="H32" s="551"/>
      <c r="I32" s="551"/>
      <c r="J32" s="551"/>
      <c r="K32" s="551"/>
      <c r="L32" s="551"/>
      <c r="M32" s="551"/>
      <c r="N32" s="551"/>
      <c r="O32" s="552"/>
      <c r="P32" s="90" t="s">
        <v>526</v>
      </c>
      <c r="Q32" s="90"/>
      <c r="R32" s="90"/>
      <c r="S32" s="90"/>
      <c r="T32" s="90"/>
      <c r="U32" s="90"/>
      <c r="V32" s="90"/>
      <c r="W32" s="90"/>
      <c r="X32" s="91"/>
      <c r="Y32" s="460" t="s">
        <v>12</v>
      </c>
      <c r="Z32" s="520"/>
      <c r="AA32" s="521"/>
      <c r="AB32" s="450" t="s">
        <v>496</v>
      </c>
      <c r="AC32" s="450"/>
      <c r="AD32" s="450"/>
      <c r="AE32" s="326" t="s">
        <v>488</v>
      </c>
      <c r="AF32" s="192"/>
      <c r="AG32" s="192"/>
      <c r="AH32" s="327"/>
      <c r="AI32" s="326" t="s">
        <v>488</v>
      </c>
      <c r="AJ32" s="192"/>
      <c r="AK32" s="192"/>
      <c r="AL32" s="327"/>
      <c r="AM32" s="326" t="s">
        <v>488</v>
      </c>
      <c r="AN32" s="192"/>
      <c r="AO32" s="192"/>
      <c r="AP32" s="327"/>
      <c r="AQ32" s="326" t="s">
        <v>488</v>
      </c>
      <c r="AR32" s="192"/>
      <c r="AS32" s="192"/>
      <c r="AT32" s="327"/>
      <c r="AU32" s="202" t="s">
        <v>487</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496</v>
      </c>
      <c r="AC33" s="512"/>
      <c r="AD33" s="512"/>
      <c r="AE33" s="326" t="s">
        <v>488</v>
      </c>
      <c r="AF33" s="192"/>
      <c r="AG33" s="192"/>
      <c r="AH33" s="327"/>
      <c r="AI33" s="326" t="s">
        <v>488</v>
      </c>
      <c r="AJ33" s="192"/>
      <c r="AK33" s="192"/>
      <c r="AL33" s="327"/>
      <c r="AM33" s="326" t="s">
        <v>488</v>
      </c>
      <c r="AN33" s="192"/>
      <c r="AO33" s="192"/>
      <c r="AP33" s="327"/>
      <c r="AQ33" s="326" t="s">
        <v>488</v>
      </c>
      <c r="AR33" s="192"/>
      <c r="AS33" s="192"/>
      <c r="AT33" s="327"/>
      <c r="AU33" s="203">
        <v>800</v>
      </c>
      <c r="AV33" s="203"/>
      <c r="AW33" s="203"/>
      <c r="AX33" s="205"/>
    </row>
    <row r="34" spans="1:50" ht="43.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326" t="s">
        <v>488</v>
      </c>
      <c r="AF34" s="192"/>
      <c r="AG34" s="192"/>
      <c r="AH34" s="327"/>
      <c r="AI34" s="326" t="s">
        <v>488</v>
      </c>
      <c r="AJ34" s="192"/>
      <c r="AK34" s="192"/>
      <c r="AL34" s="327"/>
      <c r="AM34" s="326" t="s">
        <v>488</v>
      </c>
      <c r="AN34" s="192"/>
      <c r="AO34" s="192"/>
      <c r="AP34" s="327"/>
      <c r="AQ34" s="326" t="s">
        <v>488</v>
      </c>
      <c r="AR34" s="192"/>
      <c r="AS34" s="192"/>
      <c r="AT34" s="327"/>
      <c r="AU34" s="203" t="s">
        <v>487</v>
      </c>
      <c r="AV34" s="203"/>
      <c r="AW34" s="203"/>
      <c r="AX34" s="205"/>
    </row>
    <row r="35" spans="1:50" ht="23.25" customHeight="1" x14ac:dyDescent="0.15">
      <c r="A35" s="210" t="s">
        <v>304</v>
      </c>
      <c r="B35" s="211"/>
      <c r="C35" s="211"/>
      <c r="D35" s="211"/>
      <c r="E35" s="211"/>
      <c r="F35" s="212"/>
      <c r="G35" s="216" t="s">
        <v>520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9" t="s">
        <v>274</v>
      </c>
      <c r="B37" s="760"/>
      <c r="C37" s="760"/>
      <c r="D37" s="760"/>
      <c r="E37" s="760"/>
      <c r="F37" s="761"/>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9"/>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7</v>
      </c>
      <c r="AR38" s="185"/>
      <c r="AS38" s="118" t="s">
        <v>188</v>
      </c>
      <c r="AT38" s="119"/>
      <c r="AU38" s="184">
        <v>12</v>
      </c>
      <c r="AV38" s="184"/>
      <c r="AW38" s="384" t="s">
        <v>177</v>
      </c>
      <c r="AX38" s="385"/>
    </row>
    <row r="39" spans="1:50" ht="23.25" customHeight="1" x14ac:dyDescent="0.15">
      <c r="A39" s="389"/>
      <c r="B39" s="387"/>
      <c r="C39" s="387"/>
      <c r="D39" s="387"/>
      <c r="E39" s="387"/>
      <c r="F39" s="388"/>
      <c r="G39" s="550" t="s">
        <v>491</v>
      </c>
      <c r="H39" s="551"/>
      <c r="I39" s="551"/>
      <c r="J39" s="551"/>
      <c r="K39" s="551"/>
      <c r="L39" s="551"/>
      <c r="M39" s="551"/>
      <c r="N39" s="551"/>
      <c r="O39" s="552"/>
      <c r="P39" s="90" t="s">
        <v>492</v>
      </c>
      <c r="Q39" s="90"/>
      <c r="R39" s="90"/>
      <c r="S39" s="90"/>
      <c r="T39" s="90"/>
      <c r="U39" s="90"/>
      <c r="V39" s="90"/>
      <c r="W39" s="90"/>
      <c r="X39" s="91"/>
      <c r="Y39" s="460" t="s">
        <v>12</v>
      </c>
      <c r="Z39" s="520"/>
      <c r="AA39" s="521"/>
      <c r="AB39" s="450" t="s">
        <v>521</v>
      </c>
      <c r="AC39" s="450"/>
      <c r="AD39" s="450"/>
      <c r="AE39" s="202" t="s">
        <v>522</v>
      </c>
      <c r="AF39" s="203"/>
      <c r="AG39" s="203"/>
      <c r="AH39" s="203"/>
      <c r="AI39" s="202" t="s">
        <v>523</v>
      </c>
      <c r="AJ39" s="203"/>
      <c r="AK39" s="203"/>
      <c r="AL39" s="203"/>
      <c r="AM39" s="202" t="s">
        <v>518</v>
      </c>
      <c r="AN39" s="203"/>
      <c r="AO39" s="203"/>
      <c r="AP39" s="203"/>
      <c r="AQ39" s="326" t="s">
        <v>514</v>
      </c>
      <c r="AR39" s="192"/>
      <c r="AS39" s="192"/>
      <c r="AT39" s="327"/>
      <c r="AU39" s="203" t="s">
        <v>524</v>
      </c>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521</v>
      </c>
      <c r="AC40" s="512"/>
      <c r="AD40" s="512"/>
      <c r="AE40" s="202" t="s">
        <v>514</v>
      </c>
      <c r="AF40" s="203"/>
      <c r="AG40" s="203"/>
      <c r="AH40" s="203"/>
      <c r="AI40" s="202" t="s">
        <v>514</v>
      </c>
      <c r="AJ40" s="203"/>
      <c r="AK40" s="203"/>
      <c r="AL40" s="203"/>
      <c r="AM40" s="202" t="s">
        <v>522</v>
      </c>
      <c r="AN40" s="203"/>
      <c r="AO40" s="203"/>
      <c r="AP40" s="203"/>
      <c r="AQ40" s="326">
        <v>487398</v>
      </c>
      <c r="AR40" s="192"/>
      <c r="AS40" s="192"/>
      <c r="AT40" s="327"/>
      <c r="AU40" s="203">
        <v>838507</v>
      </c>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514</v>
      </c>
      <c r="AF41" s="203"/>
      <c r="AG41" s="203"/>
      <c r="AH41" s="203"/>
      <c r="AI41" s="202" t="s">
        <v>523</v>
      </c>
      <c r="AJ41" s="203"/>
      <c r="AK41" s="203"/>
      <c r="AL41" s="203"/>
      <c r="AM41" s="202" t="s">
        <v>525</v>
      </c>
      <c r="AN41" s="203"/>
      <c r="AO41" s="203"/>
      <c r="AP41" s="203"/>
      <c r="AQ41" s="326" t="s">
        <v>514</v>
      </c>
      <c r="AR41" s="192"/>
      <c r="AS41" s="192"/>
      <c r="AT41" s="327"/>
      <c r="AU41" s="203" t="s">
        <v>514</v>
      </c>
      <c r="AV41" s="203"/>
      <c r="AW41" s="203"/>
      <c r="AX41" s="205"/>
    </row>
    <row r="42" spans="1:50" ht="23.25" customHeight="1" x14ac:dyDescent="0.15">
      <c r="A42" s="210" t="s">
        <v>304</v>
      </c>
      <c r="B42" s="211"/>
      <c r="C42" s="211"/>
      <c r="D42" s="211"/>
      <c r="E42" s="211"/>
      <c r="F42" s="212"/>
      <c r="G42" s="216" t="s">
        <v>493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274</v>
      </c>
      <c r="B44" s="760"/>
      <c r="C44" s="760"/>
      <c r="D44" s="760"/>
      <c r="E44" s="760"/>
      <c r="F44" s="761"/>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9"/>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3" t="s">
        <v>133</v>
      </c>
      <c r="AV51" s="913"/>
      <c r="AW51" s="913"/>
      <c r="AX51" s="914"/>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3" t="s">
        <v>133</v>
      </c>
      <c r="AV58" s="913"/>
      <c r="AW58" s="913"/>
      <c r="AX58" s="914"/>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v>7</v>
      </c>
      <c r="AR66" s="184"/>
      <c r="AS66" s="226" t="s">
        <v>188</v>
      </c>
      <c r="AT66" s="227"/>
      <c r="AU66" s="184">
        <v>12</v>
      </c>
      <c r="AV66" s="184"/>
      <c r="AW66" s="226" t="s">
        <v>273</v>
      </c>
      <c r="AX66" s="238"/>
    </row>
    <row r="67" spans="1:50" ht="36" customHeight="1" x14ac:dyDescent="0.15">
      <c r="A67" s="464"/>
      <c r="B67" s="465"/>
      <c r="C67" s="465"/>
      <c r="D67" s="465"/>
      <c r="E67" s="465"/>
      <c r="F67" s="466"/>
      <c r="G67" s="239" t="s">
        <v>189</v>
      </c>
      <c r="H67" s="242" t="s">
        <v>546</v>
      </c>
      <c r="I67" s="243"/>
      <c r="J67" s="243"/>
      <c r="K67" s="243"/>
      <c r="L67" s="243"/>
      <c r="M67" s="243"/>
      <c r="N67" s="243"/>
      <c r="O67" s="244"/>
      <c r="P67" s="242" t="s">
        <v>494</v>
      </c>
      <c r="Q67" s="243"/>
      <c r="R67" s="243"/>
      <c r="S67" s="243"/>
      <c r="T67" s="243"/>
      <c r="U67" s="243"/>
      <c r="V67" s="244"/>
      <c r="W67" s="248"/>
      <c r="X67" s="249"/>
      <c r="Y67" s="254" t="s">
        <v>12</v>
      </c>
      <c r="Z67" s="254"/>
      <c r="AA67" s="255"/>
      <c r="AB67" s="256" t="s">
        <v>294</v>
      </c>
      <c r="AC67" s="256"/>
      <c r="AD67" s="256"/>
      <c r="AE67" s="202" t="s">
        <v>527</v>
      </c>
      <c r="AF67" s="203"/>
      <c r="AG67" s="203"/>
      <c r="AH67" s="203"/>
      <c r="AI67" s="202" t="s">
        <v>523</v>
      </c>
      <c r="AJ67" s="203"/>
      <c r="AK67" s="203"/>
      <c r="AL67" s="203"/>
      <c r="AM67" s="202" t="s">
        <v>523</v>
      </c>
      <c r="AN67" s="203"/>
      <c r="AO67" s="203"/>
      <c r="AP67" s="203"/>
      <c r="AQ67" s="202" t="s">
        <v>527</v>
      </c>
      <c r="AR67" s="203"/>
      <c r="AS67" s="203"/>
      <c r="AT67" s="204"/>
      <c r="AU67" s="203" t="s">
        <v>518</v>
      </c>
      <c r="AV67" s="203"/>
      <c r="AW67" s="203"/>
      <c r="AX67" s="205"/>
    </row>
    <row r="68" spans="1:50" ht="36"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t="s">
        <v>514</v>
      </c>
      <c r="AF68" s="203"/>
      <c r="AG68" s="203"/>
      <c r="AH68" s="203"/>
      <c r="AI68" s="202" t="s">
        <v>523</v>
      </c>
      <c r="AJ68" s="203"/>
      <c r="AK68" s="203"/>
      <c r="AL68" s="203"/>
      <c r="AM68" s="202" t="s">
        <v>514</v>
      </c>
      <c r="AN68" s="203"/>
      <c r="AO68" s="203"/>
      <c r="AP68" s="203"/>
      <c r="AQ68" s="202">
        <v>28144</v>
      </c>
      <c r="AR68" s="203"/>
      <c r="AS68" s="203"/>
      <c r="AT68" s="204"/>
      <c r="AU68" s="203">
        <v>33285</v>
      </c>
      <c r="AV68" s="203"/>
      <c r="AW68" s="203"/>
      <c r="AX68" s="205"/>
    </row>
    <row r="69" spans="1:50" ht="36"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t="s">
        <v>514</v>
      </c>
      <c r="AF69" s="258"/>
      <c r="AG69" s="258"/>
      <c r="AH69" s="258"/>
      <c r="AI69" s="257" t="s">
        <v>523</v>
      </c>
      <c r="AJ69" s="258"/>
      <c r="AK69" s="258"/>
      <c r="AL69" s="258"/>
      <c r="AM69" s="257" t="s">
        <v>514</v>
      </c>
      <c r="AN69" s="258"/>
      <c r="AO69" s="258"/>
      <c r="AP69" s="258"/>
      <c r="AQ69" s="202" t="s">
        <v>514</v>
      </c>
      <c r="AR69" s="203"/>
      <c r="AS69" s="203"/>
      <c r="AT69" s="204"/>
      <c r="AU69" s="203" t="s">
        <v>514</v>
      </c>
      <c r="AV69" s="203"/>
      <c r="AW69" s="203"/>
      <c r="AX69" s="205"/>
    </row>
    <row r="70" spans="1:50" ht="92.25" customHeight="1" x14ac:dyDescent="0.15">
      <c r="A70" s="464" t="s">
        <v>279</v>
      </c>
      <c r="B70" s="465"/>
      <c r="C70" s="465"/>
      <c r="D70" s="465"/>
      <c r="E70" s="465"/>
      <c r="F70" s="466"/>
      <c r="G70" s="240" t="s">
        <v>190</v>
      </c>
      <c r="H70" s="291" t="s">
        <v>509</v>
      </c>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t="s">
        <v>518</v>
      </c>
      <c r="AF70" s="203"/>
      <c r="AG70" s="203"/>
      <c r="AH70" s="203"/>
      <c r="AI70" s="202" t="s">
        <v>514</v>
      </c>
      <c r="AJ70" s="203"/>
      <c r="AK70" s="203"/>
      <c r="AL70" s="203"/>
      <c r="AM70" s="202" t="s">
        <v>514</v>
      </c>
      <c r="AN70" s="203"/>
      <c r="AO70" s="203"/>
      <c r="AP70" s="203"/>
      <c r="AQ70" s="202" t="s">
        <v>518</v>
      </c>
      <c r="AR70" s="203"/>
      <c r="AS70" s="203"/>
      <c r="AT70" s="204"/>
      <c r="AU70" s="203" t="s">
        <v>514</v>
      </c>
      <c r="AV70" s="203"/>
      <c r="AW70" s="203"/>
      <c r="AX70" s="205"/>
    </row>
    <row r="71" spans="1:50" ht="92.2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t="s">
        <v>518</v>
      </c>
      <c r="AF71" s="203"/>
      <c r="AG71" s="203"/>
      <c r="AH71" s="203"/>
      <c r="AI71" s="202" t="s">
        <v>518</v>
      </c>
      <c r="AJ71" s="203"/>
      <c r="AK71" s="203"/>
      <c r="AL71" s="203"/>
      <c r="AM71" s="202" t="s">
        <v>514</v>
      </c>
      <c r="AN71" s="203"/>
      <c r="AO71" s="203"/>
      <c r="AP71" s="203"/>
      <c r="AQ71" s="202">
        <v>28144</v>
      </c>
      <c r="AR71" s="203"/>
      <c r="AS71" s="203"/>
      <c r="AT71" s="204"/>
      <c r="AU71" s="203" t="s">
        <v>547</v>
      </c>
      <c r="AV71" s="203"/>
      <c r="AW71" s="203"/>
      <c r="AX71" s="205"/>
    </row>
    <row r="72" spans="1:50" ht="92.25"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t="s">
        <v>514</v>
      </c>
      <c r="AF72" s="203"/>
      <c r="AG72" s="203"/>
      <c r="AH72" s="203"/>
      <c r="AI72" s="202" t="s">
        <v>527</v>
      </c>
      <c r="AJ72" s="203"/>
      <c r="AK72" s="203"/>
      <c r="AL72" s="203"/>
      <c r="AM72" s="202" t="s">
        <v>514</v>
      </c>
      <c r="AN72" s="203"/>
      <c r="AO72" s="203"/>
      <c r="AP72" s="204"/>
      <c r="AQ72" s="202" t="s">
        <v>514</v>
      </c>
      <c r="AR72" s="203"/>
      <c r="AS72" s="203"/>
      <c r="AT72" s="204"/>
      <c r="AU72" s="203" t="s">
        <v>514</v>
      </c>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9"/>
    </row>
    <row r="80" spans="1:50" ht="18.75" hidden="1" customHeight="1" x14ac:dyDescent="0.15">
      <c r="A80" s="853"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4"/>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15">
      <c r="A83" s="854"/>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15">
      <c r="A84" s="854"/>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15">
      <c r="A85" s="854"/>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4"/>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4"/>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4"/>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4"/>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4"/>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4"/>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4" t="s">
        <v>13</v>
      </c>
      <c r="Z99" s="885"/>
      <c r="AA99" s="886"/>
      <c r="AB99" s="881" t="s">
        <v>14</v>
      </c>
      <c r="AC99" s="882"/>
      <c r="AD99" s="883"/>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3"/>
      <c r="Z100" s="844"/>
      <c r="AA100" s="845"/>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495</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t="s">
        <v>498</v>
      </c>
      <c r="AF101" s="203"/>
      <c r="AG101" s="203"/>
      <c r="AH101" s="204"/>
      <c r="AI101" s="202" t="s">
        <v>497</v>
      </c>
      <c r="AJ101" s="203"/>
      <c r="AK101" s="203"/>
      <c r="AL101" s="204"/>
      <c r="AM101" s="202" t="s">
        <v>497</v>
      </c>
      <c r="AN101" s="203"/>
      <c r="AO101" s="203"/>
      <c r="AP101" s="204"/>
      <c r="AQ101" s="202" t="s">
        <v>497</v>
      </c>
      <c r="AR101" s="203"/>
      <c r="AS101" s="203"/>
      <c r="AT101" s="204"/>
      <c r="AU101" s="202" t="s">
        <v>499</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202" t="s">
        <v>497</v>
      </c>
      <c r="AF102" s="203"/>
      <c r="AG102" s="203"/>
      <c r="AH102" s="204"/>
      <c r="AI102" s="202" t="s">
        <v>497</v>
      </c>
      <c r="AJ102" s="203"/>
      <c r="AK102" s="203"/>
      <c r="AL102" s="204"/>
      <c r="AM102" s="202" t="s">
        <v>497</v>
      </c>
      <c r="AN102" s="203"/>
      <c r="AO102" s="203"/>
      <c r="AP102" s="204"/>
      <c r="AQ102" s="202" t="s">
        <v>497</v>
      </c>
      <c r="AR102" s="203"/>
      <c r="AS102" s="203"/>
      <c r="AT102" s="204"/>
      <c r="AU102" s="257">
        <v>160</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t="s">
        <v>514</v>
      </c>
      <c r="AF116" s="407"/>
      <c r="AG116" s="407"/>
      <c r="AH116" s="407"/>
      <c r="AI116" s="407" t="s">
        <v>534</v>
      </c>
      <c r="AJ116" s="407"/>
      <c r="AK116" s="407"/>
      <c r="AL116" s="407"/>
      <c r="AM116" s="407" t="s">
        <v>514</v>
      </c>
      <c r="AN116" s="407"/>
      <c r="AO116" s="407"/>
      <c r="AP116" s="407"/>
      <c r="AQ116" s="202" t="s">
        <v>514</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515</v>
      </c>
      <c r="AF117" s="540"/>
      <c r="AG117" s="540"/>
      <c r="AH117" s="540"/>
      <c r="AI117" s="540" t="s">
        <v>514</v>
      </c>
      <c r="AJ117" s="540"/>
      <c r="AK117" s="540"/>
      <c r="AL117" s="540"/>
      <c r="AM117" s="540" t="s">
        <v>514</v>
      </c>
      <c r="AN117" s="540"/>
      <c r="AO117" s="540"/>
      <c r="AP117" s="540"/>
      <c r="AQ117" s="540" t="s">
        <v>535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9"/>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510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514</v>
      </c>
      <c r="AR133" s="184"/>
      <c r="AS133" s="118" t="s">
        <v>188</v>
      </c>
      <c r="AT133" s="119"/>
      <c r="AU133" s="185">
        <v>12</v>
      </c>
      <c r="AV133" s="185"/>
      <c r="AW133" s="118" t="s">
        <v>177</v>
      </c>
      <c r="AX133" s="180"/>
    </row>
    <row r="134" spans="1:50" ht="39.75" customHeight="1" x14ac:dyDescent="0.15">
      <c r="A134" s="174"/>
      <c r="B134" s="171"/>
      <c r="C134" s="165"/>
      <c r="D134" s="171"/>
      <c r="E134" s="165"/>
      <c r="F134" s="166"/>
      <c r="G134" s="89" t="s">
        <v>512</v>
      </c>
      <c r="H134" s="90"/>
      <c r="I134" s="90"/>
      <c r="J134" s="90"/>
      <c r="K134" s="90"/>
      <c r="L134" s="90"/>
      <c r="M134" s="90"/>
      <c r="N134" s="90"/>
      <c r="O134" s="90"/>
      <c r="P134" s="90"/>
      <c r="Q134" s="90"/>
      <c r="R134" s="90"/>
      <c r="S134" s="90"/>
      <c r="T134" s="90"/>
      <c r="U134" s="90"/>
      <c r="V134" s="90"/>
      <c r="W134" s="90"/>
      <c r="X134" s="91"/>
      <c r="Y134" s="186" t="s">
        <v>202</v>
      </c>
      <c r="Z134" s="187"/>
      <c r="AA134" s="188"/>
      <c r="AB134" s="668" t="s">
        <v>513</v>
      </c>
      <c r="AC134" s="669"/>
      <c r="AD134" s="670"/>
      <c r="AE134" s="191">
        <v>111100</v>
      </c>
      <c r="AF134" s="192"/>
      <c r="AG134" s="192"/>
      <c r="AH134" s="192"/>
      <c r="AI134" s="191">
        <v>105900</v>
      </c>
      <c r="AJ134" s="192"/>
      <c r="AK134" s="192"/>
      <c r="AL134" s="192"/>
      <c r="AM134" s="191" t="s">
        <v>497</v>
      </c>
      <c r="AN134" s="192"/>
      <c r="AO134" s="192"/>
      <c r="AP134" s="192"/>
      <c r="AQ134" s="191" t="s">
        <v>497</v>
      </c>
      <c r="AR134" s="192"/>
      <c r="AS134" s="192"/>
      <c r="AT134" s="192"/>
      <c r="AU134" s="191" t="s">
        <v>497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668" t="s">
        <v>513</v>
      </c>
      <c r="AC135" s="669"/>
      <c r="AD135" s="670"/>
      <c r="AE135" s="191" t="s">
        <v>497</v>
      </c>
      <c r="AF135" s="192"/>
      <c r="AG135" s="192"/>
      <c r="AH135" s="192"/>
      <c r="AI135" s="191" t="s">
        <v>497</v>
      </c>
      <c r="AJ135" s="192"/>
      <c r="AK135" s="192"/>
      <c r="AL135" s="192"/>
      <c r="AM135" s="191" t="s">
        <v>497</v>
      </c>
      <c r="AN135" s="192"/>
      <c r="AO135" s="192"/>
      <c r="AP135" s="192"/>
      <c r="AQ135" s="191" t="s">
        <v>497</v>
      </c>
      <c r="AR135" s="192"/>
      <c r="AS135" s="192"/>
      <c r="AT135" s="192"/>
      <c r="AU135" s="191">
        <v>92700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528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0"/>
      <c r="E430" s="159" t="s">
        <v>324</v>
      </c>
      <c r="F430" s="887"/>
      <c r="G430" s="888" t="s">
        <v>207</v>
      </c>
      <c r="H430" s="108"/>
      <c r="I430" s="108"/>
      <c r="J430" s="889"/>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8" t="s">
        <v>207</v>
      </c>
      <c r="H484" s="108"/>
      <c r="I484" s="108"/>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8" t="s">
        <v>207</v>
      </c>
      <c r="H538" s="108"/>
      <c r="I538" s="108"/>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8" t="s">
        <v>207</v>
      </c>
      <c r="H592" s="108"/>
      <c r="I592" s="108"/>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8" t="s">
        <v>207</v>
      </c>
      <c r="H646" s="108"/>
      <c r="I646" s="108"/>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120"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1" t="s">
        <v>538</v>
      </c>
      <c r="AH702" s="372"/>
      <c r="AI702" s="372"/>
      <c r="AJ702" s="372"/>
      <c r="AK702" s="372"/>
      <c r="AL702" s="372"/>
      <c r="AM702" s="372"/>
      <c r="AN702" s="372"/>
      <c r="AO702" s="372"/>
      <c r="AP702" s="372"/>
      <c r="AQ702" s="372"/>
      <c r="AR702" s="372"/>
      <c r="AS702" s="372"/>
      <c r="AT702" s="372"/>
      <c r="AU702" s="372"/>
      <c r="AV702" s="372"/>
      <c r="AW702" s="372"/>
      <c r="AX702" s="373"/>
    </row>
    <row r="703" spans="1:50" ht="60.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2" t="s">
        <v>484</v>
      </c>
      <c r="AE703" s="313"/>
      <c r="AF703" s="313"/>
      <c r="AG703" s="86" t="s">
        <v>503</v>
      </c>
      <c r="AH703" s="87"/>
      <c r="AI703" s="87"/>
      <c r="AJ703" s="87"/>
      <c r="AK703" s="87"/>
      <c r="AL703" s="87"/>
      <c r="AM703" s="87"/>
      <c r="AN703" s="87"/>
      <c r="AO703" s="87"/>
      <c r="AP703" s="87"/>
      <c r="AQ703" s="87"/>
      <c r="AR703" s="87"/>
      <c r="AS703" s="87"/>
      <c r="AT703" s="87"/>
      <c r="AU703" s="87"/>
      <c r="AV703" s="87"/>
      <c r="AW703" s="87"/>
      <c r="AX703" s="88"/>
    </row>
    <row r="704" spans="1:50" ht="113.25"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484</v>
      </c>
      <c r="AE704" s="772"/>
      <c r="AF704" s="772"/>
      <c r="AG704" s="152" t="s">
        <v>506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10" t="s">
        <v>40</v>
      </c>
      <c r="D705" s="8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2"/>
      <c r="AD705" s="703" t="s">
        <v>484</v>
      </c>
      <c r="AE705" s="704"/>
      <c r="AF705" s="704"/>
      <c r="AG705" s="110" t="s">
        <v>504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3"/>
      <c r="D706" s="784"/>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505</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505</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0" t="s">
        <v>507</v>
      </c>
      <c r="AE708" s="591"/>
      <c r="AF708" s="591"/>
      <c r="AG708" s="731" t="s">
        <v>529</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507</v>
      </c>
      <c r="AE709" s="313"/>
      <c r="AF709" s="313"/>
      <c r="AG709" s="86" t="s">
        <v>487</v>
      </c>
      <c r="AH709" s="87"/>
      <c r="AI709" s="87"/>
      <c r="AJ709" s="87"/>
      <c r="AK709" s="87"/>
      <c r="AL709" s="87"/>
      <c r="AM709" s="87"/>
      <c r="AN709" s="87"/>
      <c r="AO709" s="87"/>
      <c r="AP709" s="87"/>
      <c r="AQ709" s="87"/>
      <c r="AR709" s="87"/>
      <c r="AS709" s="87"/>
      <c r="AT709" s="87"/>
      <c r="AU709" s="87"/>
      <c r="AV709" s="87"/>
      <c r="AW709" s="87"/>
      <c r="AX709" s="88"/>
    </row>
    <row r="710" spans="1:50" ht="42.7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507</v>
      </c>
      <c r="AE710" s="313"/>
      <c r="AF710" s="313"/>
      <c r="AG710" s="86" t="s">
        <v>530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484</v>
      </c>
      <c r="AE711" s="313"/>
      <c r="AF711" s="313"/>
      <c r="AG711" s="86" t="s">
        <v>508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1" t="s">
        <v>507</v>
      </c>
      <c r="AE712" s="772"/>
      <c r="AF712" s="772"/>
      <c r="AG712" s="799" t="s">
        <v>515</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28"/>
      <c r="B713" s="630"/>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507</v>
      </c>
      <c r="AE713" s="313"/>
      <c r="AF713" s="649"/>
      <c r="AG713" s="86" t="s">
        <v>518</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6" t="s">
        <v>507</v>
      </c>
      <c r="AE714" s="797"/>
      <c r="AF714" s="798"/>
      <c r="AG714" s="725" t="s">
        <v>531</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6"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507</v>
      </c>
      <c r="AE715" s="591"/>
      <c r="AF715" s="642"/>
      <c r="AG715" s="731" t="s">
        <v>518</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507</v>
      </c>
      <c r="AE716" s="613"/>
      <c r="AF716" s="613"/>
      <c r="AG716" s="86" t="s">
        <v>532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507</v>
      </c>
      <c r="AE717" s="313"/>
      <c r="AF717" s="313"/>
      <c r="AG717" s="86" t="s">
        <v>533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507</v>
      </c>
      <c r="AE718" s="313"/>
      <c r="AF718" s="313"/>
      <c r="AG718" s="112" t="s">
        <v>518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507</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91"/>
      <c r="C726" s="804" t="s">
        <v>52</v>
      </c>
      <c r="D726" s="826"/>
      <c r="E726" s="826"/>
      <c r="F726" s="827"/>
      <c r="G726" s="563" t="s">
        <v>542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2"/>
      <c r="B727" s="793"/>
      <c r="C727" s="737" t="s">
        <v>56</v>
      </c>
      <c r="D727" s="738"/>
      <c r="E727" s="738"/>
      <c r="F727" s="739"/>
      <c r="G727" s="561" t="s">
        <v>539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0" t="s">
        <v>540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t="s">
        <v>541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59"/>
      <c r="B733" s="660"/>
      <c r="C733" s="660"/>
      <c r="D733" s="660"/>
      <c r="E733" s="661"/>
      <c r="F733" s="623" t="s">
        <v>540</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t="s">
        <v>539</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327</v>
      </c>
      <c r="B737" s="195"/>
      <c r="C737" s="195"/>
      <c r="D737" s="196"/>
      <c r="E737" s="978" t="s">
        <v>514</v>
      </c>
      <c r="F737" s="978"/>
      <c r="G737" s="978"/>
      <c r="H737" s="978"/>
      <c r="I737" s="978"/>
      <c r="J737" s="978"/>
      <c r="K737" s="978"/>
      <c r="L737" s="978"/>
      <c r="M737" s="978"/>
      <c r="N737" s="351" t="s">
        <v>322</v>
      </c>
      <c r="O737" s="351"/>
      <c r="P737" s="351"/>
      <c r="Q737" s="351"/>
      <c r="R737" s="978" t="s">
        <v>514</v>
      </c>
      <c r="S737" s="978"/>
      <c r="T737" s="978"/>
      <c r="U737" s="978"/>
      <c r="V737" s="978"/>
      <c r="W737" s="978"/>
      <c r="X737" s="978"/>
      <c r="Y737" s="978"/>
      <c r="Z737" s="978"/>
      <c r="AA737" s="351" t="s">
        <v>321</v>
      </c>
      <c r="AB737" s="351"/>
      <c r="AC737" s="351"/>
      <c r="AD737" s="351"/>
      <c r="AE737" s="978" t="s">
        <v>514</v>
      </c>
      <c r="AF737" s="978"/>
      <c r="AG737" s="978"/>
      <c r="AH737" s="978"/>
      <c r="AI737" s="978"/>
      <c r="AJ737" s="978"/>
      <c r="AK737" s="978"/>
      <c r="AL737" s="978"/>
      <c r="AM737" s="978"/>
      <c r="AN737" s="351" t="s">
        <v>320</v>
      </c>
      <c r="AO737" s="351"/>
      <c r="AP737" s="351"/>
      <c r="AQ737" s="351"/>
      <c r="AR737" s="984" t="s">
        <v>515</v>
      </c>
      <c r="AS737" s="985"/>
      <c r="AT737" s="985"/>
      <c r="AU737" s="985"/>
      <c r="AV737" s="985"/>
      <c r="AW737" s="985"/>
      <c r="AX737" s="986"/>
      <c r="AY737" s="74"/>
      <c r="AZ737" s="74"/>
    </row>
    <row r="738" spans="1:52" ht="24.75" customHeight="1" x14ac:dyDescent="0.15">
      <c r="A738" s="977" t="s">
        <v>319</v>
      </c>
      <c r="B738" s="195"/>
      <c r="C738" s="195"/>
      <c r="D738" s="196"/>
      <c r="E738" s="978" t="s">
        <v>514</v>
      </c>
      <c r="F738" s="978"/>
      <c r="G738" s="978"/>
      <c r="H738" s="978"/>
      <c r="I738" s="978"/>
      <c r="J738" s="978"/>
      <c r="K738" s="978"/>
      <c r="L738" s="978"/>
      <c r="M738" s="978"/>
      <c r="N738" s="351" t="s">
        <v>318</v>
      </c>
      <c r="O738" s="351"/>
      <c r="P738" s="351"/>
      <c r="Q738" s="351"/>
      <c r="R738" s="978" t="s">
        <v>516</v>
      </c>
      <c r="S738" s="978"/>
      <c r="T738" s="978"/>
      <c r="U738" s="978"/>
      <c r="V738" s="978"/>
      <c r="W738" s="978"/>
      <c r="X738" s="978"/>
      <c r="Y738" s="978"/>
      <c r="Z738" s="978"/>
      <c r="AA738" s="351" t="s">
        <v>317</v>
      </c>
      <c r="AB738" s="351"/>
      <c r="AC738" s="351"/>
      <c r="AD738" s="351"/>
      <c r="AE738" s="978" t="s">
        <v>517</v>
      </c>
      <c r="AF738" s="978"/>
      <c r="AG738" s="978"/>
      <c r="AH738" s="978"/>
      <c r="AI738" s="978"/>
      <c r="AJ738" s="978"/>
      <c r="AK738" s="978"/>
      <c r="AL738" s="978"/>
      <c r="AM738" s="978"/>
      <c r="AN738" s="351" t="s">
        <v>316</v>
      </c>
      <c r="AO738" s="351"/>
      <c r="AP738" s="351"/>
      <c r="AQ738" s="351"/>
      <c r="AR738" s="984" t="s">
        <v>518</v>
      </c>
      <c r="AS738" s="985"/>
      <c r="AT738" s="985"/>
      <c r="AU738" s="985"/>
      <c r="AV738" s="985"/>
      <c r="AW738" s="985"/>
      <c r="AX738" s="986"/>
    </row>
    <row r="739" spans="1:52" ht="24.75" customHeight="1" x14ac:dyDescent="0.15">
      <c r="A739" s="977" t="s">
        <v>315</v>
      </c>
      <c r="B739" s="195"/>
      <c r="C739" s="195"/>
      <c r="D739" s="196"/>
      <c r="E739" s="978" t="s">
        <v>519</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339</v>
      </c>
      <c r="B740" s="960"/>
      <c r="C740" s="960"/>
      <c r="D740" s="961"/>
      <c r="E740" s="962"/>
      <c r="F740" s="963"/>
      <c r="G740" s="963"/>
      <c r="H740" s="78" t="str">
        <f>IF(E740="", "", "(")</f>
        <v/>
      </c>
      <c r="I740" s="963" t="s">
        <v>267</v>
      </c>
      <c r="J740" s="963"/>
      <c r="K740" s="78" t="str">
        <f>IF(OR(I740="　", I740=""), "", "-")</f>
        <v/>
      </c>
      <c r="L740" s="964"/>
      <c r="M740" s="964"/>
      <c r="N740" s="79" t="str">
        <f>IF(O740="", "", "-")</f>
        <v/>
      </c>
      <c r="O740" s="80"/>
      <c r="P740" s="79" t="str">
        <f>IF(E740="", "", ")")</f>
        <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2"/>
    </row>
    <row r="781" spans="1:50" ht="24.75" hidden="1" customHeight="1" x14ac:dyDescent="0.15">
      <c r="A781" s="617"/>
      <c r="B781" s="618"/>
      <c r="C781" s="618"/>
      <c r="D781" s="618"/>
      <c r="E781" s="618"/>
      <c r="F781" s="619"/>
      <c r="G781" s="804"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7"/>
      <c r="AC781" s="804"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4"/>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15" t="s">
        <v>20</v>
      </c>
      <c r="H792" s="816"/>
      <c r="I792" s="816"/>
      <c r="J792" s="816"/>
      <c r="K792" s="816"/>
      <c r="L792" s="817"/>
      <c r="M792" s="818"/>
      <c r="N792" s="818"/>
      <c r="O792" s="818"/>
      <c r="P792" s="818"/>
      <c r="Q792" s="818"/>
      <c r="R792" s="818"/>
      <c r="S792" s="818"/>
      <c r="T792" s="818"/>
      <c r="U792" s="818"/>
      <c r="V792" s="818"/>
      <c r="W792" s="818"/>
      <c r="X792" s="819"/>
      <c r="Y792" s="820">
        <f>SUM(Y782:AB791)</f>
        <v>0</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2"/>
    </row>
    <row r="794" spans="1:50" ht="24.75" hidden="1" customHeight="1" x14ac:dyDescent="0.15">
      <c r="A794" s="617"/>
      <c r="B794" s="618"/>
      <c r="C794" s="618"/>
      <c r="D794" s="618"/>
      <c r="E794" s="618"/>
      <c r="F794" s="619"/>
      <c r="G794" s="804"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7"/>
      <c r="AC794" s="804"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4"/>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2"/>
    </row>
    <row r="807" spans="1:50" ht="24.75" hidden="1" customHeight="1" x14ac:dyDescent="0.15">
      <c r="A807" s="617"/>
      <c r="B807" s="618"/>
      <c r="C807" s="618"/>
      <c r="D807" s="618"/>
      <c r="E807" s="618"/>
      <c r="F807" s="619"/>
      <c r="G807" s="804"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7"/>
      <c r="AC807" s="804"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4"/>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2"/>
    </row>
    <row r="820" spans="1:50" ht="24.75" hidden="1" customHeight="1" x14ac:dyDescent="0.15">
      <c r="A820" s="617"/>
      <c r="B820" s="618"/>
      <c r="C820" s="618"/>
      <c r="D820" s="618"/>
      <c r="E820" s="618"/>
      <c r="F820" s="619"/>
      <c r="G820" s="804"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7"/>
      <c r="AC820" s="804"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4"/>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hidden="1"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089" priority="13891">
      <formula>IF(RIGHT(TEXT(P18,"0.#"),1)=".",FALSE,TRUE)</formula>
    </cfRule>
    <cfRule type="expression" dxfId="2088" priority="13892">
      <formula>IF(RIGHT(TEXT(P18,"0.#"),1)=".",TRUE,FALSE)</formula>
    </cfRule>
  </conditionalFormatting>
  <conditionalFormatting sqref="Y783">
    <cfRule type="expression" dxfId="2087" priority="13887">
      <formula>IF(RIGHT(TEXT(Y783,"0.#"),1)=".",FALSE,TRUE)</formula>
    </cfRule>
    <cfRule type="expression" dxfId="2086" priority="13888">
      <formula>IF(RIGHT(TEXT(Y783,"0.#"),1)=".",TRUE,FALSE)</formula>
    </cfRule>
  </conditionalFormatting>
  <conditionalFormatting sqref="Y792">
    <cfRule type="expression" dxfId="2085" priority="13883">
      <formula>IF(RIGHT(TEXT(Y792,"0.#"),1)=".",FALSE,TRUE)</formula>
    </cfRule>
    <cfRule type="expression" dxfId="2084" priority="13884">
      <formula>IF(RIGHT(TEXT(Y792,"0.#"),1)=".",TRUE,FALSE)</formula>
    </cfRule>
  </conditionalFormatting>
  <conditionalFormatting sqref="Y823:Y830 Y821 Y810:Y817 Y808 Y797:Y804 Y795">
    <cfRule type="expression" dxfId="2083" priority="13665">
      <formula>IF(RIGHT(TEXT(Y795,"0.#"),1)=".",FALSE,TRUE)</formula>
    </cfRule>
    <cfRule type="expression" dxfId="2082" priority="13666">
      <formula>IF(RIGHT(TEXT(Y795,"0.#"),1)=".",TRUE,FALSE)</formula>
    </cfRule>
  </conditionalFormatting>
  <conditionalFormatting sqref="AR15:AX15 AR13:AX13">
    <cfRule type="expression" dxfId="2081" priority="13713">
      <formula>IF(RIGHT(TEXT(AR13,"0.#"),1)=".",FALSE,TRUE)</formula>
    </cfRule>
    <cfRule type="expression" dxfId="2080" priority="13714">
      <formula>IF(RIGHT(TEXT(AR13,"0.#"),1)=".",TRUE,FALSE)</formula>
    </cfRule>
  </conditionalFormatting>
  <conditionalFormatting sqref="P19:AJ19">
    <cfRule type="expression" dxfId="2079" priority="13711">
      <formula>IF(RIGHT(TEXT(P19,"0.#"),1)=".",FALSE,TRUE)</formula>
    </cfRule>
    <cfRule type="expression" dxfId="2078" priority="13712">
      <formula>IF(RIGHT(TEXT(P19,"0.#"),1)=".",TRUE,FALSE)</formula>
    </cfRule>
  </conditionalFormatting>
  <conditionalFormatting sqref="AE101 AQ101">
    <cfRule type="expression" dxfId="2077" priority="13703">
      <formula>IF(RIGHT(TEXT(AE101,"0.#"),1)=".",FALSE,TRUE)</formula>
    </cfRule>
    <cfRule type="expression" dxfId="2076" priority="13704">
      <formula>IF(RIGHT(TEXT(AE101,"0.#"),1)=".",TRUE,FALSE)</formula>
    </cfRule>
  </conditionalFormatting>
  <conditionalFormatting sqref="Y784:Y791 Y782">
    <cfRule type="expression" dxfId="2075" priority="13689">
      <formula>IF(RIGHT(TEXT(Y782,"0.#"),1)=".",FALSE,TRUE)</formula>
    </cfRule>
    <cfRule type="expression" dxfId="2074" priority="13690">
      <formula>IF(RIGHT(TEXT(Y782,"0.#"),1)=".",TRUE,FALSE)</formula>
    </cfRule>
  </conditionalFormatting>
  <conditionalFormatting sqref="AU783">
    <cfRule type="expression" dxfId="2073" priority="13687">
      <formula>IF(RIGHT(TEXT(AU783,"0.#"),1)=".",FALSE,TRUE)</formula>
    </cfRule>
    <cfRule type="expression" dxfId="2072" priority="13688">
      <formula>IF(RIGHT(TEXT(AU783,"0.#"),1)=".",TRUE,FALSE)</formula>
    </cfRule>
  </conditionalFormatting>
  <conditionalFormatting sqref="AU792">
    <cfRule type="expression" dxfId="2071" priority="13685">
      <formula>IF(RIGHT(TEXT(AU792,"0.#"),1)=".",FALSE,TRUE)</formula>
    </cfRule>
    <cfRule type="expression" dxfId="2070" priority="13686">
      <formula>IF(RIGHT(TEXT(AU792,"0.#"),1)=".",TRUE,FALSE)</formula>
    </cfRule>
  </conditionalFormatting>
  <conditionalFormatting sqref="AU784:AU791 AU782">
    <cfRule type="expression" dxfId="2069" priority="13683">
      <formula>IF(RIGHT(TEXT(AU782,"0.#"),1)=".",FALSE,TRUE)</formula>
    </cfRule>
    <cfRule type="expression" dxfId="2068" priority="13684">
      <formula>IF(RIGHT(TEXT(AU782,"0.#"),1)=".",TRUE,FALSE)</formula>
    </cfRule>
  </conditionalFormatting>
  <conditionalFormatting sqref="Y822 Y809 Y796">
    <cfRule type="expression" dxfId="2067" priority="13669">
      <formula>IF(RIGHT(TEXT(Y796,"0.#"),1)=".",FALSE,TRUE)</formula>
    </cfRule>
    <cfRule type="expression" dxfId="2066" priority="13670">
      <formula>IF(RIGHT(TEXT(Y796,"0.#"),1)=".",TRUE,FALSE)</formula>
    </cfRule>
  </conditionalFormatting>
  <conditionalFormatting sqref="Y831 Y818 Y805">
    <cfRule type="expression" dxfId="2065" priority="13667">
      <formula>IF(RIGHT(TEXT(Y805,"0.#"),1)=".",FALSE,TRUE)</formula>
    </cfRule>
    <cfRule type="expression" dxfId="2064" priority="13668">
      <formula>IF(RIGHT(TEXT(Y805,"0.#"),1)=".",TRUE,FALSE)</formula>
    </cfRule>
  </conditionalFormatting>
  <conditionalFormatting sqref="AU822 AU809 AU796">
    <cfRule type="expression" dxfId="2063" priority="13663">
      <formula>IF(RIGHT(TEXT(AU796,"0.#"),1)=".",FALSE,TRUE)</formula>
    </cfRule>
    <cfRule type="expression" dxfId="2062" priority="13664">
      <formula>IF(RIGHT(TEXT(AU796,"0.#"),1)=".",TRUE,FALSE)</formula>
    </cfRule>
  </conditionalFormatting>
  <conditionalFormatting sqref="AU831 AU818 AU805">
    <cfRule type="expression" dxfId="2061" priority="13661">
      <formula>IF(RIGHT(TEXT(AU805,"0.#"),1)=".",FALSE,TRUE)</formula>
    </cfRule>
    <cfRule type="expression" dxfId="2060" priority="13662">
      <formula>IF(RIGHT(TEXT(AU805,"0.#"),1)=".",TRUE,FALSE)</formula>
    </cfRule>
  </conditionalFormatting>
  <conditionalFormatting sqref="AU823:AU830 AU821 AU810:AU817 AU808 AU797:AU804 AU795">
    <cfRule type="expression" dxfId="2059" priority="13659">
      <formula>IF(RIGHT(TEXT(AU795,"0.#"),1)=".",FALSE,TRUE)</formula>
    </cfRule>
    <cfRule type="expression" dxfId="2058" priority="13660">
      <formula>IF(RIGHT(TEXT(AU795,"0.#"),1)=".",TRUE,FALSE)</formula>
    </cfRule>
  </conditionalFormatting>
  <conditionalFormatting sqref="AM87">
    <cfRule type="expression" dxfId="2057" priority="13313">
      <formula>IF(RIGHT(TEXT(AM87,"0.#"),1)=".",FALSE,TRUE)</formula>
    </cfRule>
    <cfRule type="expression" dxfId="2056" priority="13314">
      <formula>IF(RIGHT(TEXT(AM87,"0.#"),1)=".",TRUE,FALSE)</formula>
    </cfRule>
  </conditionalFormatting>
  <conditionalFormatting sqref="AE55">
    <cfRule type="expression" dxfId="2055" priority="13381">
      <formula>IF(RIGHT(TEXT(AE55,"0.#"),1)=".",FALSE,TRUE)</formula>
    </cfRule>
    <cfRule type="expression" dxfId="2054" priority="13382">
      <formula>IF(RIGHT(TEXT(AE55,"0.#"),1)=".",TRUE,FALSE)</formula>
    </cfRule>
  </conditionalFormatting>
  <conditionalFormatting sqref="AI55">
    <cfRule type="expression" dxfId="2053" priority="13379">
      <formula>IF(RIGHT(TEXT(AI55,"0.#"),1)=".",FALSE,TRUE)</formula>
    </cfRule>
    <cfRule type="expression" dxfId="2052" priority="13380">
      <formula>IF(RIGHT(TEXT(AI55,"0.#"),1)=".",TRUE,FALSE)</formula>
    </cfRule>
  </conditionalFormatting>
  <conditionalFormatting sqref="AQ32">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 RIGHT(TEXT(AL838,"0.#"),1)&lt;&gt;"."),TRUE,FALSE)</formula>
    </cfRule>
    <cfRule type="expression" dxfId="1690" priority="2824">
      <formula>IF(AND(AL838&gt;=0, RIGHT(TEXT(AL838,"0.#"),1)="."),TRUE,FALSE)</formula>
    </cfRule>
    <cfRule type="expression" dxfId="1689" priority="2825">
      <formula>IF(AND(AL838&lt;0, RIGHT(TEXT(AL838,"0.#"),1)&lt;&gt;"."),TRUE,FALSE)</formula>
    </cfRule>
    <cfRule type="expression" dxfId="1688" priority="2826">
      <formula>IF(AND(AL838&lt;0, 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 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E32 AI32 AM32">
    <cfRule type="expression" dxfId="11" priority="11">
      <formula>IF(RIGHT(TEXT(AE32,"0.#"),1)=".",FALSE,TRUE)</formula>
    </cfRule>
    <cfRule type="expression" dxfId="10" priority="12">
      <formula>IF(RIGHT(TEXT(AE32,"0.#"),1)=".",TRUE,FALSE)</formula>
    </cfRule>
  </conditionalFormatting>
  <conditionalFormatting sqref="AE33 AI33 AM33 AQ33">
    <cfRule type="expression" dxfId="9" priority="9">
      <formula>IF(RIGHT(TEXT(AE33,"0.#"),1)=".",FALSE,TRUE)</formula>
    </cfRule>
    <cfRule type="expression" dxfId="8" priority="10">
      <formula>IF(RIGHT(TEXT(AE33,"0.#"),1)=".",TRUE,FALSE)</formula>
    </cfRule>
  </conditionalFormatting>
  <conditionalFormatting sqref="AE34 AI34 AM34 AQ34">
    <cfRule type="expression" dxfId="7" priority="7">
      <formula>IF(RIGHT(TEXT(AE34,"0.#"),1)=".",FALSE,TRUE)</formula>
    </cfRule>
    <cfRule type="expression" dxfId="6" priority="8">
      <formula>IF(RIGHT(TEXT(AE34,"0.#"),1)=".",TRUE,FALSE)</formula>
    </cfRule>
  </conditionalFormatting>
  <conditionalFormatting sqref="P14:AQ14">
    <cfRule type="expression" dxfId="5" priority="5">
      <formula>IF(RIGHT(TEXT(P14,"0.#"),1)=".",FALSE,TRUE)</formula>
    </cfRule>
    <cfRule type="expression" dxfId="4" priority="6">
      <formula>IF(RIGHT(TEXT(P14,"0.#"),1)=".",TRUE,FALSE)</formula>
    </cfRule>
  </conditionalFormatting>
  <conditionalFormatting sqref="P15:AQ17 P13:AQ13">
    <cfRule type="expression" dxfId="3" priority="3">
      <formula>IF(RIGHT(TEXT(P13,"0.#"),1)=".",FALSE,TRUE)</formula>
    </cfRule>
    <cfRule type="expression" dxfId="2" priority="4">
      <formula>IF(RIGHT(TEXT(P13,"0.#"),1)=".",TRUE,FALSE)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4" max="49" man="1"/>
    <brk id="699" max="49" man="1"/>
    <brk id="727"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t="s">
        <v>484</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国土強靱化施策</v>
      </c>
      <c r="F10" s="18" t="s">
        <v>116</v>
      </c>
      <c r="G10" s="17" t="s">
        <v>484</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t="s">
        <v>484</v>
      </c>
      <c r="C16" s="13" t="str">
        <f t="shared" si="9"/>
        <v>地球温暖化対策</v>
      </c>
      <c r="D16" s="13" t="str">
        <f t="shared" si="8"/>
        <v>国土強靱化施策、地球温暖化対策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2020-10-08T05:29:14Z</cp:lastPrinted>
  <dcterms:created xsi:type="dcterms:W3CDTF">2012-03-13T00:50:25Z</dcterms:created>
  <dcterms:modified xsi:type="dcterms:W3CDTF">2020-11-18T02:48:55Z</dcterms:modified>
</cp:coreProperties>
</file>