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9(0276-0304)環境政策の基盤整備\"/>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<sst xmlns="http://schemas.openxmlformats.org/spreadsheetml/2006/main" count="2888" uniqueCount="642">
  <si>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</si>
  <si>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</si>
  <si>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</si>
  <si>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</si>
  <si>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</si>
  <si>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</si>
  <si>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</si>
  <si>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</si>
  <si>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</si>
  <si>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</si>
  <si>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</si>
  <si>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</si>
  <si>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</si>
  <si>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</si>
  <si>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</si>
  <si>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</si>
  <si>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</si>
  <si>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</si>
  <si>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</si>
  <si>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</si>
  <si>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</si>
  <si>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</si>
  <si>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</si>
  <si>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</si>
  <si>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</si>
  <si>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</si>
  <si>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</si>
  <si>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</si>
  <si>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</si>
  <si>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</si>
  <si>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</si>
  <si>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</si>
  <si>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</si>
  <si>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</si>
  <si>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</si>
  <si>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</si>
  <si>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</si>
  <si>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</si>
  <si>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</si>
  <si>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</si>
  <si>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</si>
  <si>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</si>
  <si>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</si>
  <si>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</si>
  <si>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</si>
  <si>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</si>
  <si>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</si>
  <si>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</si>
  <si>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</si>
  <si>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</si>
  <si>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</si>
  <si>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</si>
  <si>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</si>
  <si>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</si>
  <si>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</si>
  <si>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</si>
  <si>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</si>
  <si>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</si>
  <si>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</si>
  <si>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</si>
  <si>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</si>
  <si>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</si>
  <si>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</si>
  <si>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</si>
  <si>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</si>
  <si>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</si>
  <si>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</si>
  <si>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</si>
  <si>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</si>
  <si>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</si>
  <si>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</si>
  <si>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</si>
  <si>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</si>
  <si>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</si>
  <si>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</si>
  <si>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</si>
  <si>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</si>
  <si>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</si>
  <si>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</si>
  <si>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</si>
  <si>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</si>
  <si>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</si>
  <si>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</si>
  <si>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</si>
  <si>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</si>
  <si>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</si>
  <si>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</si>
  <si>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</si>
  <si>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</si>
  <si>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</si>
  <si>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</si>
  <si>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</si>
  <si>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</si>
  <si>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</si>
  <si>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</si>
  <si>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</si>
  <si>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</si>
  <si>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</si>
  <si>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</si>
  <si>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</si>
  <si>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</si>
  <si>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</si>
  <si>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</si>
  <si>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</si>
  <si>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</si>
  <si>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</si>
  <si>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</si>
  <si>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</si>
  <si>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</si>
  <si>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</si>
  <si>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</si>
  <si>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</si>
  <si>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</si>
  <si>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</si>
  <si>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</si>
  <si>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</si>
  <si>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</si>
  <si>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</si>
  <si>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</si>
  <si>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</si>
  <si>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</si>
  <si>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</si>
  <si>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</si>
  <si>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</si>
  <si>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</si>
  <si>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</si>
  <si>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</si>
  <si>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</si>
  <si>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</si>
  <si>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</si>
  <si>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</si>
  <si>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</si>
  <si>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</si>
  <si>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</si>
  <si>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</si>
  <si>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</si>
  <si>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</si>
  <si>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</si>
  <si>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</si>
  <si>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</si>
  <si>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</si>
  <si>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</si>
  <si>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</si>
  <si>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</si>
  <si>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</si>
  <si>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</si>
  <si>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</si>
  <si>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</si>
  <si>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</si>
  <si>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</si>
  <si>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</si>
  <si>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</si>
  <si>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</si>
  <si>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</si>
  <si>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</si>
  <si>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</si>
  <si>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</si>
  <si>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</si>
  <si>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</si>
  <si>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</si>
  <si>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</si>
  <si>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</si>
  <si>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</si>
  <si>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</si>
  <si>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</si>
  <si>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</si>
  <si>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</si>
  <si>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</si>
  <si>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</si>
  <si>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</si>
  <si>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</si>
  <si>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</si>
  <si>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</si>
  <si>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</si>
  <si>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</si>
  <si>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</si>
  <si>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</si>
  <si>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</si>
  <si>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</si>
  <si>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</si>
  <si>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</si>
  <si>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</si>
  <si>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</si>
  <si>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</si>
  <si>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</si>
  <si>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</si>
  <si>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</si>
  <si>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</si>
  <si>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</si>
  <si>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</si>
  <si>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</si>
  <si>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</si>
  <si>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</si>
  <si>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</si>
  <si>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</si>
  <si>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</si>
  <si>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</si>
  <si>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</si>
  <si>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</si>
  <si>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</si>
  <si>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</si>
  <si>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</si>
  <si>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</si>
  <si>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</si>
  <si>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</si>
  <si>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</si>
  <si>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</si>
  <si>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</si>
  <si>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</si>
  <si>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</si>
  <si>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</si>
  <si>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</si>
  <si>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</si>
  <si>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</si>
  <si>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</si>
  <si>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</si>
  <si>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</si>
  <si>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</si>
  <si>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</si>
  <si>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</si>
  <si>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</si>
  <si>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</si>
  <si>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</si>
  <si>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</si>
  <si>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</si>
  <si>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</si>
  <si>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</si>
  <si>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</si>
  <si>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</si>
  <si>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</si>
  <si>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</si>
  <si>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</si>
  <si>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</si>
  <si>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</si>
  <si>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</si>
  <si>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</si>
  <si>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</si>
  <si>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</si>
  <si>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</si>
  <si>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</si>
  <si>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</si>
  <si>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</si>
  <si>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</si>
  <si>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</si>
  <si>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</si>
  <si>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</si>
  <si>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</si>
  <si>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</si>
  <si>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</si>
  <si>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</si>
  <si>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</si>
  <si>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</si>
  <si>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</si>
  <si>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</si>
  <si>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</si>
  <si>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</si>
  <si>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</si>
  <si>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</si>
  <si>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</si>
  <si>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</si>
  <si>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</si>
  <si>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</si>
  <si>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</si>
  <si>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</si>
  <si>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</si>
  <si>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</si>
  <si>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</si>
  <si>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</si>
  <si>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</si>
  <si>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</si>
  <si>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</si>
  <si>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</si>
  <si>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</si>
  <si>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</si>
  <si>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</si>
  <si>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</si>
  <si>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</si>
  <si>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</si>
  <si>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</si>
  <si>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</si>
  <si>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</si>
  <si>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</si>
  <si>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</si>
  <si>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</si>
  <si>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</si>
  <si>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</si>
  <si>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</si>
  <si>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</si>
  <si>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</si>
  <si>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</si>
  <si>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</si>
  <si>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</si>
  <si>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</si>
  <si>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</si>
  <si>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</si>
  <si>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</si>
  <si>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</si>
  <si>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</si>
  <si>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</si>
  <si>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</si>
  <si>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</si>
  <si>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</si>
  <si>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</si>
  <si>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</si>
  <si>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</si>
  <si>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</si>
  <si>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</si>
  <si>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</si>
  <si>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</si>
  <si>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</si>
  <si>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</si>
  <si>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</si>
  <si>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</si>
  <si>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</si>
  <si>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</si>
  <si>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</si>
  <si>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</si>
  <si>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</si>
  <si>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</si>
  <si>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</si>
  <si>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</si>
  <si>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</si>
  <si>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</si>
  <si>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</si>
  <si>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</si>
  <si>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</si>
  <si>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</si>
  <si>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</si>
  <si>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</si>
  <si>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</si>
  <si>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</si>
  <si>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</si>
  <si>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</si>
  <si>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</si>
  <si>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</si>
  <si>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</si>
  <si>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</si>
  <si>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</si>
  <si>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</si>
  <si>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</si>
  <si>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</si>
  <si>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</si>
  <si>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</si>
  <si>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</si>
  <si>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</si>
  <si>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</si>
  <si>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</si>
  <si>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</si>
  <si>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</si>
  <si>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</si>
  <si>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</si>
  <si>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</si>
  <si>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</si>
  <si>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</si>
  <si>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</si>
  <si>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</si>
  <si>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</si>
  <si>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</si>
  <si>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</si>
  <si>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</si>
  <si>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</si>
  <si>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</si>
  <si>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</si>
  <si>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</si>
  <si>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</si>
  <si>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</si>
  <si>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</si>
  <si>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</si>
  <si>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</si>
  <si>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</si>
  <si>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</si>
  <si>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</si>
  <si>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</si>
  <si>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</si>
  <si>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</si>
  <si>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</si>
  <si>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</si>
  <si>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</si>
  <si>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</si>
  <si>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</si>
  <si>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</si>
  <si>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</si>
  <si>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</si>
  <si>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</si>
  <si>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</si>
  <si>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</si>
  <si>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</si>
  <si>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</si>
  <si>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</si>
  <si>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</si>
  <si>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</si>
  <si>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</si>
  <si>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</si>
  <si>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</si>
  <si>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</si>
  <si>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</si>
  <si>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</si>
  <si>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</si>
  <si>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</si>
  <si>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</si>
  <si>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</si>
  <si>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</si>
  <si>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</si>
  <si>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</si>
  <si>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</si>
  <si>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</si>
  <si>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</si>
  <si>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</si>
  <si>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</si>
  <si>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</si>
  <si>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</si>
  <si>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</si>
  <si>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</si>
  <si>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</si>
  <si>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</si>
  <si>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</si>
  <si>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</si>
  <si>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</si>
  <si>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</si>
  <si>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</si>
  <si>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</si>
  <si>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</si>
  <si>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</si>
  <si>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</si>
  <si>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</si>
  <si>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</si>
  <si>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</si>
  <si>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</si>
  <si>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</si>
  <si>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</si>
  <si>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</si>
  <si>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</si>
  <si>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</si>
  <si>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</si>
  <si>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</si>
  <si>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</si>
  <si>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</si>
  <si>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</si>
  <si>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</si>
  <si>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</si>
  <si>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</si>
  <si>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</si>
  <si>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</si>
  <si>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</si>
  <si>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</si>
  <si>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</si>
  <si>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</si>
  <si>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</si>
  <si>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</si>
  <si>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</si>
  <si>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</si>
  <si>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</si>
  <si>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</si>
  <si>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</si>
  <si>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</si>
  <si>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</si>
  <si>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</si>
  <si>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</si>
  <si>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</si>
  <si>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</si>
  <si>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</si>
  <si>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</si>
  <si>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</si>
  <si>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</si>
  <si>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</si>
  <si>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</si>
  <si>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</si>
  <si>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</si>
  <si>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</si>
  <si>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</si>
  <si>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</si>
  <si>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</si>
  <si>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</si>
  <si>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</si>
  <si>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</si>
  <si>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</si>
  <si>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</si>
  <si>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</si>
  <si>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</si>
  <si>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</si>
  <si>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</si>
  <si>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</si>
  <si>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</si>
  <si>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</si>
  <si>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</si>
  <si>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</si>
  <si>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</si>
  <si>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</si>
  <si>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</si>
  <si>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</si>
  <si>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</si>
  <si>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</si>
  <si>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</si>
  <si>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</si>
  <si>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</si>
  <si>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</si>
  <si>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</si>
  <si>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</si>
  <si>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</si>
  <si>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</si>
  <si>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</si>
  <si>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</si>
  <si>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</si>
  <si>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</si>
  <si>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</si>
  <si>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</si>
  <si>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</si>
  <si>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</si>
  <si>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</si>
  <si>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</si>
  <si>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</si>
  <si>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</si>
  <si>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</si>
  <si>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</si>
  <si>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</si>
  <si>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</si>
  <si>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</si>
  <si>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</si>
  <si>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</si>
  <si>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</si>
  <si>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</si>
  <si>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</si>
  <si>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</si>
  <si>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</si>
  <si>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</si>
  <si>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</si>
  <si>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</si>
  <si>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</si>
  <si>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</si>
  <si>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</si>
  <si>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</si>
  <si>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</si>
  <si>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</si>
  <si>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</si>
  <si>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</si>
  <si>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</si>
  <si>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</si>
  <si>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</si>
  <si>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</si>
  <si>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</si>
  <si>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</si>
  <si>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</si>
  <si>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</si>
  <si>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</si>
  <si>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</si>
  <si>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</si>
  <si>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</si>
  <si>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</si>
  <si>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</si>
  <si>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</si>
  <si>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</si>
  <si>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</si>
  <si>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</si>
  <si>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</si>
  <si>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</si>
  <si>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</si>
  <si>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</si>
  <si>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</si>
  <si>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</si>
  <si>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</si>
  <si>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</si>
  <si>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</si>
  <si>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</si>
  <si>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</si>
  <si>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諸外国における環境法制に共通的に存在する基本問題の収集分析費</t>
    <phoneticPr fontId="5"/>
  </si>
  <si>
    <t>大臣官房</t>
    <rPh sb="0" eb="2">
      <t>ダイジン</t>
    </rPh>
    <rPh sb="2" eb="4">
      <t>カンボウ</t>
    </rPh>
    <phoneticPr fontId="5"/>
  </si>
  <si>
    <t>総合政策課企画評価・政策プロモーション室</t>
    <phoneticPr fontId="5"/>
  </si>
  <si>
    <t>室長　岡﨑　雄太</t>
    <rPh sb="0" eb="2">
      <t>シツチョウ</t>
    </rPh>
    <rPh sb="3" eb="5">
      <t>オカザキ</t>
    </rPh>
    <rPh sb="6" eb="8">
      <t>ユウタ</t>
    </rPh>
    <phoneticPr fontId="5"/>
  </si>
  <si>
    <t>-</t>
    <phoneticPr fontId="5"/>
  </si>
  <si>
    <t>○</t>
  </si>
  <si>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</si>
  <si>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環境保全調査費</t>
    <rPh sb="0" eb="2">
      <t>カンキョウ</t>
    </rPh>
    <rPh sb="2" eb="4">
      <t>ホゼン</t>
    </rPh>
    <rPh sb="4" eb="7">
      <t>チョウサヒ</t>
    </rPh>
    <phoneticPr fontId="5"/>
  </si>
  <si>
    <t>とりまとめられ環境政策検討に用いられたレポート数</t>
  </si>
  <si>
    <t>件</t>
    <rPh sb="0" eb="1">
      <t>ケン</t>
    </rPh>
    <phoneticPr fontId="5"/>
  </si>
  <si>
    <t>-</t>
    <phoneticPr fontId="5"/>
  </si>
  <si>
    <t>-</t>
    <phoneticPr fontId="5"/>
  </si>
  <si>
    <t>環境政策検討に用いられたレポート数</t>
    <phoneticPr fontId="5"/>
  </si>
  <si>
    <t>回</t>
    <rPh sb="0" eb="1">
      <t>カイ</t>
    </rPh>
    <phoneticPr fontId="5"/>
  </si>
  <si>
    <t>-</t>
  </si>
  <si>
    <t>-</t>
    <phoneticPr fontId="5"/>
  </si>
  <si>
    <t>　　毎年度執行額／論文件数＝（千円）　　　　　　　　　</t>
    <phoneticPr fontId="5"/>
  </si>
  <si>
    <t>千円</t>
    <rPh sb="0" eb="2">
      <t>センエン</t>
    </rPh>
    <phoneticPr fontId="5"/>
  </si>
  <si>
    <t>千円/件</t>
    <rPh sb="0" eb="2">
      <t>センエン</t>
    </rPh>
    <rPh sb="3" eb="4">
      <t>ケン</t>
    </rPh>
    <phoneticPr fontId="5"/>
  </si>
  <si>
    <t>4,320/27</t>
  </si>
  <si>
    <t>3,672/28</t>
  </si>
  <si>
    <t>９．環境政策の基盤整備</t>
    <rPh sb="2" eb="4">
      <t>カンキョウ</t>
    </rPh>
    <rPh sb="4" eb="6">
      <t>セイサク</t>
    </rPh>
    <rPh sb="7" eb="9">
      <t>キバン</t>
    </rPh>
    <rPh sb="9" eb="11">
      <t>セイビ</t>
    </rPh>
    <phoneticPr fontId="5"/>
  </si>
  <si>
    <t>-</t>
    <phoneticPr fontId="5"/>
  </si>
  <si>
    <t>-</t>
    <phoneticPr fontId="5"/>
  </si>
  <si>
    <t>-</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</si>
  <si>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資料としてデータの蓄積を図ることで、環境行政の各種施策の推進に寄与する。</t>
    <phoneticPr fontId="5"/>
  </si>
  <si>
    <t>-</t>
    <phoneticPr fontId="5"/>
  </si>
  <si>
    <t>-</t>
    <phoneticPr fontId="5"/>
  </si>
  <si>
    <t>-</t>
    <phoneticPr fontId="5"/>
  </si>
  <si>
    <t>現在の社会情勢において、諸外国の環境法制の基本情報の情報収集へのニーズは高い。</t>
    <phoneticPr fontId="5"/>
  </si>
  <si>
    <t>現時点で必要な環境法制の情報収集は、国が自ら実施する事が重要である。</t>
    <phoneticPr fontId="5"/>
  </si>
  <si>
    <t>環境政策の実施には先進的な諸外国の情報は必須。</t>
    <phoneticPr fontId="5"/>
  </si>
  <si>
    <t>無</t>
  </si>
  <si>
    <t>‐</t>
  </si>
  <si>
    <t>専門性を有する業者が行うことで、効率的に必要な情報の入手が可能である。</t>
    <phoneticPr fontId="5"/>
  </si>
  <si>
    <t>成果は、新たな環境政策実施に際して有効に活用されている。</t>
    <phoneticPr fontId="5"/>
  </si>
  <si>
    <t>新23－015</t>
    <phoneticPr fontId="5"/>
  </si>
  <si>
    <t>290</t>
    <phoneticPr fontId="5"/>
  </si>
  <si>
    <t>321</t>
    <phoneticPr fontId="5"/>
  </si>
  <si>
    <t>317</t>
    <phoneticPr fontId="5"/>
  </si>
  <si>
    <t>315</t>
    <phoneticPr fontId="5"/>
  </si>
  <si>
    <t>297</t>
    <phoneticPr fontId="5"/>
  </si>
  <si>
    <t>310</t>
    <phoneticPr fontId="5"/>
  </si>
  <si>
    <t>0310</t>
    <phoneticPr fontId="5"/>
  </si>
  <si>
    <t>A.（公社）商事法務研究会</t>
    <phoneticPr fontId="5"/>
  </si>
  <si>
    <t>（公社）商事法務研究会</t>
    <phoneticPr fontId="5"/>
  </si>
  <si>
    <t>諸外国における環境法制の情報集・分析等</t>
    <phoneticPr fontId="5"/>
  </si>
  <si>
    <t>-</t>
    <phoneticPr fontId="5"/>
  </si>
  <si>
    <t>4,741/16</t>
    <phoneticPr fontId="5"/>
  </si>
  <si>
    <t>旅費</t>
    <rPh sb="0" eb="2">
      <t>リョヒ</t>
    </rPh>
    <phoneticPr fontId="5"/>
  </si>
  <si>
    <t>検討会出席旅費</t>
    <rPh sb="0" eb="3">
      <t>ケントウカイ</t>
    </rPh>
    <rPh sb="3" eb="5">
      <t>シュッセキ</t>
    </rPh>
    <rPh sb="5" eb="7">
      <t>リョヒ</t>
    </rPh>
    <phoneticPr fontId="5"/>
  </si>
  <si>
    <t>印刷製本費</t>
    <rPh sb="0" eb="2">
      <t>インサツ</t>
    </rPh>
    <rPh sb="2" eb="4">
      <t>セイホン</t>
    </rPh>
    <rPh sb="4" eb="5">
      <t>ヒ</t>
    </rPh>
    <phoneticPr fontId="5"/>
  </si>
  <si>
    <t>報告書印刷</t>
    <rPh sb="0" eb="3">
      <t>ホウコクショ</t>
    </rPh>
    <rPh sb="3" eb="5">
      <t>インサツ</t>
    </rPh>
    <phoneticPr fontId="5"/>
  </si>
  <si>
    <t>人件費</t>
    <rPh sb="0" eb="3">
      <t>ジンケンヒ</t>
    </rPh>
    <phoneticPr fontId="5"/>
  </si>
  <si>
    <t>研究員等</t>
    <rPh sb="0" eb="3">
      <t>ケンキュウイン</t>
    </rPh>
    <rPh sb="3" eb="4">
      <t>トウ</t>
    </rPh>
    <phoneticPr fontId="5"/>
  </si>
  <si>
    <t>諸謝金</t>
    <rPh sb="0" eb="1">
      <t>ショ</t>
    </rPh>
    <rPh sb="1" eb="3">
      <t>シャキン</t>
    </rPh>
    <phoneticPr fontId="5"/>
  </si>
  <si>
    <t>検討会謝金等</t>
    <rPh sb="0" eb="3">
      <t>ケントウカイ</t>
    </rPh>
    <rPh sb="3" eb="5">
      <t>シャキン</t>
    </rPh>
    <rPh sb="5" eb="6">
      <t>トウ</t>
    </rPh>
    <phoneticPr fontId="5"/>
  </si>
  <si>
    <t>その他経費</t>
    <rPh sb="2" eb="3">
      <t>タ</t>
    </rPh>
    <rPh sb="3" eb="5">
      <t>ケイヒ</t>
    </rPh>
    <phoneticPr fontId="5"/>
  </si>
  <si>
    <t>翻訳、一般管理費、消費税等</t>
    <rPh sb="0" eb="2">
      <t>ホンヤク</t>
    </rPh>
    <rPh sb="3" eb="5">
      <t>イッパン</t>
    </rPh>
    <rPh sb="5" eb="8">
      <t>カンリヒ</t>
    </rPh>
    <rPh sb="9" eb="12">
      <t>ショウヒゼイ</t>
    </rPh>
    <rPh sb="12" eb="13">
      <t>トウ</t>
    </rPh>
    <phoneticPr fontId="5"/>
  </si>
  <si>
    <t>令和元年度の有識者及び行政事業レビューチームの所見に基づき、これまで一者応札・高落札率であること及び専門性の高い業務となっていることから、令和元年度の本業務の契約相手方の選定に当たっては、従来の一般競争（総合評価落札）方式から参加者確認公募に移行した。なお、可能な限り競争性を確保するため公示期間を長くするなどの対応を行っている。</t>
    <rPh sb="6" eb="9">
      <t>ユウシキシャ</t>
    </rPh>
    <rPh sb="9" eb="10">
      <t>オヨ</t>
    </rPh>
    <rPh sb="11" eb="15">
      <t>ギョウセイジギョウ</t>
    </rPh>
    <rPh sb="23" eb="25">
      <t>ショケン</t>
    </rPh>
    <rPh sb="26" eb="27">
      <t>モト</t>
    </rPh>
    <rPh sb="48" eb="49">
      <t>オヨ</t>
    </rPh>
    <rPh sb="138" eb="140">
      <t>カクホ</t>
    </rPh>
    <rPh sb="159" eb="160">
      <t>オコナ</t>
    </rPh>
    <phoneticPr fontId="5"/>
  </si>
  <si>
    <t>引き続き優先順位の高いテーマを選定するとともに効率的な業務執行に努めていく。</t>
    <phoneticPr fontId="5"/>
  </si>
  <si>
    <t>選定した政策領域又は政策手法ごとに研究会で議論し、15件程度のレポートを作成する。</t>
    <phoneticPr fontId="5"/>
  </si>
  <si>
    <t>研究会（特定の政策領域又は政策手法を3つ程度選定し分野ごとに開催）の開催件数</t>
    <phoneticPr fontId="5"/>
  </si>
  <si>
    <t>調査テーマを選定するに当たって、優先度の極めて高いテーマを抽出することで、質の向上と合理化を図っている。また、関連性の高い案件の調査を同時に実施することなどにより、効率性を追求している。単位当たりコストは上昇しているが事業の効率的な実施により適正な支出水準となっている。</t>
    <phoneticPr fontId="5"/>
  </si>
  <si>
    <t>環境法制に知見のある事業者を公募し、環境法制の様々な分野に共通する基本的な諸原則や論点、課題等に関し、事業者がコーディネートした専門的知見のある有識者等による諸外国、国内の情報の収集、研究会等での議論を実施し、我が国の環境政策に資する分析、検討を加え、報告書としてとりまとめ、データの蓄積を行う。</t>
    <rPh sb="72" eb="75">
      <t>ユウシキシャ</t>
    </rPh>
    <rPh sb="101" eb="103">
      <t>ジッシ</t>
    </rPh>
    <phoneticPr fontId="5"/>
  </si>
  <si>
    <t>前年度と比較して単位当たりコストは上昇しているがレポートの内容は質量ともに充実しており、水準は妥当である。</t>
    <rPh sb="0" eb="3">
      <t>ゼンネンド</t>
    </rPh>
    <rPh sb="4" eb="6">
      <t>ヒカク</t>
    </rPh>
    <rPh sb="8" eb="10">
      <t>タンイ</t>
    </rPh>
    <rPh sb="10" eb="11">
      <t>ア</t>
    </rPh>
    <rPh sb="17" eb="19">
      <t>ジョウショウ</t>
    </rPh>
    <rPh sb="44" eb="46">
      <t>スイジュン</t>
    </rPh>
    <rPh sb="47" eb="49">
      <t>ダトウ</t>
    </rPh>
    <phoneticPr fontId="5"/>
  </si>
  <si>
    <t>-</t>
    <phoneticPr fontId="5"/>
  </si>
  <si>
    <t>-</t>
    <phoneticPr fontId="5"/>
  </si>
  <si>
    <t>-</t>
    <phoneticPr fontId="5"/>
  </si>
  <si>
    <t>-</t>
    <phoneticPr fontId="5"/>
  </si>
  <si>
    <t>-</t>
    <phoneticPr fontId="5"/>
  </si>
  <si>
    <t>5,101/15</t>
    <phoneticPr fontId="5"/>
  </si>
  <si>
    <t>事業に要した費目・使途は本事業目的に資するものに限定して支出している。</t>
    <rPh sb="0" eb="2">
      <t>ジギョウ</t>
    </rPh>
    <rPh sb="3" eb="4">
      <t>ヨウ</t>
    </rPh>
    <phoneticPr fontId="5"/>
  </si>
  <si>
    <t>事業の実施方針変更により見込みを見直すこととしている。</t>
    <rPh sb="16" eb="18">
      <t>ミナオ</t>
    </rPh>
    <phoneticPr fontId="5"/>
  </si>
  <si>
    <t>事業の実施方針変更（一つのテーマの深掘り等）により成果目標を見直すこととしている。なお、本事業による成果は新たな環境政策実施に際して有効に活用されている。</t>
    <rPh sb="0" eb="2">
      <t>ジギョウ</t>
    </rPh>
    <rPh sb="3" eb="5">
      <t>ジッシ</t>
    </rPh>
    <rPh sb="5" eb="7">
      <t>ホウシン</t>
    </rPh>
    <rPh sb="7" eb="9">
      <t>ヘンコウ</t>
    </rPh>
    <rPh sb="30" eb="32">
      <t>ミナオ</t>
    </rPh>
    <rPh sb="44" eb="45">
      <t>ホン</t>
    </rPh>
    <rPh sb="45" eb="47">
      <t>ジギョウ</t>
    </rPh>
    <rPh sb="50" eb="52">
      <t>セイカ</t>
    </rPh>
    <phoneticPr fontId="5"/>
  </si>
  <si>
    <t>外部有識者点検対象外</t>
    <phoneticPr fontId="5"/>
  </si>
  <si>
    <t>引き続きテーマ選定方法や選定数を見直し、事業目的達成のために適切な事業実施に努めること。</t>
    <phoneticPr fontId="5"/>
  </si>
  <si>
    <t>テーマ選定方法や選定数について随時検討し、事業目的達成のための適切な事業を実施していく。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</si>
</sst>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39</xdr:col>
      <xdr:colOff>48532</xdr:colOff>
      <xdr:row>754</xdr:row>
      <xdr:rowOff>302078</xdr:rowOff>
    </xdr:to>
    <xdr:grpSp>
      <xdr:nvGrpSpPr>
        <xdr:cNvPr id="2" name="グループ化 1"/>
        <xdr:cNvGrpSpPr/>
      </xdr:nvGrpSpPr>
      <xdr:grpSpPr>
        <a:xfrm>
          <a:off x="2641600" y="40119300"/>
          <a:ext cx="5331732" cy="4569278"/>
          <a:chOff x="3219450" y="32499300"/>
          <a:chExt cx="5003800" cy="4528458"/>
        </a:xfrm>
      </xdr:grpSpPr>
      <xdr:sp macro="" textlink="">
        <xdr:nvSpPr>
          <xdr:cNvPr id="3" name="正方形/長方形 2"/>
          <xdr:cNvSpPr/>
        </xdr:nvSpPr>
        <xdr:spPr>
          <a:xfrm>
            <a:off x="467360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5</a:t>
            </a:r>
            <a:r>
              <a:rPr kumimoji="1" lang="ja-JP" altLang="en-US" sz="1100"/>
              <a:t>百万円</a:t>
            </a:r>
          </a:p>
        </xdr:txBody>
      </xdr:sp>
      <xdr:sp macro="" textlink="">
        <xdr:nvSpPr>
          <xdr:cNvPr id="4" name="テキスト ボックス 3"/>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5" name="直線矢印コネクタ 4"/>
          <xdr:cNvCxnSpPr>
            <a:cxnSpLocks noChangeAspect="1"/>
          </xdr:cNvCxnSpPr>
        </xdr:nvCxnSpPr>
        <xdr:spPr>
          <a:xfrm flipH="1">
            <a:off x="5462219" y="33956570"/>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sp macro="" textlink="">
        <xdr:nvSpPr>
          <xdr:cNvPr id="7" name="正方形/長方形 6"/>
          <xdr:cNvSpPr/>
        </xdr:nvSpPr>
        <xdr:spPr>
          <a:xfrm>
            <a:off x="4619625" y="35191700"/>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en-US" altLang="ja-JP" sz="1100"/>
              <a:t>5</a:t>
            </a:r>
            <a:r>
              <a:rPr kumimoji="1" lang="ja-JP" altLang="en-US" sz="1100"/>
              <a:t>百万円</a:t>
            </a:r>
          </a:p>
        </xdr:txBody>
      </xdr:sp>
      <xdr:sp macro="" textlink="">
        <xdr:nvSpPr>
          <xdr:cNvPr id="8" name="テキスト ボックス 7"/>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19">
        <v>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630</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631</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633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632</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633</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4</v>
      </c>
      <c r="X19" s="658"/>
      <c r="Y19" s="658"/>
      <c r="Z19" s="658"/>
      <c r="AA19" s="658"/>
      <c r="AB19" s="658"/>
      <c r="AC19" s="659"/>
      <c r="AD19" s="657">
        <v>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0.8</v>
      </c>
      <c r="Q20" s="316"/>
      <c r="R20" s="316"/>
      <c r="S20" s="316"/>
      <c r="T20" s="316"/>
      <c r="U20" s="316"/>
      <c r="V20" s="316"/>
      <c r="W20" s="316">
        <f t="shared" ref="W20" si="0">IF(W18=0, "-", SUM(W19)/W18)</f>
        <v>0.8</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0.8</v>
      </c>
      <c r="Q21" s="316"/>
      <c r="R21" s="316"/>
      <c r="S21" s="316"/>
      <c r="T21" s="316"/>
      <c r="U21" s="316"/>
      <c r="V21" s="316"/>
      <c r="W21" s="316">
        <f t="shared" ref="W21" si="2">IF(W19=0, "-", SUM(W19)/SUM(W13,W14))</f>
        <v>0.8</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v>5</v>
      </c>
      <c r="Q23" s="920"/>
      <c r="R23" s="920"/>
      <c r="S23" s="920"/>
      <c r="T23" s="920"/>
      <c r="U23" s="920"/>
      <c r="V23" s="936"/>
      <c r="W23" s="919">
        <v>5</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v>
      </c>
      <c r="Q29" s="658"/>
      <c r="R29" s="658"/>
      <c r="S29" s="658"/>
      <c r="T29" s="658"/>
      <c r="U29" s="658"/>
      <c r="V29" s="659"/>
      <c r="W29" s="967">
        <f>AR13</f>
        <v>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568</v>
      </c>
      <c r="AV31" s="198"/>
      <c r="AW31" s="398" t="s">
        <v>181</v>
      </c>
      <c r="AX31" s="399"/>
    </row>
    <row r="32" spans="1:50" ht="23.25" customHeight="1" x14ac:dyDescent="0.15">
      <c r="A32" s="403"/>
      <c r="B32" s="401"/>
      <c r="C32" s="401"/>
      <c r="D32" s="401"/>
      <c r="E32" s="401"/>
      <c r="F32" s="402"/>
      <c r="G32" s="564" t="s">
        <v>625</v>
      </c>
      <c r="H32" s="565"/>
      <c r="I32" s="565"/>
      <c r="J32" s="565"/>
      <c r="K32" s="565"/>
      <c r="L32" s="565"/>
      <c r="M32" s="565"/>
      <c r="N32" s="565"/>
      <c r="O32" s="566"/>
      <c r="P32" s="124" t="s">
        <v>572</v>
      </c>
      <c r="Q32" s="104"/>
      <c r="R32" s="104"/>
      <c r="S32" s="104"/>
      <c r="T32" s="104"/>
      <c r="U32" s="104"/>
      <c r="V32" s="104"/>
      <c r="W32" s="104"/>
      <c r="X32" s="105"/>
      <c r="Y32" s="474" t="s">
        <v>12</v>
      </c>
      <c r="Z32" s="534"/>
      <c r="AA32" s="535"/>
      <c r="AB32" s="464" t="s">
        <v>573</v>
      </c>
      <c r="AC32" s="464"/>
      <c r="AD32" s="464"/>
      <c r="AE32" s="216">
        <v>27</v>
      </c>
      <c r="AF32" s="217"/>
      <c r="AG32" s="217"/>
      <c r="AH32" s="217"/>
      <c r="AI32" s="216">
        <v>28</v>
      </c>
      <c r="AJ32" s="217"/>
      <c r="AK32" s="217"/>
      <c r="AL32" s="217"/>
      <c r="AM32" s="216">
        <v>16</v>
      </c>
      <c r="AN32" s="217"/>
      <c r="AO32" s="217"/>
      <c r="AP32" s="217"/>
      <c r="AQ32" s="340" t="s">
        <v>574</v>
      </c>
      <c r="AR32" s="206"/>
      <c r="AS32" s="206"/>
      <c r="AT32" s="341"/>
      <c r="AU32" s="217" t="s">
        <v>574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573</v>
      </c>
      <c r="AC33" s="526"/>
      <c r="AD33" s="526"/>
      <c r="AE33" s="216">
        <v>25</v>
      </c>
      <c r="AF33" s="217"/>
      <c r="AG33" s="217"/>
      <c r="AH33" s="217"/>
      <c r="AI33" s="216">
        <v>25</v>
      </c>
      <c r="AJ33" s="217"/>
      <c r="AK33" s="217"/>
      <c r="AL33" s="217"/>
      <c r="AM33" s="216">
        <v>25</v>
      </c>
      <c r="AN33" s="217"/>
      <c r="AO33" s="217"/>
      <c r="AP33" s="217"/>
      <c r="AQ33" s="340">
        <v>15</v>
      </c>
      <c r="AR33" s="206"/>
      <c r="AS33" s="206"/>
      <c r="AT33" s="341"/>
      <c r="AU33" s="217" t="s">
        <v>568</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v>108</v>
      </c>
      <c r="AF34" s="217"/>
      <c r="AG34" s="217"/>
      <c r="AH34" s="217"/>
      <c r="AI34" s="216">
        <v>112</v>
      </c>
      <c r="AJ34" s="217"/>
      <c r="AK34" s="217"/>
      <c r="AL34" s="217"/>
      <c r="AM34" s="216">
        <v>64</v>
      </c>
      <c r="AN34" s="217"/>
      <c r="AO34" s="217"/>
      <c r="AP34" s="217"/>
      <c r="AQ34" s="340" t="s">
        <v>575</v>
      </c>
      <c r="AR34" s="206"/>
      <c r="AS34" s="206"/>
      <c r="AT34" s="341"/>
      <c r="AU34" s="217" t="s">
        <v>568</v>
      </c>
      <c r="AV34" s="217"/>
      <c r="AW34" s="217"/>
      <c r="AX34" s="219"/>
    </row>
    <row r="35" spans="1:50" ht="23.25" customHeight="1" x14ac:dyDescent="0.15">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626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v>4</v>
      </c>
      <c r="AF101" s="217"/>
      <c r="AG101" s="217"/>
      <c r="AH101" s="218"/>
      <c r="AI101" s="216">
        <v>4</v>
      </c>
      <c r="AJ101" s="217"/>
      <c r="AK101" s="217"/>
      <c r="AL101" s="218"/>
      <c r="AM101" s="216">
        <v>6</v>
      </c>
      <c r="AN101" s="217"/>
      <c r="AO101" s="217"/>
      <c r="AP101" s="218"/>
      <c r="AQ101" s="216" t="s">
        <v>579</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v>10</v>
      </c>
      <c r="AF102" s="421"/>
      <c r="AG102" s="421"/>
      <c r="AH102" s="421"/>
      <c r="AI102" s="421">
        <v>10</v>
      </c>
      <c r="AJ102" s="421"/>
      <c r="AK102" s="421"/>
      <c r="AL102" s="421"/>
      <c r="AM102" s="421">
        <v>10</v>
      </c>
      <c r="AN102" s="421"/>
      <c r="AO102" s="421"/>
      <c r="AP102" s="421"/>
      <c r="AQ102" s="271">
        <v>6</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160</v>
      </c>
      <c r="AF116" s="421"/>
      <c r="AG116" s="421"/>
      <c r="AH116" s="421"/>
      <c r="AI116" s="421">
        <v>131</v>
      </c>
      <c r="AJ116" s="421"/>
      <c r="AK116" s="421"/>
      <c r="AL116" s="421"/>
      <c r="AM116" s="421">
        <v>296</v>
      </c>
      <c r="AN116" s="421"/>
      <c r="AO116" s="421"/>
      <c r="AP116" s="421"/>
      <c r="AQ116" s="216">
        <v>340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612</v>
      </c>
      <c r="AN117" s="554"/>
      <c r="AO117" s="554"/>
      <c r="AP117" s="554"/>
      <c r="AQ117" s="554" t="s">
        <v>635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586</v>
      </c>
      <c r="AF134" s="206"/>
      <c r="AG134" s="206"/>
      <c r="AH134" s="206"/>
      <c r="AI134" s="205" t="s">
        <v>579</v>
      </c>
      <c r="AJ134" s="206"/>
      <c r="AK134" s="206"/>
      <c r="AL134" s="206"/>
      <c r="AM134" s="205" t="s">
        <v>579</v>
      </c>
      <c r="AN134" s="206"/>
      <c r="AO134" s="206"/>
      <c r="AP134" s="206"/>
      <c r="AQ134" s="205" t="s">
        <v>586</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578</v>
      </c>
      <c r="AF135" s="206"/>
      <c r="AG135" s="206"/>
      <c r="AH135" s="206"/>
      <c r="AI135" s="205" t="s">
        <v>578</v>
      </c>
      <c r="AJ135" s="206"/>
      <c r="AK135" s="206"/>
      <c r="AL135" s="206"/>
      <c r="AM135" s="205" t="s">
        <v>578</v>
      </c>
      <c r="AN135" s="206"/>
      <c r="AO135" s="206"/>
      <c r="AP135" s="206"/>
      <c r="AQ135" s="205" t="s">
        <v>578</v>
      </c>
      <c r="AR135" s="206"/>
      <c r="AS135" s="206"/>
      <c r="AT135" s="206"/>
      <c r="AU135" s="205" t="s">
        <v>578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t="s">
        <v>586</v>
      </c>
      <c r="H422" s="104"/>
      <c r="I422" s="104"/>
      <c r="J422" s="104"/>
      <c r="K422" s="104"/>
      <c r="L422" s="104"/>
      <c r="M422" s="104"/>
      <c r="N422" s="104"/>
      <c r="O422" s="104"/>
      <c r="P422" s="105"/>
      <c r="Q422" s="112" t="s">
        <v>586</v>
      </c>
      <c r="R422" s="113"/>
      <c r="S422" s="113"/>
      <c r="T422" s="113"/>
      <c r="U422" s="113"/>
      <c r="V422" s="113"/>
      <c r="W422" s="113"/>
      <c r="X422" s="113"/>
      <c r="Y422" s="113"/>
      <c r="Z422" s="113"/>
      <c r="AA422" s="114"/>
      <c r="AB422" s="140" t="s">
        <v>586</v>
      </c>
      <c r="AC422" s="141"/>
      <c r="AD422" s="141"/>
      <c r="AE422" s="146" t="s">
        <v>587</v>
      </c>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t="s">
        <v>588</v>
      </c>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589</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586</v>
      </c>
      <c r="AF432" s="199"/>
      <c r="AG432" s="132" t="s">
        <v>236</v>
      </c>
      <c r="AH432" s="133"/>
      <c r="AI432" s="155"/>
      <c r="AJ432" s="155"/>
      <c r="AK432" s="155"/>
      <c r="AL432" s="153"/>
      <c r="AM432" s="155"/>
      <c r="AN432" s="155"/>
      <c r="AO432" s="155"/>
      <c r="AP432" s="153"/>
      <c r="AQ432" s="590" t="s">
        <v>586</v>
      </c>
      <c r="AR432" s="199"/>
      <c r="AS432" s="132" t="s">
        <v>236</v>
      </c>
      <c r="AT432" s="133"/>
      <c r="AU432" s="199" t="s">
        <v>590</v>
      </c>
      <c r="AV432" s="199"/>
      <c r="AW432" s="132" t="s">
        <v>181</v>
      </c>
      <c r="AX432" s="194"/>
    </row>
    <row r="433" spans="1:50" ht="23.25" customHeight="1" x14ac:dyDescent="0.15">
      <c r="A433" s="188"/>
      <c r="B433" s="185"/>
      <c r="C433" s="179"/>
      <c r="D433" s="185"/>
      <c r="E433" s="342"/>
      <c r="F433" s="343"/>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40" t="s">
        <v>586</v>
      </c>
      <c r="AF433" s="206"/>
      <c r="AG433" s="206"/>
      <c r="AH433" s="206"/>
      <c r="AI433" s="340" t="s">
        <v>586</v>
      </c>
      <c r="AJ433" s="206"/>
      <c r="AK433" s="206"/>
      <c r="AL433" s="206"/>
      <c r="AM433" s="340" t="s">
        <v>590</v>
      </c>
      <c r="AN433" s="206"/>
      <c r="AO433" s="206"/>
      <c r="AP433" s="341"/>
      <c r="AQ433" s="340" t="s">
        <v>586</v>
      </c>
      <c r="AR433" s="206"/>
      <c r="AS433" s="206"/>
      <c r="AT433" s="341"/>
      <c r="AU433" s="206" t="s">
        <v>586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588</v>
      </c>
      <c r="AC434" s="204"/>
      <c r="AD434" s="204"/>
      <c r="AE434" s="340" t="s">
        <v>586</v>
      </c>
      <c r="AF434" s="206"/>
      <c r="AG434" s="206"/>
      <c r="AH434" s="341"/>
      <c r="AI434" s="340" t="s">
        <v>586</v>
      </c>
      <c r="AJ434" s="206"/>
      <c r="AK434" s="206"/>
      <c r="AL434" s="206"/>
      <c r="AM434" s="340" t="s">
        <v>591</v>
      </c>
      <c r="AN434" s="206"/>
      <c r="AO434" s="206"/>
      <c r="AP434" s="341"/>
      <c r="AQ434" s="340" t="s">
        <v>586</v>
      </c>
      <c r="AR434" s="206"/>
      <c r="AS434" s="206"/>
      <c r="AT434" s="341"/>
      <c r="AU434" s="206" t="s">
        <v>586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586</v>
      </c>
      <c r="AF435" s="206"/>
      <c r="AG435" s="206"/>
      <c r="AH435" s="341"/>
      <c r="AI435" s="340" t="s">
        <v>586</v>
      </c>
      <c r="AJ435" s="206"/>
      <c r="AK435" s="206"/>
      <c r="AL435" s="206"/>
      <c r="AM435" s="340" t="s">
        <v>579</v>
      </c>
      <c r="AN435" s="206"/>
      <c r="AO435" s="206"/>
      <c r="AP435" s="341"/>
      <c r="AQ435" s="340" t="s">
        <v>586</v>
      </c>
      <c r="AR435" s="206"/>
      <c r="AS435" s="206"/>
      <c r="AT435" s="341"/>
      <c r="AU435" s="206" t="s">
        <v>579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586</v>
      </c>
      <c r="AF457" s="199"/>
      <c r="AG457" s="132" t="s">
        <v>236</v>
      </c>
      <c r="AH457" s="133"/>
      <c r="AI457" s="155"/>
      <c r="AJ457" s="155"/>
      <c r="AK457" s="155"/>
      <c r="AL457" s="153"/>
      <c r="AM457" s="155"/>
      <c r="AN457" s="155"/>
      <c r="AO457" s="155"/>
      <c r="AP457" s="153"/>
      <c r="AQ457" s="590" t="s">
        <v>586</v>
      </c>
      <c r="AR457" s="199"/>
      <c r="AS457" s="132" t="s">
        <v>236</v>
      </c>
      <c r="AT457" s="133"/>
      <c r="AU457" s="199" t="s">
        <v>586</v>
      </c>
      <c r="AV457" s="199"/>
      <c r="AW457" s="132" t="s">
        <v>181</v>
      </c>
      <c r="AX457" s="194"/>
    </row>
    <row r="458" spans="1:50" ht="23.25" customHeight="1" x14ac:dyDescent="0.15">
      <c r="A458" s="188"/>
      <c r="B458" s="185"/>
      <c r="C458" s="179"/>
      <c r="D458" s="185"/>
      <c r="E458" s="342"/>
      <c r="F458" s="343"/>
      <c r="G458" s="103" t="s">
        <v>586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40" t="s">
        <v>586</v>
      </c>
      <c r="AF458" s="206"/>
      <c r="AG458" s="206"/>
      <c r="AH458" s="206"/>
      <c r="AI458" s="340" t="s">
        <v>586</v>
      </c>
      <c r="AJ458" s="206"/>
      <c r="AK458" s="206"/>
      <c r="AL458" s="206"/>
      <c r="AM458" s="340" t="s">
        <v>592</v>
      </c>
      <c r="AN458" s="206"/>
      <c r="AO458" s="206"/>
      <c r="AP458" s="341"/>
      <c r="AQ458" s="340" t="s">
        <v>591</v>
      </c>
      <c r="AR458" s="206"/>
      <c r="AS458" s="206"/>
      <c r="AT458" s="341"/>
      <c r="AU458" s="206" t="s">
        <v>586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40" t="s">
        <v>579</v>
      </c>
      <c r="AF459" s="206"/>
      <c r="AG459" s="206"/>
      <c r="AH459" s="341"/>
      <c r="AI459" s="340" t="s">
        <v>586</v>
      </c>
      <c r="AJ459" s="206"/>
      <c r="AK459" s="206"/>
      <c r="AL459" s="206"/>
      <c r="AM459" s="340" t="s">
        <v>579</v>
      </c>
      <c r="AN459" s="206"/>
      <c r="AO459" s="206"/>
      <c r="AP459" s="341"/>
      <c r="AQ459" s="340" t="s">
        <v>586</v>
      </c>
      <c r="AR459" s="206"/>
      <c r="AS459" s="206"/>
      <c r="AT459" s="341"/>
      <c r="AU459" s="206" t="s">
        <v>579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579</v>
      </c>
      <c r="AF460" s="206"/>
      <c r="AG460" s="206"/>
      <c r="AH460" s="341"/>
      <c r="AI460" s="340" t="s">
        <v>586</v>
      </c>
      <c r="AJ460" s="206"/>
      <c r="AK460" s="206"/>
      <c r="AL460" s="206"/>
      <c r="AM460" s="340" t="s">
        <v>586</v>
      </c>
      <c r="AN460" s="206"/>
      <c r="AO460" s="206"/>
      <c r="AP460" s="341"/>
      <c r="AQ460" s="340" t="s">
        <v>579</v>
      </c>
      <c r="AR460" s="206"/>
      <c r="AS460" s="206"/>
      <c r="AT460" s="341"/>
      <c r="AU460" s="206" t="s">
        <v>586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4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636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5.9"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5.1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641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c r="F737" s="989"/>
      <c r="G737" s="989"/>
      <c r="H737" s="989"/>
      <c r="I737" s="989"/>
      <c r="J737" s="989"/>
      <c r="K737" s="989"/>
      <c r="L737" s="989"/>
      <c r="M737" s="989"/>
      <c r="N737" s="365" t="s">
        <v>404</v>
      </c>
      <c r="O737" s="365"/>
      <c r="P737" s="365"/>
      <c r="Q737" s="365"/>
      <c r="R737" s="989" t="s">
        <v>600</v>
      </c>
      <c r="S737" s="989"/>
      <c r="T737" s="989"/>
      <c r="U737" s="989"/>
      <c r="V737" s="989"/>
      <c r="W737" s="989"/>
      <c r="X737" s="989"/>
      <c r="Y737" s="989"/>
      <c r="Z737" s="989"/>
      <c r="AA737" s="365" t="s">
        <v>403</v>
      </c>
      <c r="AB737" s="365"/>
      <c r="AC737" s="365"/>
      <c r="AD737" s="365"/>
      <c r="AE737" s="989" t="s">
        <v>601</v>
      </c>
      <c r="AF737" s="989"/>
      <c r="AG737" s="989"/>
      <c r="AH737" s="989"/>
      <c r="AI737" s="989"/>
      <c r="AJ737" s="989"/>
      <c r="AK737" s="989"/>
      <c r="AL737" s="989"/>
      <c r="AM737" s="989"/>
      <c r="AN737" s="365" t="s">
        <v>402</v>
      </c>
      <c r="AO737" s="365"/>
      <c r="AP737" s="365"/>
      <c r="AQ737" s="365"/>
      <c r="AR737" s="995" t="s">
        <v>602</v>
      </c>
      <c r="AS737" s="996"/>
      <c r="AT737" s="996"/>
      <c r="AU737" s="996"/>
      <c r="AV737" s="996"/>
      <c r="AW737" s="996"/>
      <c r="AX737" s="997"/>
      <c r="AY737" s="88"/>
      <c r="AZ737" s="88"/>
    </row>
    <row r="738" spans="1:52" ht="24.75" customHeight="1" x14ac:dyDescent="0.15">
      <c r="A738" s="988" t="s">
        <v>401</v>
      </c>
      <c r="B738" s="209"/>
      <c r="C738" s="209"/>
      <c r="D738" s="210"/>
      <c r="E738" s="989" t="s">
        <v>603</v>
      </c>
      <c r="F738" s="989"/>
      <c r="G738" s="989"/>
      <c r="H738" s="989"/>
      <c r="I738" s="989"/>
      <c r="J738" s="989"/>
      <c r="K738" s="989"/>
      <c r="L738" s="989"/>
      <c r="M738" s="989"/>
      <c r="N738" s="365" t="s">
        <v>400</v>
      </c>
      <c r="O738" s="365"/>
      <c r="P738" s="365"/>
      <c r="Q738" s="365"/>
      <c r="R738" s="989" t="s">
        <v>604</v>
      </c>
      <c r="S738" s="989"/>
      <c r="T738" s="989"/>
      <c r="U738" s="989"/>
      <c r="V738" s="989"/>
      <c r="W738" s="989"/>
      <c r="X738" s="989"/>
      <c r="Y738" s="989"/>
      <c r="Z738" s="989"/>
      <c r="AA738" s="365" t="s">
        <v>399</v>
      </c>
      <c r="AB738" s="365"/>
      <c r="AC738" s="365"/>
      <c r="AD738" s="365"/>
      <c r="AE738" s="989" t="s">
        <v>605</v>
      </c>
      <c r="AF738" s="989"/>
      <c r="AG738" s="989"/>
      <c r="AH738" s="989"/>
      <c r="AI738" s="989"/>
      <c r="AJ738" s="989"/>
      <c r="AK738" s="989"/>
      <c r="AL738" s="989"/>
      <c r="AM738" s="989"/>
      <c r="AN738" s="365" t="s">
        <v>398</v>
      </c>
      <c r="AO738" s="365"/>
      <c r="AP738" s="365"/>
      <c r="AQ738" s="365"/>
      <c r="AR738" s="995" t="s">
        <v>606</v>
      </c>
      <c r="AS738" s="996"/>
      <c r="AT738" s="996"/>
      <c r="AU738" s="996"/>
      <c r="AV738" s="996"/>
      <c r="AW738" s="996"/>
      <c r="AX738" s="997"/>
    </row>
    <row r="739" spans="1:52" ht="24.75" customHeight="1" x14ac:dyDescent="0.15">
      <c r="A739" s="988" t="s">
        <v>397</v>
      </c>
      <c r="B739" s="209"/>
      <c r="C739" s="209"/>
      <c r="D739" s="210"/>
      <c r="E739" s="989" t="s">
        <v>607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t="s">
        <v>346</v>
      </c>
      <c r="J740" s="974"/>
      <c r="K740" s="92" t="str">
        <f>IF(OR(I740="　", I740=""), "", "-")</f>
        <v/>
      </c>
      <c r="L740" s="975">
        <v>304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613</v>
      </c>
      <c r="H782" s="671"/>
      <c r="I782" s="671"/>
      <c r="J782" s="671"/>
      <c r="K782" s="672"/>
      <c r="L782" s="664" t="s">
        <v>614</v>
      </c>
      <c r="M782" s="665"/>
      <c r="N782" s="665"/>
      <c r="O782" s="665"/>
      <c r="P782" s="665"/>
      <c r="Q782" s="665"/>
      <c r="R782" s="665"/>
      <c r="S782" s="665"/>
      <c r="T782" s="665"/>
      <c r="U782" s="665"/>
      <c r="V782" s="665"/>
      <c r="W782" s="665"/>
      <c r="X782" s="666"/>
      <c r="Y782" s="388">
        <v>0.4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615</v>
      </c>
      <c r="H783" s="607"/>
      <c r="I783" s="607"/>
      <c r="J783" s="607"/>
      <c r="K783" s="608"/>
      <c r="L783" s="598" t="s">
        <v>616</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617</v>
      </c>
      <c r="H784" s="607"/>
      <c r="I784" s="607"/>
      <c r="J784" s="607"/>
      <c r="K784" s="608"/>
      <c r="L784" s="598" t="s">
        <v>618</v>
      </c>
      <c r="M784" s="599"/>
      <c r="N784" s="599"/>
      <c r="O784" s="599"/>
      <c r="P784" s="599"/>
      <c r="Q784" s="599"/>
      <c r="R784" s="599"/>
      <c r="S784" s="599"/>
      <c r="T784" s="599"/>
      <c r="U784" s="599"/>
      <c r="V784" s="599"/>
      <c r="W784" s="599"/>
      <c r="X784" s="600"/>
      <c r="Y784" s="601">
        <v>1.1000000000000001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619</v>
      </c>
      <c r="H785" s="607"/>
      <c r="I785" s="607"/>
      <c r="J785" s="607"/>
      <c r="K785" s="608"/>
      <c r="L785" s="598" t="s">
        <v>620</v>
      </c>
      <c r="M785" s="599"/>
      <c r="N785" s="599"/>
      <c r="O785" s="599"/>
      <c r="P785" s="599"/>
      <c r="Q785" s="599"/>
      <c r="R785" s="599"/>
      <c r="S785" s="599"/>
      <c r="T785" s="599"/>
      <c r="U785" s="599"/>
      <c r="V785" s="599"/>
      <c r="W785" s="599"/>
      <c r="X785" s="600"/>
      <c r="Y785" s="601">
        <v>2.2000000000000002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621</v>
      </c>
      <c r="H786" s="607"/>
      <c r="I786" s="607"/>
      <c r="J786" s="607"/>
      <c r="K786" s="608"/>
      <c r="L786" s="598" t="s">
        <v>622</v>
      </c>
      <c r="M786" s="599"/>
      <c r="N786" s="599"/>
      <c r="O786" s="599"/>
      <c r="P786" s="599"/>
      <c r="Q786" s="599"/>
      <c r="R786" s="599"/>
      <c r="S786" s="599"/>
      <c r="T786" s="599"/>
      <c r="U786" s="599"/>
      <c r="V786" s="599"/>
      <c r="W786" s="599"/>
      <c r="X786" s="600"/>
      <c r="Y786" s="601">
        <v>0.7</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609</v>
      </c>
      <c r="D838" s="347"/>
      <c r="E838" s="347"/>
      <c r="F838" s="347"/>
      <c r="G838" s="347"/>
      <c r="H838" s="347"/>
      <c r="I838" s="347"/>
      <c r="J838" s="348">
        <v>5010005018552</v>
      </c>
      <c r="K838" s="349"/>
      <c r="L838" s="349"/>
      <c r="M838" s="349"/>
      <c r="N838" s="349"/>
      <c r="O838" s="349"/>
      <c r="P838" s="362" t="s">
        <v>610</v>
      </c>
      <c r="Q838" s="350"/>
      <c r="R838" s="350"/>
      <c r="S838" s="350"/>
      <c r="T838" s="350"/>
      <c r="U838" s="350"/>
      <c r="V838" s="350"/>
      <c r="W838" s="350"/>
      <c r="X838" s="350"/>
      <c r="Y838" s="351">
        <v>5</v>
      </c>
      <c r="Z838" s="352"/>
      <c r="AA838" s="352"/>
      <c r="AB838" s="353"/>
      <c r="AC838" s="363" t="s">
        <v>383</v>
      </c>
      <c r="AD838" s="371"/>
      <c r="AE838" s="371"/>
      <c r="AF838" s="371"/>
      <c r="AG838" s="371"/>
      <c r="AH838" s="372" t="s">
        <v>586</v>
      </c>
      <c r="AI838" s="373"/>
      <c r="AJ838" s="373"/>
      <c r="AK838" s="373"/>
      <c r="AL838" s="357" t="s">
        <v>586</v>
      </c>
      <c r="AM838" s="358"/>
      <c r="AN838" s="358"/>
      <c r="AO838" s="359"/>
      <c r="AP838" s="360" t="s">
        <v>611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634</v>
      </c>
      <c r="F1103" s="375"/>
      <c r="G1103" s="375"/>
      <c r="H1103" s="375"/>
      <c r="I1103" s="375"/>
      <c r="J1103" s="348" t="s">
        <v>630</v>
      </c>
      <c r="K1103" s="349"/>
      <c r="L1103" s="349"/>
      <c r="M1103" s="349"/>
      <c r="N1103" s="349"/>
      <c r="O1103" s="349"/>
      <c r="P1103" s="362" t="s">
        <v>634</v>
      </c>
      <c r="Q1103" s="350"/>
      <c r="R1103" s="350"/>
      <c r="S1103" s="350"/>
      <c r="T1103" s="350"/>
      <c r="U1103" s="350"/>
      <c r="V1103" s="350"/>
      <c r="W1103" s="350"/>
      <c r="X1103" s="350"/>
      <c r="Y1103" s="351" t="s">
        <v>630</v>
      </c>
      <c r="Z1103" s="352"/>
      <c r="AA1103" s="352"/>
      <c r="AB1103" s="353"/>
      <c r="AC1103" s="354"/>
      <c r="AD1103" s="354"/>
      <c r="AE1103" s="354"/>
      <c r="AF1103" s="354"/>
      <c r="AG1103" s="354"/>
      <c r="AH1103" s="355" t="s">
        <v>630</v>
      </c>
      <c r="AI1103" s="356"/>
      <c r="AJ1103" s="356"/>
      <c r="AK1103" s="356"/>
      <c r="AL1103" s="357" t="s">
        <v>630</v>
      </c>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7:Y791">
    <cfRule type="expression" dxfId="2787" priority="13685">
      <formula>IF(RIGHT(TEXT(Y787,"0.#"),1)=".",FALSE,TRUE)</formula>
    </cfRule>
    <cfRule type="expression" dxfId="2786" priority="13686">
      <formula>IF(RIGHT(TEXT(Y787,"0.#"),1)=".",TRUE,FALSE)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Y786">
    <cfRule type="expression" dxfId="707" priority="7">
      <formula>IF(RIGHT(TEXT(Y782,"0.#"),1)=".",FALSE,TRUE)</formula>
    </cfRule>
    <cfRule type="expression" dxfId="706" priority="8">
      <formula>IF(RIGHT(TEXT(Y782,"0.#"),1)=".",TRUE,FALSE)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3" sqref="AI13:AL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2019-03-12T06:48:21Z</cp:lastPrinted>
  <dcterms:created xsi:type="dcterms:W3CDTF">2012-03-13T00:50:25Z</dcterms:created>
  <dcterms:modified xsi:type="dcterms:W3CDTF">2020-10-05T02:01:40Z</dcterms:modified>
</cp:coreProperties>
</file>