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保健部\02_機構定員要求、予算要求・執行、税制改正、法令改正\0205_予算要求関係\R2（R3要求）\行政事業レビュー\【200902】最終公表\作業依頼\掲載用データ\"/>
    </mc:Choice>
  </mc:AlternateContent>
  <bookViews>
    <workbookView xWindow="0" yWindow="0" windowWidth="19200" windowHeight="69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<sst xmlns="http://schemas.openxmlformats.org/spreadsheetml/2006/main" count="2960" uniqueCount="675">
  <si>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</si>
  <si>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</si>
  <si>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</si>
  <si>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</si>
  <si>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</si>
  <si>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</si>
  <si>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</si>
  <si>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</si>
  <si>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</si>
  <si>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</si>
  <si>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</si>
  <si>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</si>
  <si>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</si>
  <si>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</si>
  <si>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</si>
  <si>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</si>
  <si>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</si>
  <si>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</si>
  <si>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</si>
  <si>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</si>
  <si>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</si>
  <si>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</si>
  <si>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</si>
  <si>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</si>
  <si>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</si>
  <si>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</si>
  <si>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</si>
  <si>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</si>
  <si>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</si>
  <si>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</si>
  <si>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</si>
  <si>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</si>
  <si>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</si>
  <si>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</si>
  <si>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</si>
  <si>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</si>
  <si>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</si>
  <si>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</si>
  <si>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</si>
  <si>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</si>
  <si>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</si>
  <si>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</si>
  <si>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</si>
  <si>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</si>
  <si>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</si>
  <si>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</si>
  <si>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</si>
  <si>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</si>
  <si>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</si>
  <si>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</si>
  <si>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</si>
  <si>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</si>
  <si>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</si>
  <si>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</si>
  <si>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</si>
  <si>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</si>
  <si>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</si>
  <si>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</si>
  <si>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</si>
  <si>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</si>
  <si>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</si>
  <si>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</si>
  <si>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</si>
  <si>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</si>
  <si>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</si>
  <si>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</si>
  <si>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</si>
  <si>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</si>
  <si>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</si>
  <si>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</si>
  <si>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</si>
  <si>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</si>
  <si>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</si>
  <si>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</si>
  <si>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</si>
  <si>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</si>
  <si>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</si>
  <si>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</si>
  <si>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</si>
  <si>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</si>
  <si>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</si>
  <si>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</si>
  <si>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</si>
  <si>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</si>
  <si>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</si>
  <si>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</si>
  <si>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</si>
  <si>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</si>
  <si>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</si>
  <si>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</si>
  <si>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</si>
  <si>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</si>
  <si>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</si>
  <si>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</si>
  <si>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</si>
  <si>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</si>
  <si>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</si>
  <si>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</si>
  <si>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</si>
  <si>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</si>
  <si>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</si>
  <si>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</si>
  <si>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</si>
  <si>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</si>
  <si>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</si>
  <si>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</si>
  <si>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</si>
  <si>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</si>
  <si>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</si>
  <si>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</si>
  <si>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</si>
  <si>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</si>
  <si>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</si>
  <si>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</si>
  <si>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</si>
  <si>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</si>
  <si>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</si>
  <si>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</si>
  <si>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</si>
  <si>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</si>
  <si>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</si>
  <si>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</si>
  <si>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</si>
  <si>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</si>
  <si>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</si>
  <si>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</si>
  <si>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</si>
  <si>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</si>
  <si>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</si>
  <si>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</si>
  <si>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</si>
  <si>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</si>
  <si>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</si>
  <si>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</si>
  <si>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</si>
  <si>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</si>
  <si>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</si>
  <si>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</si>
  <si>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</si>
  <si>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</si>
  <si>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</si>
  <si>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</si>
  <si>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</si>
  <si>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</si>
  <si>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</si>
  <si>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</si>
  <si>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</si>
  <si>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</si>
  <si>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</si>
  <si>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</si>
  <si>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</si>
  <si>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</si>
  <si>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</si>
  <si>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</si>
  <si>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</si>
  <si>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</si>
  <si>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</si>
  <si>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</si>
  <si>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</si>
  <si>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</si>
  <si>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</si>
  <si>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</si>
  <si>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</si>
  <si>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</si>
  <si>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</si>
  <si>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</si>
  <si>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</si>
  <si>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</si>
  <si>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</si>
  <si>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</si>
  <si>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</si>
  <si>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</si>
  <si>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</si>
  <si>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</si>
  <si>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</si>
  <si>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</si>
  <si>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</si>
  <si>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</si>
  <si>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</si>
  <si>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</si>
  <si>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</si>
  <si>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</si>
  <si>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</si>
  <si>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</si>
  <si>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</si>
  <si>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</si>
  <si>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</si>
  <si>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</si>
  <si>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</si>
  <si>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</si>
  <si>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</si>
  <si>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</si>
  <si>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</si>
  <si>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</si>
  <si>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</si>
  <si>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</si>
  <si>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</si>
  <si>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</si>
  <si>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</si>
  <si>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</si>
  <si>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</si>
  <si>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</si>
  <si>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</si>
  <si>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</si>
  <si>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</si>
  <si>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</si>
  <si>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</si>
  <si>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</si>
  <si>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</si>
  <si>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</si>
  <si>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</si>
  <si>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</si>
  <si>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</si>
  <si>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</si>
  <si>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</si>
  <si>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</si>
  <si>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</si>
  <si>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</si>
  <si>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</si>
  <si>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</si>
  <si>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</si>
  <si>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</si>
  <si>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</si>
  <si>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</si>
  <si>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</si>
  <si>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</si>
  <si>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</si>
  <si>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</si>
  <si>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</si>
  <si>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</si>
  <si>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</si>
  <si>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</si>
  <si>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</si>
  <si>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</si>
  <si>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</si>
  <si>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</si>
  <si>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</si>
  <si>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</si>
  <si>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</si>
  <si>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</si>
  <si>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</si>
  <si>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</si>
  <si>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</si>
  <si>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</si>
  <si>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</si>
  <si>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</si>
  <si>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</si>
  <si>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</si>
  <si>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</si>
  <si>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</si>
  <si>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</si>
  <si>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</si>
  <si>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</si>
  <si>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</si>
  <si>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</si>
  <si>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</si>
  <si>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</si>
  <si>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</si>
  <si>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</si>
  <si>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</si>
  <si>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</si>
  <si>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</si>
  <si>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</si>
  <si>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</si>
  <si>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</si>
  <si>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</si>
  <si>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</si>
  <si>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</si>
  <si>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</si>
  <si>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</si>
  <si>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</si>
  <si>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</si>
  <si>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</si>
  <si>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</si>
  <si>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</si>
  <si>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</si>
  <si>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</si>
  <si>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</si>
  <si>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</si>
  <si>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</si>
  <si>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</si>
  <si>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</si>
  <si>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</si>
  <si>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</si>
  <si>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</si>
  <si>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</si>
  <si>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</si>
  <si>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</si>
  <si>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</si>
  <si>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</si>
  <si>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</si>
  <si>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</si>
  <si>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</si>
  <si>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</si>
  <si>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</si>
  <si>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</si>
  <si>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</si>
  <si>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</si>
  <si>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</si>
  <si>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</si>
  <si>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</si>
  <si>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</si>
  <si>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</si>
  <si>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</si>
  <si>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</si>
  <si>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</si>
  <si>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</si>
  <si>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</si>
  <si>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</si>
  <si>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</si>
  <si>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</si>
  <si>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</si>
  <si>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</si>
  <si>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</si>
  <si>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</si>
  <si>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</si>
  <si>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</si>
  <si>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</si>
  <si>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</si>
  <si>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</si>
  <si>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</si>
  <si>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</si>
  <si>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</si>
  <si>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</si>
  <si>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</si>
  <si>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</si>
  <si>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</si>
  <si>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</si>
  <si>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</si>
  <si>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</si>
  <si>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</si>
  <si>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</si>
  <si>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</si>
  <si>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</si>
  <si>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</si>
  <si>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</si>
  <si>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</si>
  <si>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</si>
  <si>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</si>
  <si>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</si>
  <si>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</si>
  <si>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</si>
  <si>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</si>
  <si>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</si>
  <si>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</si>
  <si>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</si>
  <si>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</si>
  <si>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</si>
  <si>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</si>
  <si>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</si>
  <si>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</si>
  <si>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</si>
  <si>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</si>
  <si>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</si>
  <si>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</si>
  <si>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</si>
  <si>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</si>
  <si>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</si>
  <si>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</si>
  <si>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</si>
  <si>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</si>
  <si>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</si>
  <si>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</si>
  <si>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</si>
  <si>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</si>
  <si>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</si>
  <si>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</si>
  <si>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</si>
  <si>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</si>
  <si>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</si>
  <si>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</si>
  <si>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</si>
  <si>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</si>
  <si>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</si>
  <si>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</si>
  <si>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</si>
  <si>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</si>
  <si>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</si>
  <si>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</si>
  <si>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</si>
  <si>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</si>
  <si>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</si>
  <si>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</si>
  <si>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</si>
  <si>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</si>
  <si>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</si>
  <si>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</si>
  <si>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</si>
  <si>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</si>
  <si>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</si>
  <si>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</si>
  <si>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</si>
  <si>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</si>
  <si>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</si>
  <si>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</si>
  <si>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</si>
  <si>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</si>
  <si>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</si>
  <si>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</si>
  <si>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</si>
  <si>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</si>
  <si>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</si>
  <si>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</si>
  <si>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</si>
  <si>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</si>
  <si>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</si>
  <si>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</si>
  <si>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</si>
  <si>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</si>
  <si>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</si>
  <si>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</si>
  <si>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</si>
  <si>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</si>
  <si>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</si>
  <si>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</si>
  <si>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</si>
  <si>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</si>
  <si>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</si>
  <si>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</si>
  <si>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</si>
  <si>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</si>
  <si>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</si>
  <si>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</si>
  <si>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</si>
  <si>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</si>
  <si>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</si>
  <si>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</si>
  <si>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</si>
  <si>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</si>
  <si>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</si>
  <si>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</si>
  <si>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</si>
  <si>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</si>
  <si>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</si>
  <si>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</si>
  <si>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</si>
  <si>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</si>
  <si>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</si>
  <si>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</si>
  <si>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</si>
  <si>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</si>
  <si>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</si>
  <si>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</si>
  <si>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</si>
  <si>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</si>
  <si>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</si>
  <si>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</si>
  <si>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</si>
  <si>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</si>
  <si>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</si>
  <si>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</si>
  <si>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</si>
  <si>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</si>
  <si>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</si>
  <si>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</si>
  <si>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</si>
  <si>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</si>
  <si>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</si>
  <si>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</si>
  <si>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</si>
  <si>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</si>
  <si>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</si>
  <si>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</si>
  <si>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</si>
  <si>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</si>
  <si>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</si>
  <si>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</si>
  <si>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</si>
  <si>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</si>
  <si>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</si>
  <si>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</si>
  <si>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</si>
  <si>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</si>
  <si>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</si>
  <si>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</si>
  <si>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</si>
  <si>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</si>
  <si>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</si>
  <si>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</si>
  <si>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</si>
  <si>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</si>
  <si>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</si>
  <si>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</si>
  <si>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</si>
  <si>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</si>
  <si>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</si>
  <si>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</si>
  <si>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</si>
  <si>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</si>
  <si>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</si>
  <si>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</si>
  <si>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</si>
  <si>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</si>
  <si>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</si>
  <si>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</si>
  <si>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</si>
  <si>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</si>
  <si>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</si>
  <si>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</si>
  <si>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</si>
  <si>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</si>
  <si>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</si>
  <si>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</si>
  <si>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</si>
  <si>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</si>
  <si>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</si>
  <si>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</si>
  <si>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</si>
  <si>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</si>
  <si>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</si>
  <si>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</si>
  <si>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</si>
  <si>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</si>
  <si>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</si>
  <si>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</si>
  <si>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</si>
  <si>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</si>
  <si>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</si>
  <si>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</si>
  <si>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</si>
  <si>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</si>
  <si>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</si>
  <si>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</si>
  <si>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</si>
  <si>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</si>
  <si>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</si>
  <si>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</si>
  <si>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</si>
  <si>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</si>
  <si>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</si>
  <si>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</si>
  <si>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</si>
  <si>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</si>
  <si>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</si>
  <si>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</si>
  <si>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</si>
  <si>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</si>
  <si>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</si>
  <si>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</si>
  <si>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</si>
  <si>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</si>
  <si>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</si>
  <si>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</si>
  <si>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</si>
  <si>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</si>
  <si>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</si>
  <si>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</si>
  <si>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</si>
  <si>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</si>
  <si>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</si>
  <si>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</si>
  <si>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</si>
  <si>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</si>
  <si>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</si>
  <si>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</si>
  <si>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</si>
  <si>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</si>
  <si>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</si>
  <si>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</si>
  <si>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</si>
  <si>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</si>
  <si>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</si>
  <si>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</si>
  <si>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子どもの健康と環境に関する全国調査（エコチル調査）</t>
  </si>
  <si>
    <t>環境保健部</t>
    <rPh sb="0" eb="2">
      <t>カンキョウ</t>
    </rPh>
    <rPh sb="2" eb="5">
      <t>ホケンブ</t>
    </rPh>
    <phoneticPr fontId="6"/>
  </si>
  <si>
    <t>環境リスク評価室</t>
    <rPh sb="0" eb="2">
      <t>カンキョウ</t>
    </rPh>
    <rPh sb="5" eb="8">
      <t>ヒョウカシツ</t>
    </rPh>
    <phoneticPr fontId="6"/>
  </si>
  <si>
    <t>室長　山本　英紀</t>
    <rPh sb="0" eb="2">
      <t>シツチョウ</t>
    </rPh>
    <rPh sb="3" eb="5">
      <t>ヤマモト</t>
    </rPh>
    <rPh sb="6" eb="8">
      <t>ヒデキ</t>
    </rPh>
    <phoneticPr fontId="6"/>
  </si>
  <si>
    <t>平成２２年度</t>
    <rPh sb="0" eb="2">
      <t>ヘイセイ</t>
    </rPh>
    <rPh sb="4" eb="5">
      <t>ネン</t>
    </rPh>
    <rPh sb="5" eb="6">
      <t>ド</t>
    </rPh>
    <phoneticPr fontId="23"/>
  </si>
  <si>
    <t>○</t>
  </si>
  <si>
    <t>-</t>
  </si>
  <si>
    <t>-</t>
    <phoneticPr fontId="5"/>
  </si>
  <si>
    <t>-</t>
    <phoneticPr fontId="5"/>
  </si>
  <si>
    <t>-</t>
    <phoneticPr fontId="5"/>
  </si>
  <si>
    <t>-</t>
    <phoneticPr fontId="5"/>
  </si>
  <si>
    <t>公害調査費</t>
  </si>
  <si>
    <t>環境保全研究職員旅費</t>
  </si>
  <si>
    <t>環境保全研究諸謝金</t>
  </si>
  <si>
    <t>環境保全研究委員等旅費</t>
  </si>
  <si>
    <t>小児の発育に影響を与える環境要因を解明し、得られた知見を基にリスク管理当局や事業者への情報提供を通じて適切なリスク管理体制の構築につなげるため、データを蓄積する。</t>
  </si>
  <si>
    <t>子どもの質問票ののべ回収枚数</t>
    <rPh sb="12" eb="13">
      <t>マイ</t>
    </rPh>
    <phoneticPr fontId="6"/>
  </si>
  <si>
    <t>枚</t>
    <rPh sb="0" eb="1">
      <t>マイ</t>
    </rPh>
    <phoneticPr fontId="6"/>
  </si>
  <si>
    <t>エコチル調査コアセンター作成資料（調査時期別、ユニットセンター別質問票調査実施状況）</t>
  </si>
  <si>
    <t>事業成果の情報発信を行うことで、エコチル調査の結果への関心が高まる。</t>
  </si>
  <si>
    <t>エコチル調査ホームページの成果発表に関するページのアクセス数</t>
  </si>
  <si>
    <t>回</t>
    <rPh sb="0" eb="1">
      <t>カイ</t>
    </rPh>
    <phoneticPr fontId="6"/>
  </si>
  <si>
    <t>エコチル調査の参加者数（フォローアップ期）</t>
  </si>
  <si>
    <t>エコチル調査の成果等、子どもの健康と環境についての情報を発信するイベントへの参加者数</t>
  </si>
  <si>
    <t>人</t>
    <rPh sb="0" eb="1">
      <t>ニン</t>
    </rPh>
    <phoneticPr fontId="6"/>
  </si>
  <si>
    <t>-</t>
    <phoneticPr fontId="5"/>
  </si>
  <si>
    <t>-</t>
    <phoneticPr fontId="5"/>
  </si>
  <si>
    <t>「子どもの健康と環境に関する全国調査」の執行額／
エコチル調査参加者数（フォローアップ期）　　　　　　　　　　　　　　　　　　</t>
  </si>
  <si>
    <t>円</t>
    <rPh sb="0" eb="1">
      <t>エン</t>
    </rPh>
    <phoneticPr fontId="6"/>
  </si>
  <si>
    <t>　百万円　/人</t>
    <rPh sb="1" eb="2">
      <t>ヒャク</t>
    </rPh>
    <rPh sb="2" eb="4">
      <t>マンエン</t>
    </rPh>
    <rPh sb="6" eb="7">
      <t>ニン</t>
    </rPh>
    <phoneticPr fontId="6"/>
  </si>
  <si>
    <t>2,318/96,537</t>
  </si>
  <si>
    <t>2,239/95,879</t>
  </si>
  <si>
    <t>-</t>
    <phoneticPr fontId="5"/>
  </si>
  <si>
    <t>子どもの健康と環境に関する全国調査の推進の進捗状況</t>
    <rPh sb="21" eb="23">
      <t>シンチョク</t>
    </rPh>
    <rPh sb="23" eb="25">
      <t>ジョウキョウ</t>
    </rPh>
    <phoneticPr fontId="6"/>
  </si>
  <si>
    <t>全国10万人データの解析を行い、健康と環境の関連性を明らかにする。</t>
  </si>
  <si>
    <t>14年度</t>
    <rPh sb="2" eb="4">
      <t>ネンド</t>
    </rPh>
    <phoneticPr fontId="5"/>
  </si>
  <si>
    <t>令和９年までフォローアップを行い、令和14年までにすべての解析を完了させる。</t>
    <rPh sb="0" eb="2">
      <t>レイワ</t>
    </rPh>
    <rPh sb="17" eb="19">
      <t>レイワ</t>
    </rPh>
    <phoneticPr fontId="5"/>
  </si>
  <si>
    <t>子どもの健康と環境に関する全国調査（エコチル調査）の実施により、小児の発育に影響を与える環境要因を解明し、次世代育成に係る健やかな環境の実現に寄与する。</t>
  </si>
  <si>
    <t>環境中の化学物質と子どもの健康との関係については、国民の関心が高く、ニーズを反映した事業である。</t>
  </si>
  <si>
    <t>子どもの発育に影響を与える化学物質や生活環境等の環境要因が明らかになることで国民の不安の解消に資するため、必要かつ適切な事業である。</t>
  </si>
  <si>
    <t>‐</t>
  </si>
  <si>
    <t>事業内容は必要十分なものに限っており、妥当なコスト水準である。</t>
  </si>
  <si>
    <t>再委任等は必要最低限としており、適切な資金の流れとなっている。</t>
  </si>
  <si>
    <t>国立環境研究所運営費交付金</t>
    <rPh sb="0" eb="2">
      <t>コクリツ</t>
    </rPh>
    <rPh sb="2" eb="4">
      <t>カンキョウ</t>
    </rPh>
    <rPh sb="4" eb="6">
      <t>ケンキュウ</t>
    </rPh>
    <rPh sb="6" eb="7">
      <t>トコロ</t>
    </rPh>
    <rPh sb="7" eb="10">
      <t>ウンエイヒ</t>
    </rPh>
    <rPh sb="10" eb="12">
      <t>コウフ</t>
    </rPh>
    <rPh sb="12" eb="13">
      <t>キン</t>
    </rPh>
    <phoneticPr fontId="6"/>
  </si>
  <si>
    <t>環境省は、エコチル調査に関する企画・評価、関係省庁・国際機関・諸外国の調査等との連携、国民に対する広報・情報発信及び調査実施に係る予算の確保を担っている。
エコチル調査コアセンターは、メディカルサポートセンター及びユニットセンターの協力のもと、全体調査及び詳細調査を実施するとともに、参加率の維持を行っている。また、中心仮説を解明するために、中長期的な視点に立って計画的・効率的に化学物質等分析を実施している。</t>
    <rPh sb="149" eb="150">
      <t>オコナ</t>
    </rPh>
    <phoneticPr fontId="6"/>
  </si>
  <si>
    <t xml:space="preserve"> 本調査は、平成23年1月から参加者募集を開始し、広報・普及啓発等、参加者の募集について取り組みを行った結果、平成26年3月に目標参加登録者数である10万人に到達した。　今後は、生活習慣等の質問からなる質問票による追跡調査及び追跡調査対象者から5千人を対象とした環境試料・生体試料採取等を行う詳細調査を令和９年度まで実施していくが、調査途中における参加者の減少は、研究結果の信頼性に大きな影響を及ぼすため、しっかりと取り組んでまいりたい。また、調査の進展に伴い、調査・分析の結果を社会に還元してくことが必要であり、その一環としてイベントを通じた情報発信にも取り組んでいる。</t>
    <rPh sb="151" eb="153">
      <t>レイワ</t>
    </rPh>
    <rPh sb="222" eb="224">
      <t>チョウサ</t>
    </rPh>
    <rPh sb="225" eb="227">
      <t>シンテン</t>
    </rPh>
    <rPh sb="228" eb="229">
      <t>トモナ</t>
    </rPh>
    <rPh sb="231" eb="233">
      <t>チョウサ</t>
    </rPh>
    <rPh sb="234" eb="236">
      <t>ブンセキ</t>
    </rPh>
    <rPh sb="237" eb="239">
      <t>ケッカ</t>
    </rPh>
    <rPh sb="240" eb="242">
      <t>シャカイ</t>
    </rPh>
    <rPh sb="243" eb="245">
      <t>カンゲン</t>
    </rPh>
    <rPh sb="251" eb="253">
      <t>ヒツヨウ</t>
    </rPh>
    <rPh sb="259" eb="261">
      <t>イッカン</t>
    </rPh>
    <rPh sb="269" eb="270">
      <t>ツウ</t>
    </rPh>
    <rPh sb="272" eb="274">
      <t>ジョウホウ</t>
    </rPh>
    <rPh sb="274" eb="276">
      <t>ハッシン</t>
    </rPh>
    <rPh sb="278" eb="279">
      <t>ト</t>
    </rPh>
    <rPh sb="280" eb="281">
      <t>ク</t>
    </rPh>
    <phoneticPr fontId="6"/>
  </si>
  <si>
    <t>210</t>
  </si>
  <si>
    <t>250</t>
  </si>
  <si>
    <t>211</t>
  </si>
  <si>
    <t>300</t>
  </si>
  <si>
    <t>220</t>
  </si>
  <si>
    <t>280</t>
  </si>
  <si>
    <t>252</t>
  </si>
  <si>
    <t>295, 315</t>
  </si>
  <si>
    <t>0296、0315</t>
    <phoneticPr fontId="5"/>
  </si>
  <si>
    <t>有</t>
  </si>
  <si>
    <t>無</t>
  </si>
  <si>
    <t>競争入札等により実施機関を選定しているが、一者応札となった案件については、公告期間の延長等により改善を図る。</t>
    <rPh sb="4" eb="5">
      <t>トウ</t>
    </rPh>
    <phoneticPr fontId="6"/>
  </si>
  <si>
    <t>A.株式会社三菱総合研究所</t>
    <phoneticPr fontId="5"/>
  </si>
  <si>
    <t>業務費</t>
    <rPh sb="0" eb="3">
      <t>ギョウムヒ</t>
    </rPh>
    <phoneticPr fontId="5"/>
  </si>
  <si>
    <t>その他</t>
    <rPh sb="2" eb="3">
      <t>タ</t>
    </rPh>
    <phoneticPr fontId="5"/>
  </si>
  <si>
    <t>消費税</t>
    <rPh sb="0" eb="3">
      <t>ショウヒゼイ</t>
    </rPh>
    <phoneticPr fontId="5"/>
  </si>
  <si>
    <t>基本情報等の作成、実践例の創出、好事例集の作成と展開、検討会設置・運営等</t>
    <phoneticPr fontId="5"/>
  </si>
  <si>
    <t>B.株式会社日経BP</t>
    <phoneticPr fontId="5"/>
  </si>
  <si>
    <t>株式会社三菱総合研究所</t>
    <phoneticPr fontId="5"/>
  </si>
  <si>
    <t>一般社団法人環境情報科学センター</t>
    <phoneticPr fontId="5"/>
  </si>
  <si>
    <t>株式会社オーエムシー</t>
    <phoneticPr fontId="5"/>
  </si>
  <si>
    <t>エコチル調査に係る「地域の子育て世代との対話」業務</t>
    <phoneticPr fontId="5"/>
  </si>
  <si>
    <t>エコチル調査に関する企画評価等実施業務</t>
    <phoneticPr fontId="5"/>
  </si>
  <si>
    <t>エコチル調査に係る広報等実施業務</t>
    <phoneticPr fontId="5"/>
  </si>
  <si>
    <t>株式会社日経BP</t>
    <phoneticPr fontId="5"/>
  </si>
  <si>
    <t>楽天インサイト株式会社</t>
    <phoneticPr fontId="5"/>
  </si>
  <si>
    <t>株式会社ジャパン通信社</t>
    <phoneticPr fontId="5"/>
  </si>
  <si>
    <t>ユミルリンク株式会社</t>
    <phoneticPr fontId="5"/>
  </si>
  <si>
    <t>認知度調査</t>
  </si>
  <si>
    <t>認知度調査</t>
    <phoneticPr fontId="5"/>
  </si>
  <si>
    <t>認知度調査</t>
    <rPh sb="0" eb="3">
      <t>ニンチド</t>
    </rPh>
    <rPh sb="3" eb="5">
      <t>チョウサ</t>
    </rPh>
    <phoneticPr fontId="5"/>
  </si>
  <si>
    <t>記事モニタリング</t>
    <phoneticPr fontId="5"/>
  </si>
  <si>
    <t>メールマガジン配信システム構築</t>
    <phoneticPr fontId="5"/>
  </si>
  <si>
    <t>123/95,198</t>
    <phoneticPr fontId="5"/>
  </si>
  <si>
    <t>-</t>
    <phoneticPr fontId="5"/>
  </si>
  <si>
    <t>　調査参加者のフォローアップ期となり、質問票により追跡を実施しており参加者の減少については緩やかで、子どもの出生数に対して95%以上の参加率を維持している。また、質問票の回収率においても送付数に対して84%以上を維持しており順調であると言える。詳細調査に関しても予定通り進捗しており、引き続き参加者数の維持に努め計画通りに調査を進めてまいりたい。また、調査の進展に伴い、調査・分析の結果の社会への還元の一環として、イベントを通じた情報発信を行っており、今後も引き続き取り組んでまいりたい。</t>
    <rPh sb="64" eb="66">
      <t>イジョウ</t>
    </rPh>
    <rPh sb="103" eb="105">
      <t>イジョウ</t>
    </rPh>
    <rPh sb="212" eb="213">
      <t>ツウ</t>
    </rPh>
    <rPh sb="220" eb="221">
      <t>オコナ</t>
    </rPh>
    <rPh sb="226" eb="228">
      <t>コンゴ</t>
    </rPh>
    <rPh sb="229" eb="230">
      <t>ヒ</t>
    </rPh>
    <rPh sb="231" eb="232">
      <t>ツヅ</t>
    </rPh>
    <rPh sb="233" eb="234">
      <t>ト</t>
    </rPh>
    <rPh sb="235" eb="236">
      <t>ク</t>
    </rPh>
    <phoneticPr fontId="6"/>
  </si>
  <si>
    <t>専門家により構成される企画評価委員会において、エコチル調査の企画および実施内容の評価を行い、適正に調査業務が履行されているかを確認している。</t>
    <rPh sb="0" eb="3">
      <t>センモンカ</t>
    </rPh>
    <rPh sb="6" eb="8">
      <t>コウセイ</t>
    </rPh>
    <rPh sb="11" eb="13">
      <t>キカク</t>
    </rPh>
    <rPh sb="13" eb="15">
      <t>ヒョウカ</t>
    </rPh>
    <rPh sb="15" eb="18">
      <t>イインカイ</t>
    </rPh>
    <rPh sb="27" eb="29">
      <t>チョウサ</t>
    </rPh>
    <rPh sb="30" eb="32">
      <t>キカク</t>
    </rPh>
    <rPh sb="35" eb="37">
      <t>ジッシ</t>
    </rPh>
    <rPh sb="37" eb="39">
      <t>ナイヨウ</t>
    </rPh>
    <rPh sb="40" eb="42">
      <t>ヒョウカ</t>
    </rPh>
    <rPh sb="43" eb="44">
      <t>オコナ</t>
    </rPh>
    <rPh sb="46" eb="48">
      <t>テキセイ</t>
    </rPh>
    <rPh sb="49" eb="51">
      <t>チョウサ</t>
    </rPh>
    <rPh sb="51" eb="53">
      <t>ギョウム</t>
    </rPh>
    <phoneticPr fontId="5"/>
  </si>
  <si>
    <t>子どもの質問票をより多く回収し、データを蓄積することで、子どもの健康に与える影響の解明に寄与している。</t>
    <rPh sb="0" eb="1">
      <t>コ</t>
    </rPh>
    <rPh sb="4" eb="7">
      <t>シツモンヒョウ</t>
    </rPh>
    <rPh sb="10" eb="11">
      <t>オオ</t>
    </rPh>
    <rPh sb="12" eb="14">
      <t>カイシュウ</t>
    </rPh>
    <rPh sb="20" eb="22">
      <t>チクセキ</t>
    </rPh>
    <rPh sb="28" eb="29">
      <t>コ</t>
    </rPh>
    <rPh sb="32" eb="34">
      <t>ケンコウ</t>
    </rPh>
    <rPh sb="35" eb="36">
      <t>アタ</t>
    </rPh>
    <rPh sb="38" eb="40">
      <t>エイキョウ</t>
    </rPh>
    <rPh sb="41" eb="43">
      <t>カイメイ</t>
    </rPh>
    <rPh sb="44" eb="46">
      <t>キヨ</t>
    </rPh>
    <phoneticPr fontId="5"/>
  </si>
  <si>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いる。</t>
    <phoneticPr fontId="5"/>
  </si>
  <si>
    <t>エコチル調査の参加者数、調査の成果等の情報を発信するイベントへの参加者数は見込みを上まわった。</t>
    <rPh sb="4" eb="6">
      <t>チョウサ</t>
    </rPh>
    <rPh sb="7" eb="10">
      <t>サンカシャ</t>
    </rPh>
    <rPh sb="10" eb="11">
      <t>スウ</t>
    </rPh>
    <rPh sb="12" eb="14">
      <t>チョウサ</t>
    </rPh>
    <rPh sb="15" eb="17">
      <t>セイカ</t>
    </rPh>
    <rPh sb="17" eb="18">
      <t>トウ</t>
    </rPh>
    <rPh sb="19" eb="21">
      <t>ジョウホウ</t>
    </rPh>
    <rPh sb="22" eb="24">
      <t>ハッシン</t>
    </rPh>
    <rPh sb="32" eb="35">
      <t>サンカシャ</t>
    </rPh>
    <rPh sb="35" eb="36">
      <t>スウ</t>
    </rPh>
    <rPh sb="37" eb="39">
      <t>ミコ</t>
    </rPh>
    <rPh sb="41" eb="42">
      <t>ウワ</t>
    </rPh>
    <phoneticPr fontId="5"/>
  </si>
  <si>
    <t>最終的な調査結果が公表されるのは令和14年度を予定しているが、得られた成果については、環境省主催のシンポジウムや学会、イベント等において、随時公表している。</t>
    <rPh sb="16" eb="18">
      <t>レイワ</t>
    </rPh>
    <phoneticPr fontId="5"/>
  </si>
  <si>
    <t>専門家により構成される企画評価委員会のワーキンググループにおいて、各調査実施機関の取組及び成果を相互に共有することにより調査実施の効率化を図っている。</t>
    <rPh sb="33" eb="34">
      <t>カク</t>
    </rPh>
    <rPh sb="34" eb="36">
      <t>チョウサ</t>
    </rPh>
    <rPh sb="36" eb="38">
      <t>ジッシ</t>
    </rPh>
    <rPh sb="38" eb="40">
      <t>キカン</t>
    </rPh>
    <rPh sb="41" eb="43">
      <t>トリクミ</t>
    </rPh>
    <rPh sb="43" eb="44">
      <t>オヨ</t>
    </rPh>
    <rPh sb="45" eb="47">
      <t>セイカ</t>
    </rPh>
    <rPh sb="48" eb="50">
      <t>ソウゴ</t>
    </rPh>
    <rPh sb="51" eb="53">
      <t>キョウユウ</t>
    </rPh>
    <rPh sb="60" eb="62">
      <t>チョウサ</t>
    </rPh>
    <rPh sb="62" eb="64">
      <t>ジッシ</t>
    </rPh>
    <rPh sb="65" eb="68">
      <t>コウリツカ</t>
    </rPh>
    <rPh sb="69" eb="70">
      <t>ハカ</t>
    </rPh>
    <phoneticPr fontId="5"/>
  </si>
  <si>
    <t>令和元年度第三回エコチル調査戦略広報委員会資料(資料３－１）</t>
    <rPh sb="0" eb="2">
      <t>レイワ</t>
    </rPh>
    <rPh sb="2" eb="4">
      <t>ガンネン</t>
    </rPh>
    <rPh sb="3" eb="5">
      <t>ネンド</t>
    </rPh>
    <rPh sb="5" eb="8">
      <t>ダイサンカイ</t>
    </rPh>
    <rPh sb="12" eb="14">
      <t>チョウサ</t>
    </rPh>
    <rPh sb="14" eb="16">
      <t>センリャク</t>
    </rPh>
    <rPh sb="16" eb="18">
      <t>コウホウ</t>
    </rPh>
    <rPh sb="18" eb="21">
      <t>イインカイ</t>
    </rPh>
    <rPh sb="21" eb="23">
      <t>シリョウ</t>
    </rPh>
    <rPh sb="24" eb="26">
      <t>シリョウ</t>
    </rPh>
    <phoneticPr fontId="6"/>
  </si>
  <si>
    <t>平成23年から平成26年にわたり、10万人のリクルートが終了し、平成27年よりフォローアップ期に入っている。</t>
    <phoneticPr fontId="5"/>
  </si>
  <si>
    <t>-</t>
    <phoneticPr fontId="5"/>
  </si>
  <si>
    <t xml:space="preserve">エコチル調査は、環境省、コアセンター（国立環境研究所）、メディカルサポートセンター（国立成育医療研究センター）、ユニットセンター（全国15地域の大学病院等）が連携して行っている事業である。その中で環境省の予算では、調査の外部評価、広報、国際連携に係る費用を負担している（本レビュー対象）。一方、コアセンターは、調査実施の中心機関として機能し、調査実施計画の策定、試料の保存分析、中心仮説のための結果解析、ユニットセンターが各地域で行う調査のフォローアップ等を行うための費用を運営費交付金で負担している（本レビューの対象外）。なお、調査実施・分析・成果の社会還元等の一連の事業に係る費用を効果的効率的に運用するため、令和元年度より、ユニットセンターが行うフォローアップ等の費用については環境省予算から運営費交付金に移行した。　
</t>
    <phoneticPr fontId="5"/>
  </si>
  <si>
    <t>　全国で平成23年からの3年間に約10万組の参加者を募り、令和9年度まで13年間追跡する出生コホート（追跡）調査を実施することにより、小児の発育に影響を与える環境要因を解明することを目的とする。また、得られた知見を基に、リスク管理当局や事業者等への適切な情報提供を通じて、自主的取組への反映、化学物質規制の審査基準への反映、環境基準（水質、土壌）への反映等、適切なリスク管理体制の構築を推進し、結果として、次世代育成に係る健やかな環境の実現を図る。</t>
  </si>
  <si>
    <t>6　化学物質対策の推進、9　環境政策の基盤整備</t>
  </si>
  <si>
    <t>エコチル調査は、環境省、コアセンター（国立環境研究所）等が連携して行っているものであり、調査で得られた知見を基に適切なリスク管理体制の構築につなげるためには、本事業にける調査の外部評価、広報等について、国が主体となって戦略的に検討、評価を行う必要があ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</si>
  <si>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</si>
  <si>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</si>
  <si>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</si>
  <si>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</si>
  <si>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</si>
  <si>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</si>
  <si>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</si>
  <si>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</si>
  <si>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</si>
  <si>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</si>
  <si>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</si>
  <si>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</si>
  <si>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</si>
  <si>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多くの参加者の協力から成り立つエコチル調査について、分析結果等を社会に還元していくことが本事業の目的の１つでもあることから、引き続き、検討企画評価委員会の構成や事業成果等の利活用等についても見直しを検討し、今後の取りまとめ等に有効的に活用できるように努めること。また、一者応札の改善に向けた取り組みを検討すること。</t>
    <phoneticPr fontId="5"/>
  </si>
  <si>
    <t>エコチル調査ホームページのURL【http://www.env.go.jp/chemi/ceh/】</t>
    <phoneticPr fontId="5"/>
  </si>
  <si>
    <t>広報及び対話に係る事業を一元化すること等により合理化・効率化するため減。</t>
    <rPh sb="2" eb="3">
      <t>オヨ</t>
    </rPh>
    <rPh sb="7" eb="8">
      <t>カカ</t>
    </rPh>
    <rPh sb="9" eb="11">
      <t>ジギョウ</t>
    </rPh>
    <rPh sb="19" eb="20">
      <t>トウ</t>
    </rPh>
    <rPh sb="23" eb="26">
      <t>ゴウリカ</t>
    </rPh>
    <rPh sb="27" eb="30">
      <t>コウリツカ</t>
    </rPh>
    <rPh sb="34" eb="35">
      <t>ゲン</t>
    </rPh>
    <phoneticPr fontId="5"/>
  </si>
  <si>
    <t>企画評価委員会の構成や事業成果等の利活用等については、必要に応じて引き続き見直し、今後の取りまとめ等に有効的に活用できるように努める。また、一者応札となっている事業については、仕様書の見直し等、解消策について検討・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</si>
</sst>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8" borderId="1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8" borderId="70" xfId="0" applyFont="1" applyFill="1" applyBorder="1" applyAlignment="1" applyProtection="1">
      <alignment horizontal="left" vertical="center" wrapText="1"/>
      <protection locked="0"/>
    </xf>
    <xf numFmtId="0" fontId="3" fillId="8" borderId="71" xfId="0" applyFont="1" applyFill="1" applyBorder="1" applyAlignment="1" applyProtection="1">
      <alignment horizontal="left" vertical="center" wrapText="1"/>
      <protection locked="0"/>
    </xf>
    <xf numFmtId="0" fontId="3" fillId="8"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14654</xdr:colOff>
      <xdr:row>742</xdr:row>
      <xdr:rowOff>65942</xdr:rowOff>
    </xdr:from>
    <xdr:to>
      <xdr:col>33</xdr:col>
      <xdr:colOff>174020</xdr:colOff>
      <xdr:row>744</xdr:row>
      <xdr:rowOff>130890</xdr:rowOff>
    </xdr:to>
    <xdr:sp macro="" textlink="">
      <xdr:nvSpPr>
        <xdr:cNvPr id="2" name="正方形/長方形 1"/>
        <xdr:cNvSpPr/>
      </xdr:nvSpPr>
      <xdr:spPr>
        <a:xfrm>
          <a:off x="4564673" y="45888519"/>
          <a:ext cx="2137635" cy="76833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環境省１２３百万円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168519</xdr:colOff>
      <xdr:row>744</xdr:row>
      <xdr:rowOff>256442</xdr:rowOff>
    </xdr:from>
    <xdr:to>
      <xdr:col>38</xdr:col>
      <xdr:colOff>105225</xdr:colOff>
      <xdr:row>747</xdr:row>
      <xdr:rowOff>137787</xdr:rowOff>
    </xdr:to>
    <xdr:sp macro="" textlink="">
      <xdr:nvSpPr>
        <xdr:cNvPr id="3" name="大かっこ 2"/>
        <xdr:cNvSpPr>
          <a:spLocks noChangeArrowheads="1"/>
        </xdr:cNvSpPr>
      </xdr:nvSpPr>
      <xdr:spPr bwMode="auto">
        <a:xfrm>
          <a:off x="3531577" y="46782404"/>
          <a:ext cx="4091071" cy="936421"/>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出生コホート（追跡）調査をはじめとする調査研究を実施することで、小児の発育に影響を与える環境要因を解明し、小児の脆弱性を考慮したリスク管理体制の構築につなげることを目的とする。</a:t>
          </a:r>
        </a:p>
      </xdr:txBody>
    </xdr:sp>
    <xdr:clientData/>
  </xdr:twoCellAnchor>
  <xdr:twoCellAnchor>
    <xdr:from>
      <xdr:col>29</xdr:col>
      <xdr:colOff>0</xdr:colOff>
      <xdr:row>747</xdr:row>
      <xdr:rowOff>197828</xdr:rowOff>
    </xdr:from>
    <xdr:to>
      <xdr:col>29</xdr:col>
      <xdr:colOff>8283</xdr:colOff>
      <xdr:row>753</xdr:row>
      <xdr:rowOff>193405</xdr:rowOff>
    </xdr:to>
    <xdr:cxnSp macro="">
      <xdr:nvCxnSpPr>
        <xdr:cNvPr id="4" name="直線矢印コネクタ 3"/>
        <xdr:cNvCxnSpPr/>
      </xdr:nvCxnSpPr>
      <xdr:spPr>
        <a:xfrm flipH="1">
          <a:off x="5736981" y="47778866"/>
          <a:ext cx="8283" cy="210573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14653</xdr:colOff>
      <xdr:row>748</xdr:row>
      <xdr:rowOff>95250</xdr:rowOff>
    </xdr:from>
    <xdr:to>
      <xdr:col>44</xdr:col>
      <xdr:colOff>37328</xdr:colOff>
      <xdr:row>752</xdr:row>
      <xdr:rowOff>12237</xdr:rowOff>
    </xdr:to>
    <xdr:sp macro="" textlink="">
      <xdr:nvSpPr>
        <xdr:cNvPr id="5" name="大かっこ 4"/>
        <xdr:cNvSpPr>
          <a:spLocks noChangeArrowheads="1"/>
        </xdr:cNvSpPr>
      </xdr:nvSpPr>
      <xdr:spPr bwMode="auto">
        <a:xfrm>
          <a:off x="6345115" y="48027981"/>
          <a:ext cx="2396598" cy="1323756"/>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２１</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①委員謝金・旅費１百万円</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②職員旅費１百万円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③会議費・雑役務費１９百万円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21</xdr:col>
      <xdr:colOff>102577</xdr:colOff>
      <xdr:row>753</xdr:row>
      <xdr:rowOff>278424</xdr:rowOff>
    </xdr:from>
    <xdr:to>
      <xdr:col>36</xdr:col>
      <xdr:colOff>83295</xdr:colOff>
      <xdr:row>755</xdr:row>
      <xdr:rowOff>34651</xdr:rowOff>
    </xdr:to>
    <xdr:sp macro="" textlink="">
      <xdr:nvSpPr>
        <xdr:cNvPr id="9" name="正方形/長方形 8"/>
        <xdr:cNvSpPr/>
      </xdr:nvSpPr>
      <xdr:spPr>
        <a:xfrm>
          <a:off x="4256942" y="49969616"/>
          <a:ext cx="2948122" cy="459612"/>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87923</xdr:colOff>
      <xdr:row>755</xdr:row>
      <xdr:rowOff>21981</xdr:rowOff>
    </xdr:from>
    <xdr:to>
      <xdr:col>33</xdr:col>
      <xdr:colOff>186170</xdr:colOff>
      <xdr:row>758</xdr:row>
      <xdr:rowOff>38451</xdr:rowOff>
    </xdr:to>
    <xdr:sp macro="" textlink="">
      <xdr:nvSpPr>
        <xdr:cNvPr id="10" name="正方形/長方形 9"/>
        <xdr:cNvSpPr/>
      </xdr:nvSpPr>
      <xdr:spPr>
        <a:xfrm>
          <a:off x="4835769" y="50416558"/>
          <a:ext cx="1878689" cy="1386605"/>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Ａ．民間企業（３社）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１０２百万円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29308</xdr:colOff>
      <xdr:row>758</xdr:row>
      <xdr:rowOff>175846</xdr:rowOff>
    </xdr:from>
    <xdr:to>
      <xdr:col>35</xdr:col>
      <xdr:colOff>51982</xdr:colOff>
      <xdr:row>759</xdr:row>
      <xdr:rowOff>625544</xdr:rowOff>
    </xdr:to>
    <xdr:sp macro="" textlink="">
      <xdr:nvSpPr>
        <xdr:cNvPr id="13" name="大かっこ 12"/>
        <xdr:cNvSpPr>
          <a:spLocks noChangeArrowheads="1"/>
        </xdr:cNvSpPr>
      </xdr:nvSpPr>
      <xdr:spPr bwMode="auto">
        <a:xfrm>
          <a:off x="4579327" y="51940558"/>
          <a:ext cx="2396597" cy="1116448"/>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エコチル調査に係る「地域の子育て世代との対話」業務</a:t>
          </a:r>
          <a:endParaRPr kumimoji="0" lang="en-US" sz="900" b="0" i="0" u="none" strike="noStrike" kern="100" cap="none" spc="0" normalizeH="0" baseline="0" noProof="0">
            <a:ln>
              <a:noFill/>
            </a:ln>
            <a:solidFill>
              <a:srgbClr val="FF0000"/>
            </a:solidFill>
            <a:effectLst/>
            <a:uLnTx/>
            <a:uFillTx/>
            <a:latin typeface="+mn-ea"/>
            <a:ea typeface="+mn-ea"/>
            <a:cs typeface="Times New Roman"/>
          </a:endParaRPr>
        </a:p>
      </xdr:txBody>
    </xdr:sp>
    <xdr:clientData/>
  </xdr:twoCellAnchor>
  <xdr:twoCellAnchor>
    <xdr:from>
      <xdr:col>22</xdr:col>
      <xdr:colOff>102577</xdr:colOff>
      <xdr:row>762</xdr:row>
      <xdr:rowOff>263770</xdr:rowOff>
    </xdr:from>
    <xdr:to>
      <xdr:col>35</xdr:col>
      <xdr:colOff>148619</xdr:colOff>
      <xdr:row>763</xdr:row>
      <xdr:rowOff>225500</xdr:rowOff>
    </xdr:to>
    <xdr:sp macro="" textlink="">
      <xdr:nvSpPr>
        <xdr:cNvPr id="14" name="正方形/長方形 13"/>
        <xdr:cNvSpPr/>
      </xdr:nvSpPr>
      <xdr:spPr>
        <a:xfrm>
          <a:off x="4454769" y="53962789"/>
          <a:ext cx="2617792" cy="408673"/>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7326</xdr:colOff>
      <xdr:row>760</xdr:row>
      <xdr:rowOff>14654</xdr:rowOff>
    </xdr:from>
    <xdr:to>
      <xdr:col>29</xdr:col>
      <xdr:colOff>12934</xdr:colOff>
      <xdr:row>762</xdr:row>
      <xdr:rowOff>208509</xdr:rowOff>
    </xdr:to>
    <xdr:cxnSp macro="">
      <xdr:nvCxnSpPr>
        <xdr:cNvPr id="15" name="直線矢印コネクタ 14"/>
        <xdr:cNvCxnSpPr/>
      </xdr:nvCxnSpPr>
      <xdr:spPr>
        <a:xfrm>
          <a:off x="5744307" y="53112866"/>
          <a:ext cx="5608" cy="794662"/>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24</xdr:col>
      <xdr:colOff>102577</xdr:colOff>
      <xdr:row>763</xdr:row>
      <xdr:rowOff>183173</xdr:rowOff>
    </xdr:from>
    <xdr:to>
      <xdr:col>34</xdr:col>
      <xdr:colOff>74</xdr:colOff>
      <xdr:row>765</xdr:row>
      <xdr:rowOff>161417</xdr:rowOff>
    </xdr:to>
    <xdr:sp macro="" textlink="">
      <xdr:nvSpPr>
        <xdr:cNvPr id="16" name="正方形/長方形 15"/>
        <xdr:cNvSpPr/>
      </xdr:nvSpPr>
      <xdr:spPr>
        <a:xfrm>
          <a:off x="4850423" y="54329135"/>
          <a:ext cx="1875766" cy="674301"/>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Ｂ．民間企業（４社）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36636</xdr:colOff>
      <xdr:row>765</xdr:row>
      <xdr:rowOff>293078</xdr:rowOff>
    </xdr:from>
    <xdr:to>
      <xdr:col>35</xdr:col>
      <xdr:colOff>59311</xdr:colOff>
      <xdr:row>768</xdr:row>
      <xdr:rowOff>145473</xdr:rowOff>
    </xdr:to>
    <xdr:sp macro="" textlink="">
      <xdr:nvSpPr>
        <xdr:cNvPr id="17" name="大かっこ 16"/>
        <xdr:cNvSpPr>
          <a:spLocks noChangeArrowheads="1"/>
        </xdr:cNvSpPr>
      </xdr:nvSpPr>
      <xdr:spPr bwMode="auto">
        <a:xfrm>
          <a:off x="4586655" y="55135097"/>
          <a:ext cx="2396598" cy="797568"/>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エコチル調査に係る広報等実施業務の補助</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Normal="75" zoomScaleSheetLayoutView="100" zoomScalePageLayoutView="85" workbookViewId="0">
      <selection activeCell="BJ733" sqref="BJ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290</v>
      </c>
      <c r="AT2" s="979"/>
      <c r="AU2" s="979"/>
      <c r="AV2" s="51" t="str">
        <f>IF(AW2="", "", "-")</f>
        <v/>
      </c>
      <c r="AW2" s="924"/>
      <c r="AX2" s="924"/>
    </row>
    <row r="3" spans="1:50" ht="21" customHeight="1" thickBot="1" x14ac:dyDescent="0.2">
      <c r="A3" s="877" t="s">
        <v>430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562</v>
      </c>
      <c r="AK3" s="879"/>
      <c r="AL3" s="879"/>
      <c r="AM3" s="879"/>
      <c r="AN3" s="879"/>
      <c r="AO3" s="879"/>
      <c r="AP3" s="879"/>
      <c r="AQ3" s="879"/>
      <c r="AR3" s="879"/>
      <c r="AS3" s="879"/>
      <c r="AT3" s="879"/>
      <c r="AU3" s="879"/>
      <c r="AV3" s="879"/>
      <c r="AW3" s="879"/>
      <c r="AX3" s="24" t="s">
        <v>65</v>
      </c>
    </row>
    <row r="4" spans="1:50" ht="24.75" customHeight="1" x14ac:dyDescent="0.15">
      <c r="A4" s="713" t="s">
        <v>25</v>
      </c>
      <c r="B4" s="714"/>
      <c r="C4" s="714"/>
      <c r="D4" s="714"/>
      <c r="E4" s="714"/>
      <c r="F4" s="714"/>
      <c r="G4" s="691" t="s">
        <v>563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567</v>
      </c>
      <c r="H5" s="850"/>
      <c r="I5" s="850"/>
      <c r="J5" s="850"/>
      <c r="K5" s="850"/>
      <c r="L5" s="850"/>
      <c r="M5" s="851" t="s">
        <v>66</v>
      </c>
      <c r="N5" s="852"/>
      <c r="O5" s="852"/>
      <c r="P5" s="852"/>
      <c r="Q5" s="852"/>
      <c r="R5" s="853"/>
      <c r="S5" s="854" t="s">
        <v>545</v>
      </c>
      <c r="T5" s="850"/>
      <c r="U5" s="850"/>
      <c r="V5" s="850"/>
      <c r="W5" s="850"/>
      <c r="X5" s="855"/>
      <c r="Y5" s="707" t="s">
        <v>3</v>
      </c>
      <c r="Z5" s="549"/>
      <c r="AA5" s="549"/>
      <c r="AB5" s="549"/>
      <c r="AC5" s="549"/>
      <c r="AD5" s="550"/>
      <c r="AE5" s="708" t="s">
        <v>565</v>
      </c>
      <c r="AF5" s="708"/>
      <c r="AG5" s="708"/>
      <c r="AH5" s="708"/>
      <c r="AI5" s="708"/>
      <c r="AJ5" s="708"/>
      <c r="AK5" s="708"/>
      <c r="AL5" s="708"/>
      <c r="AM5" s="708"/>
      <c r="AN5" s="708"/>
      <c r="AO5" s="708"/>
      <c r="AP5" s="709"/>
      <c r="AQ5" s="710" t="s">
        <v>566</v>
      </c>
      <c r="AR5" s="711"/>
      <c r="AS5" s="711"/>
      <c r="AT5" s="711"/>
      <c r="AU5" s="711"/>
      <c r="AV5" s="711"/>
      <c r="AW5" s="711"/>
      <c r="AX5" s="712"/>
    </row>
    <row r="6" spans="1:50" ht="39" customHeight="1" x14ac:dyDescent="0.15">
      <c r="A6" s="715" t="s">
        <v>4</v>
      </c>
      <c r="B6" s="716"/>
      <c r="C6" s="716"/>
      <c r="D6" s="716"/>
      <c r="E6" s="716"/>
      <c r="F6" s="716"/>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413</v>
      </c>
      <c r="H7" s="505"/>
      <c r="I7" s="505"/>
      <c r="J7" s="505"/>
      <c r="K7" s="505"/>
      <c r="L7" s="505"/>
      <c r="M7" s="505"/>
      <c r="N7" s="505"/>
      <c r="O7" s="505"/>
      <c r="P7" s="505"/>
      <c r="Q7" s="505"/>
      <c r="R7" s="505"/>
      <c r="S7" s="505"/>
      <c r="T7" s="505"/>
      <c r="U7" s="505"/>
      <c r="V7" s="505"/>
      <c r="W7" s="505"/>
      <c r="X7" s="506"/>
      <c r="Y7" s="935" t="s">
        <v>394</v>
      </c>
      <c r="Z7" s="449"/>
      <c r="AA7" s="449"/>
      <c r="AB7" s="449"/>
      <c r="AC7" s="449"/>
      <c r="AD7" s="936"/>
      <c r="AE7" s="925" t="s">
        <v>413</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1" t="s">
        <v>259</v>
      </c>
      <c r="B8" s="502"/>
      <c r="C8" s="502"/>
      <c r="D8" s="502"/>
      <c r="E8" s="502"/>
      <c r="F8" s="503"/>
      <c r="G8" s="946" t="str">
        <f>入力規則等!A27</f>
        <v>科学技術・イノベーション、少子化社会対策</v>
      </c>
      <c r="H8" s="729"/>
      <c r="I8" s="729"/>
      <c r="J8" s="729"/>
      <c r="K8" s="729"/>
      <c r="L8" s="729"/>
      <c r="M8" s="729"/>
      <c r="N8" s="729"/>
      <c r="O8" s="729"/>
      <c r="P8" s="729"/>
      <c r="Q8" s="729"/>
      <c r="R8" s="729"/>
      <c r="S8" s="729"/>
      <c r="T8" s="729"/>
      <c r="U8" s="729"/>
      <c r="V8" s="729"/>
      <c r="W8" s="729"/>
      <c r="X8" s="947"/>
      <c r="Y8" s="856" t="s">
        <v>260</v>
      </c>
      <c r="Z8" s="857"/>
      <c r="AA8" s="857"/>
      <c r="AB8" s="857"/>
      <c r="AC8" s="857"/>
      <c r="AD8" s="858"/>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9" t="s">
        <v>23</v>
      </c>
      <c r="B9" s="860"/>
      <c r="C9" s="860"/>
      <c r="D9" s="860"/>
      <c r="E9" s="860"/>
      <c r="F9" s="860"/>
      <c r="G9" s="861" t="s">
        <v>655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9" t="s">
        <v>30</v>
      </c>
      <c r="B10" s="670"/>
      <c r="C10" s="670"/>
      <c r="D10" s="670"/>
      <c r="E10" s="670"/>
      <c r="F10" s="670"/>
      <c r="G10" s="763" t="s">
        <v>654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89" t="s">
        <v>24</v>
      </c>
      <c r="B12" s="990"/>
      <c r="C12" s="990"/>
      <c r="D12" s="990"/>
      <c r="E12" s="990"/>
      <c r="F12" s="991"/>
      <c r="G12" s="769"/>
      <c r="H12" s="770"/>
      <c r="I12" s="770"/>
      <c r="J12" s="770"/>
      <c r="K12" s="770"/>
      <c r="L12" s="770"/>
      <c r="M12" s="770"/>
      <c r="N12" s="770"/>
      <c r="O12" s="770"/>
      <c r="P12" s="421" t="s">
        <v>397</v>
      </c>
      <c r="Q12" s="422"/>
      <c r="R12" s="422"/>
      <c r="S12" s="422"/>
      <c r="T12" s="422"/>
      <c r="U12" s="422"/>
      <c r="V12" s="423"/>
      <c r="W12" s="421" t="s">
        <v>417</v>
      </c>
      <c r="X12" s="422"/>
      <c r="Y12" s="422"/>
      <c r="Z12" s="422"/>
      <c r="AA12" s="422"/>
      <c r="AB12" s="422"/>
      <c r="AC12" s="423"/>
      <c r="AD12" s="421" t="s">
        <v>424</v>
      </c>
      <c r="AE12" s="422"/>
      <c r="AF12" s="422"/>
      <c r="AG12" s="422"/>
      <c r="AH12" s="422"/>
      <c r="AI12" s="422"/>
      <c r="AJ12" s="423"/>
      <c r="AK12" s="421" t="s">
        <v>431</v>
      </c>
      <c r="AL12" s="422"/>
      <c r="AM12" s="422"/>
      <c r="AN12" s="422"/>
      <c r="AO12" s="422"/>
      <c r="AP12" s="422"/>
      <c r="AQ12" s="423"/>
      <c r="AR12" s="421" t="s">
        <v>432</v>
      </c>
      <c r="AS12" s="422"/>
      <c r="AT12" s="422"/>
      <c r="AU12" s="422"/>
      <c r="AV12" s="422"/>
      <c r="AW12" s="422"/>
      <c r="AX12" s="731"/>
    </row>
    <row r="13" spans="1:50" ht="21" customHeight="1" x14ac:dyDescent="0.15">
      <c r="A13" s="620"/>
      <c r="B13" s="621"/>
      <c r="C13" s="621"/>
      <c r="D13" s="621"/>
      <c r="E13" s="621"/>
      <c r="F13" s="622"/>
      <c r="G13" s="732" t="s">
        <v>6</v>
      </c>
      <c r="H13" s="733"/>
      <c r="I13" s="773" t="s">
        <v>7</v>
      </c>
      <c r="J13" s="774"/>
      <c r="K13" s="774"/>
      <c r="L13" s="774"/>
      <c r="M13" s="774"/>
      <c r="N13" s="774"/>
      <c r="O13" s="775"/>
      <c r="P13" s="666">
        <v>2378</v>
      </c>
      <c r="Q13" s="667"/>
      <c r="R13" s="667"/>
      <c r="S13" s="667"/>
      <c r="T13" s="667"/>
      <c r="U13" s="667"/>
      <c r="V13" s="668"/>
      <c r="W13" s="666">
        <v>2380</v>
      </c>
      <c r="X13" s="667"/>
      <c r="Y13" s="667"/>
      <c r="Z13" s="667"/>
      <c r="AA13" s="667"/>
      <c r="AB13" s="667"/>
      <c r="AC13" s="668"/>
      <c r="AD13" s="666">
        <v>148</v>
      </c>
      <c r="AE13" s="667"/>
      <c r="AF13" s="667"/>
      <c r="AG13" s="667"/>
      <c r="AH13" s="667"/>
      <c r="AI13" s="667"/>
      <c r="AJ13" s="668"/>
      <c r="AK13" s="666">
        <v>155</v>
      </c>
      <c r="AL13" s="667"/>
      <c r="AM13" s="667"/>
      <c r="AN13" s="667"/>
      <c r="AO13" s="667"/>
      <c r="AP13" s="667"/>
      <c r="AQ13" s="668"/>
      <c r="AR13" s="932">
        <v>130</v>
      </c>
      <c r="AS13" s="933"/>
      <c r="AT13" s="933"/>
      <c r="AU13" s="933"/>
      <c r="AV13" s="933"/>
      <c r="AW13" s="933"/>
      <c r="AX13" s="934"/>
    </row>
    <row r="14" spans="1:50" ht="21" customHeight="1" x14ac:dyDescent="0.15">
      <c r="A14" s="620"/>
      <c r="B14" s="621"/>
      <c r="C14" s="621"/>
      <c r="D14" s="621"/>
      <c r="E14" s="621"/>
      <c r="F14" s="622"/>
      <c r="G14" s="734"/>
      <c r="H14" s="735"/>
      <c r="I14" s="720" t="s">
        <v>8</v>
      </c>
      <c r="J14" s="771"/>
      <c r="K14" s="771"/>
      <c r="L14" s="771"/>
      <c r="M14" s="771"/>
      <c r="N14" s="771"/>
      <c r="O14" s="772"/>
      <c r="P14" s="666" t="s">
        <v>569</v>
      </c>
      <c r="Q14" s="667"/>
      <c r="R14" s="667"/>
      <c r="S14" s="667"/>
      <c r="T14" s="667"/>
      <c r="U14" s="667"/>
      <c r="V14" s="668"/>
      <c r="W14" s="666" t="s">
        <v>569</v>
      </c>
      <c r="X14" s="667"/>
      <c r="Y14" s="667"/>
      <c r="Z14" s="667"/>
      <c r="AA14" s="667"/>
      <c r="AB14" s="667"/>
      <c r="AC14" s="668"/>
      <c r="AD14" s="666" t="s">
        <v>662</v>
      </c>
      <c r="AE14" s="667"/>
      <c r="AF14" s="667"/>
      <c r="AG14" s="667"/>
      <c r="AH14" s="667"/>
      <c r="AI14" s="667"/>
      <c r="AJ14" s="668"/>
      <c r="AK14" s="666" t="s">
        <v>571</v>
      </c>
      <c r="AL14" s="667"/>
      <c r="AM14" s="667"/>
      <c r="AN14" s="667"/>
      <c r="AO14" s="667"/>
      <c r="AP14" s="667"/>
      <c r="AQ14" s="668"/>
      <c r="AR14" s="797"/>
      <c r="AS14" s="797"/>
      <c r="AT14" s="797"/>
      <c r="AU14" s="797"/>
      <c r="AV14" s="797"/>
      <c r="AW14" s="797"/>
      <c r="AX14" s="798"/>
    </row>
    <row r="15" spans="1:50" ht="21" customHeight="1" x14ac:dyDescent="0.15">
      <c r="A15" s="620"/>
      <c r="B15" s="621"/>
      <c r="C15" s="621"/>
      <c r="D15" s="621"/>
      <c r="E15" s="621"/>
      <c r="F15" s="622"/>
      <c r="G15" s="734"/>
      <c r="H15" s="735"/>
      <c r="I15" s="720" t="s">
        <v>51</v>
      </c>
      <c r="J15" s="721"/>
      <c r="K15" s="721"/>
      <c r="L15" s="721"/>
      <c r="M15" s="721"/>
      <c r="N15" s="721"/>
      <c r="O15" s="722"/>
      <c r="P15" s="666" t="s">
        <v>569</v>
      </c>
      <c r="Q15" s="667"/>
      <c r="R15" s="667"/>
      <c r="S15" s="667"/>
      <c r="T15" s="667"/>
      <c r="U15" s="667"/>
      <c r="V15" s="668"/>
      <c r="W15" s="666" t="s">
        <v>569</v>
      </c>
      <c r="X15" s="667"/>
      <c r="Y15" s="667"/>
      <c r="Z15" s="667"/>
      <c r="AA15" s="667"/>
      <c r="AB15" s="667"/>
      <c r="AC15" s="668"/>
      <c r="AD15" s="666" t="s">
        <v>662</v>
      </c>
      <c r="AE15" s="667"/>
      <c r="AF15" s="667"/>
      <c r="AG15" s="667"/>
      <c r="AH15" s="667"/>
      <c r="AI15" s="667"/>
      <c r="AJ15" s="668"/>
      <c r="AK15" s="666" t="s">
        <v>571</v>
      </c>
      <c r="AL15" s="667"/>
      <c r="AM15" s="667"/>
      <c r="AN15" s="667"/>
      <c r="AO15" s="667"/>
      <c r="AP15" s="667"/>
      <c r="AQ15" s="668"/>
      <c r="AR15" s="666" t="s">
        <v>664</v>
      </c>
      <c r="AS15" s="667"/>
      <c r="AT15" s="667"/>
      <c r="AU15" s="667"/>
      <c r="AV15" s="667"/>
      <c r="AW15" s="667"/>
      <c r="AX15" s="816"/>
    </row>
    <row r="16" spans="1:50" ht="21" customHeight="1" x14ac:dyDescent="0.15">
      <c r="A16" s="620"/>
      <c r="B16" s="621"/>
      <c r="C16" s="621"/>
      <c r="D16" s="621"/>
      <c r="E16" s="621"/>
      <c r="F16" s="622"/>
      <c r="G16" s="734"/>
      <c r="H16" s="735"/>
      <c r="I16" s="720" t="s">
        <v>52</v>
      </c>
      <c r="J16" s="721"/>
      <c r="K16" s="721"/>
      <c r="L16" s="721"/>
      <c r="M16" s="721"/>
      <c r="N16" s="721"/>
      <c r="O16" s="722"/>
      <c r="P16" s="666" t="s">
        <v>569</v>
      </c>
      <c r="Q16" s="667"/>
      <c r="R16" s="667"/>
      <c r="S16" s="667"/>
      <c r="T16" s="667"/>
      <c r="U16" s="667"/>
      <c r="V16" s="668"/>
      <c r="W16" s="666" t="s">
        <v>569</v>
      </c>
      <c r="X16" s="667"/>
      <c r="Y16" s="667"/>
      <c r="Z16" s="667"/>
      <c r="AA16" s="667"/>
      <c r="AB16" s="667"/>
      <c r="AC16" s="668"/>
      <c r="AD16" s="666" t="s">
        <v>663</v>
      </c>
      <c r="AE16" s="667"/>
      <c r="AF16" s="667"/>
      <c r="AG16" s="667"/>
      <c r="AH16" s="667"/>
      <c r="AI16" s="667"/>
      <c r="AJ16" s="668"/>
      <c r="AK16" s="666" t="s">
        <v>571</v>
      </c>
      <c r="AL16" s="667"/>
      <c r="AM16" s="667"/>
      <c r="AN16" s="667"/>
      <c r="AO16" s="667"/>
      <c r="AP16" s="667"/>
      <c r="AQ16" s="668"/>
      <c r="AR16" s="766"/>
      <c r="AS16" s="767"/>
      <c r="AT16" s="767"/>
      <c r="AU16" s="767"/>
      <c r="AV16" s="767"/>
      <c r="AW16" s="767"/>
      <c r="AX16" s="768"/>
    </row>
    <row r="17" spans="1:50" ht="24.75" customHeight="1" x14ac:dyDescent="0.15">
      <c r="A17" s="620"/>
      <c r="B17" s="621"/>
      <c r="C17" s="621"/>
      <c r="D17" s="621"/>
      <c r="E17" s="621"/>
      <c r="F17" s="622"/>
      <c r="G17" s="734"/>
      <c r="H17" s="735"/>
      <c r="I17" s="720" t="s">
        <v>50</v>
      </c>
      <c r="J17" s="771"/>
      <c r="K17" s="771"/>
      <c r="L17" s="771"/>
      <c r="M17" s="771"/>
      <c r="N17" s="771"/>
      <c r="O17" s="772"/>
      <c r="P17" s="666" t="s">
        <v>569</v>
      </c>
      <c r="Q17" s="667"/>
      <c r="R17" s="667"/>
      <c r="S17" s="667"/>
      <c r="T17" s="667"/>
      <c r="U17" s="667"/>
      <c r="V17" s="668"/>
      <c r="W17" s="666" t="s">
        <v>569</v>
      </c>
      <c r="X17" s="667"/>
      <c r="Y17" s="667"/>
      <c r="Z17" s="667"/>
      <c r="AA17" s="667"/>
      <c r="AB17" s="667"/>
      <c r="AC17" s="668"/>
      <c r="AD17" s="666" t="s">
        <v>569</v>
      </c>
      <c r="AE17" s="667"/>
      <c r="AF17" s="667"/>
      <c r="AG17" s="667"/>
      <c r="AH17" s="667"/>
      <c r="AI17" s="667"/>
      <c r="AJ17" s="668"/>
      <c r="AK17" s="666" t="s">
        <v>572</v>
      </c>
      <c r="AL17" s="667"/>
      <c r="AM17" s="667"/>
      <c r="AN17" s="667"/>
      <c r="AO17" s="667"/>
      <c r="AP17" s="667"/>
      <c r="AQ17" s="668"/>
      <c r="AR17" s="930"/>
      <c r="AS17" s="930"/>
      <c r="AT17" s="930"/>
      <c r="AU17" s="930"/>
      <c r="AV17" s="930"/>
      <c r="AW17" s="930"/>
      <c r="AX17" s="931"/>
    </row>
    <row r="18" spans="1:50" ht="24.75" customHeight="1" x14ac:dyDescent="0.15">
      <c r="A18" s="620"/>
      <c r="B18" s="621"/>
      <c r="C18" s="621"/>
      <c r="D18" s="621"/>
      <c r="E18" s="621"/>
      <c r="F18" s="622"/>
      <c r="G18" s="736"/>
      <c r="H18" s="737"/>
      <c r="I18" s="725" t="s">
        <v>20</v>
      </c>
      <c r="J18" s="726"/>
      <c r="K18" s="726"/>
      <c r="L18" s="726"/>
      <c r="M18" s="726"/>
      <c r="N18" s="726"/>
      <c r="O18" s="727"/>
      <c r="P18" s="891">
        <f>SUM(P13:V17)</f>
        <v>2378</v>
      </c>
      <c r="Q18" s="892"/>
      <c r="R18" s="892"/>
      <c r="S18" s="892"/>
      <c r="T18" s="892"/>
      <c r="U18" s="892"/>
      <c r="V18" s="893"/>
      <c r="W18" s="891">
        <f>SUM(W13:AC17)</f>
        <v>2380</v>
      </c>
      <c r="X18" s="892"/>
      <c r="Y18" s="892"/>
      <c r="Z18" s="892"/>
      <c r="AA18" s="892"/>
      <c r="AB18" s="892"/>
      <c r="AC18" s="893"/>
      <c r="AD18" s="891">
        <f>SUM(AD13:AJ17)</f>
        <v>148</v>
      </c>
      <c r="AE18" s="892"/>
      <c r="AF18" s="892"/>
      <c r="AG18" s="892"/>
      <c r="AH18" s="892"/>
      <c r="AI18" s="892"/>
      <c r="AJ18" s="893"/>
      <c r="AK18" s="891">
        <f>SUM(AK13:AQ17)</f>
        <v>155</v>
      </c>
      <c r="AL18" s="892"/>
      <c r="AM18" s="892"/>
      <c r="AN18" s="892"/>
      <c r="AO18" s="892"/>
      <c r="AP18" s="892"/>
      <c r="AQ18" s="893"/>
      <c r="AR18" s="891">
        <f>SUM(AR13:AX17)</f>
        <v>130</v>
      </c>
      <c r="AS18" s="892"/>
      <c r="AT18" s="892"/>
      <c r="AU18" s="892"/>
      <c r="AV18" s="892"/>
      <c r="AW18" s="892"/>
      <c r="AX18" s="894"/>
    </row>
    <row r="19" spans="1:50" ht="24.75" customHeight="1" x14ac:dyDescent="0.15">
      <c r="A19" s="620"/>
      <c r="B19" s="621"/>
      <c r="C19" s="621"/>
      <c r="D19" s="621"/>
      <c r="E19" s="621"/>
      <c r="F19" s="622"/>
      <c r="G19" s="889" t="s">
        <v>9</v>
      </c>
      <c r="H19" s="890"/>
      <c r="I19" s="890"/>
      <c r="J19" s="890"/>
      <c r="K19" s="890"/>
      <c r="L19" s="890"/>
      <c r="M19" s="890"/>
      <c r="N19" s="890"/>
      <c r="O19" s="890"/>
      <c r="P19" s="666">
        <v>2318</v>
      </c>
      <c r="Q19" s="667"/>
      <c r="R19" s="667"/>
      <c r="S19" s="667"/>
      <c r="T19" s="667"/>
      <c r="U19" s="667"/>
      <c r="V19" s="668"/>
      <c r="W19" s="666">
        <v>2239</v>
      </c>
      <c r="X19" s="667"/>
      <c r="Y19" s="667"/>
      <c r="Z19" s="667"/>
      <c r="AA19" s="667"/>
      <c r="AB19" s="667"/>
      <c r="AC19" s="668"/>
      <c r="AD19" s="666">
        <v>123</v>
      </c>
      <c r="AE19" s="667"/>
      <c r="AF19" s="667"/>
      <c r="AG19" s="667"/>
      <c r="AH19" s="667"/>
      <c r="AI19" s="667"/>
      <c r="AJ19" s="668"/>
      <c r="AK19" s="328"/>
      <c r="AL19" s="328"/>
      <c r="AM19" s="328"/>
      <c r="AN19" s="328"/>
      <c r="AO19" s="328"/>
      <c r="AP19" s="328"/>
      <c r="AQ19" s="328"/>
      <c r="AR19" s="328"/>
      <c r="AS19" s="328"/>
      <c r="AT19" s="328"/>
      <c r="AU19" s="328"/>
      <c r="AV19" s="328"/>
      <c r="AW19" s="328"/>
      <c r="AX19" s="330"/>
    </row>
    <row r="20" spans="1:50" ht="24.75" customHeight="1" x14ac:dyDescent="0.15">
      <c r="A20" s="620"/>
      <c r="B20" s="621"/>
      <c r="C20" s="621"/>
      <c r="D20" s="621"/>
      <c r="E20" s="621"/>
      <c r="F20" s="622"/>
      <c r="G20" s="889" t="s">
        <v>10</v>
      </c>
      <c r="H20" s="890"/>
      <c r="I20" s="890"/>
      <c r="J20" s="890"/>
      <c r="K20" s="890"/>
      <c r="L20" s="890"/>
      <c r="M20" s="890"/>
      <c r="N20" s="890"/>
      <c r="O20" s="890"/>
      <c r="P20" s="316">
        <f>IF(P18=0, "-", SUM(P19)/P18)</f>
        <v>0.97476871320437342</v>
      </c>
      <c r="Q20" s="316"/>
      <c r="R20" s="316"/>
      <c r="S20" s="316"/>
      <c r="T20" s="316"/>
      <c r="U20" s="316"/>
      <c r="V20" s="316"/>
      <c r="W20" s="316">
        <f t="shared" ref="W20" si="0">IF(W18=0, "-", SUM(W19)/W18)</f>
        <v>0.94075630252100839</v>
      </c>
      <c r="X20" s="316"/>
      <c r="Y20" s="316"/>
      <c r="Z20" s="316"/>
      <c r="AA20" s="316"/>
      <c r="AB20" s="316"/>
      <c r="AC20" s="316"/>
      <c r="AD20" s="316">
        <f t="shared" ref="AD20" si="1">IF(AD18=0, "-", SUM(AD19)/AD18)</f>
        <v>0.83108108108108103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9"/>
      <c r="B21" s="860"/>
      <c r="C21" s="860"/>
      <c r="D21" s="860"/>
      <c r="E21" s="860"/>
      <c r="F21" s="992"/>
      <c r="G21" s="314" t="s">
        <v>358</v>
      </c>
      <c r="H21" s="315"/>
      <c r="I21" s="315"/>
      <c r="J21" s="315"/>
      <c r="K21" s="315"/>
      <c r="L21" s="315"/>
      <c r="M21" s="315"/>
      <c r="N21" s="315"/>
      <c r="O21" s="315"/>
      <c r="P21" s="316">
        <f>IF(P19=0, "-", SUM(P19)/SUM(P13,P14))</f>
        <v>0.97476871320437342</v>
      </c>
      <c r="Q21" s="316"/>
      <c r="R21" s="316"/>
      <c r="S21" s="316"/>
      <c r="T21" s="316"/>
      <c r="U21" s="316"/>
      <c r="V21" s="316"/>
      <c r="W21" s="316">
        <f t="shared" ref="W21" si="2">IF(W19=0, "-", SUM(W19)/SUM(W13,W14))</f>
        <v>0.94075630252100839</v>
      </c>
      <c r="X21" s="316"/>
      <c r="Y21" s="316"/>
      <c r="Z21" s="316"/>
      <c r="AA21" s="316"/>
      <c r="AB21" s="316"/>
      <c r="AC21" s="316"/>
      <c r="AD21" s="316">
        <f t="shared" ref="AD21" si="3">IF(AD19=0, "-", SUM(AD19)/SUM(AD13,AD14))</f>
        <v>0.83108108108108103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9" t="s">
        <v>433</v>
      </c>
      <c r="B22" s="960"/>
      <c r="C22" s="960"/>
      <c r="D22" s="960"/>
      <c r="E22" s="960"/>
      <c r="F22" s="961"/>
      <c r="G22" s="997" t="s">
        <v>337</v>
      </c>
      <c r="H22" s="220"/>
      <c r="I22" s="220"/>
      <c r="J22" s="220"/>
      <c r="K22" s="220"/>
      <c r="L22" s="220"/>
      <c r="M22" s="220"/>
      <c r="N22" s="220"/>
      <c r="O22" s="221"/>
      <c r="P22" s="948" t="s">
        <v>434</v>
      </c>
      <c r="Q22" s="220"/>
      <c r="R22" s="220"/>
      <c r="S22" s="220"/>
      <c r="T22" s="220"/>
      <c r="U22" s="220"/>
      <c r="V22" s="221"/>
      <c r="W22" s="948" t="s">
        <v>435</v>
      </c>
      <c r="X22" s="220"/>
      <c r="Y22" s="220"/>
      <c r="Z22" s="220"/>
      <c r="AA22" s="220"/>
      <c r="AB22" s="220"/>
      <c r="AC22" s="221"/>
      <c r="AD22" s="948" t="s">
        <v>336</v>
      </c>
      <c r="AE22" s="220"/>
      <c r="AF22" s="220"/>
      <c r="AG22" s="220"/>
      <c r="AH22" s="220"/>
      <c r="AI22" s="220"/>
      <c r="AJ22" s="220"/>
      <c r="AK22" s="220"/>
      <c r="AL22" s="220"/>
      <c r="AM22" s="220"/>
      <c r="AN22" s="220"/>
      <c r="AO22" s="220"/>
      <c r="AP22" s="220"/>
      <c r="AQ22" s="220"/>
      <c r="AR22" s="220"/>
      <c r="AS22" s="220"/>
      <c r="AT22" s="220"/>
      <c r="AU22" s="220"/>
      <c r="AV22" s="220"/>
      <c r="AW22" s="220"/>
      <c r="AX22" s="968"/>
    </row>
    <row r="23" spans="1:50" ht="25.5" customHeight="1" x14ac:dyDescent="0.15">
      <c r="A23" s="962"/>
      <c r="B23" s="963"/>
      <c r="C23" s="963"/>
      <c r="D23" s="963"/>
      <c r="E23" s="963"/>
      <c r="F23" s="964"/>
      <c r="G23" s="998" t="s">
        <v>574</v>
      </c>
      <c r="H23" s="999"/>
      <c r="I23" s="999"/>
      <c r="J23" s="999"/>
      <c r="K23" s="999"/>
      <c r="L23" s="999"/>
      <c r="M23" s="999"/>
      <c r="N23" s="999"/>
      <c r="O23" s="1000"/>
      <c r="P23" s="932">
        <v>151</v>
      </c>
      <c r="Q23" s="933"/>
      <c r="R23" s="933"/>
      <c r="S23" s="933"/>
      <c r="T23" s="933"/>
      <c r="U23" s="933"/>
      <c r="V23" s="949"/>
      <c r="W23" s="932">
        <v>126.6</v>
      </c>
      <c r="X23" s="933"/>
      <c r="Y23" s="933"/>
      <c r="Z23" s="933"/>
      <c r="AA23" s="933"/>
      <c r="AB23" s="933"/>
      <c r="AC23" s="949"/>
      <c r="AD23" s="969" t="s">
        <v>673</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575</v>
      </c>
      <c r="H24" s="951"/>
      <c r="I24" s="951"/>
      <c r="J24" s="951"/>
      <c r="K24" s="951"/>
      <c r="L24" s="951"/>
      <c r="M24" s="951"/>
      <c r="N24" s="951"/>
      <c r="O24" s="952"/>
      <c r="P24" s="666">
        <v>2</v>
      </c>
      <c r="Q24" s="667"/>
      <c r="R24" s="667"/>
      <c r="S24" s="667"/>
      <c r="T24" s="667"/>
      <c r="U24" s="667"/>
      <c r="V24" s="668"/>
      <c r="W24" s="666">
        <v>1.6</v>
      </c>
      <c r="X24" s="667"/>
      <c r="Y24" s="667"/>
      <c r="Z24" s="667"/>
      <c r="AA24" s="667"/>
      <c r="AB24" s="667"/>
      <c r="AC24" s="66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576</v>
      </c>
      <c r="H25" s="951"/>
      <c r="I25" s="951"/>
      <c r="J25" s="951"/>
      <c r="K25" s="951"/>
      <c r="L25" s="951"/>
      <c r="M25" s="951"/>
      <c r="N25" s="951"/>
      <c r="O25" s="952"/>
      <c r="P25" s="666">
        <v>1</v>
      </c>
      <c r="Q25" s="667"/>
      <c r="R25" s="667"/>
      <c r="S25" s="667"/>
      <c r="T25" s="667"/>
      <c r="U25" s="667"/>
      <c r="V25" s="668"/>
      <c r="W25" s="666">
        <v>1</v>
      </c>
      <c r="X25" s="667"/>
      <c r="Y25" s="667"/>
      <c r="Z25" s="667"/>
      <c r="AA25" s="667"/>
      <c r="AB25" s="667"/>
      <c r="AC25" s="66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577</v>
      </c>
      <c r="H26" s="951"/>
      <c r="I26" s="951"/>
      <c r="J26" s="951"/>
      <c r="K26" s="951"/>
      <c r="L26" s="951"/>
      <c r="M26" s="951"/>
      <c r="N26" s="951"/>
      <c r="O26" s="952"/>
      <c r="P26" s="666">
        <v>1</v>
      </c>
      <c r="Q26" s="667"/>
      <c r="R26" s="667"/>
      <c r="S26" s="667"/>
      <c r="T26" s="667"/>
      <c r="U26" s="667"/>
      <c r="V26" s="668"/>
      <c r="W26" s="666">
        <v>1</v>
      </c>
      <c r="X26" s="667"/>
      <c r="Y26" s="667"/>
      <c r="Z26" s="667"/>
      <c r="AA26" s="667"/>
      <c r="AB26" s="667"/>
      <c r="AC26" s="66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66"/>
      <c r="Q27" s="667"/>
      <c r="R27" s="667"/>
      <c r="S27" s="667"/>
      <c r="T27" s="667"/>
      <c r="U27" s="667"/>
      <c r="V27" s="668"/>
      <c r="W27" s="666"/>
      <c r="X27" s="667"/>
      <c r="Y27" s="667"/>
      <c r="Z27" s="667"/>
      <c r="AA27" s="667"/>
      <c r="AB27" s="667"/>
      <c r="AC27" s="66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341</v>
      </c>
      <c r="H28" s="954"/>
      <c r="I28" s="954"/>
      <c r="J28" s="954"/>
      <c r="K28" s="954"/>
      <c r="L28" s="954"/>
      <c r="M28" s="954"/>
      <c r="N28" s="954"/>
      <c r="O28" s="955"/>
      <c r="P28" s="891">
        <f>P29-SUM(P23:P27)</f>
        <v>0</v>
      </c>
      <c r="Q28" s="892"/>
      <c r="R28" s="892"/>
      <c r="S28" s="892"/>
      <c r="T28" s="892"/>
      <c r="U28" s="892"/>
      <c r="V28" s="893"/>
      <c r="W28" s="891">
        <f>W29-SUM(W23:W27)</f>
        <v>-0.19999999999998863</v>
      </c>
      <c r="X28" s="892"/>
      <c r="Y28" s="892"/>
      <c r="Z28" s="892"/>
      <c r="AA28" s="892"/>
      <c r="AB28" s="892"/>
      <c r="AC28" s="89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338</v>
      </c>
      <c r="H29" s="957"/>
      <c r="I29" s="957"/>
      <c r="J29" s="957"/>
      <c r="K29" s="957"/>
      <c r="L29" s="957"/>
      <c r="M29" s="957"/>
      <c r="N29" s="957"/>
      <c r="O29" s="958"/>
      <c r="P29" s="980">
        <f>AK13</f>
        <v>155</v>
      </c>
      <c r="Q29" s="981"/>
      <c r="R29" s="981"/>
      <c r="S29" s="981"/>
      <c r="T29" s="981"/>
      <c r="U29" s="981"/>
      <c r="V29" s="982"/>
      <c r="W29" s="980">
        <f>AR13</f>
        <v>130</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1" t="s">
        <v>353</v>
      </c>
      <c r="B30" s="872"/>
      <c r="C30" s="872"/>
      <c r="D30" s="872"/>
      <c r="E30" s="872"/>
      <c r="F30" s="873"/>
      <c r="G30" s="782" t="s">
        <v>146</v>
      </c>
      <c r="H30" s="783"/>
      <c r="I30" s="783"/>
      <c r="J30" s="783"/>
      <c r="K30" s="783"/>
      <c r="L30" s="783"/>
      <c r="M30" s="783"/>
      <c r="N30" s="783"/>
      <c r="O30" s="784"/>
      <c r="P30" s="867" t="s">
        <v>59</v>
      </c>
      <c r="Q30" s="783"/>
      <c r="R30" s="783"/>
      <c r="S30" s="783"/>
      <c r="T30" s="783"/>
      <c r="U30" s="783"/>
      <c r="V30" s="783"/>
      <c r="W30" s="783"/>
      <c r="X30" s="784"/>
      <c r="Y30" s="864"/>
      <c r="Z30" s="865"/>
      <c r="AA30" s="866"/>
      <c r="AB30" s="868" t="s">
        <v>11</v>
      </c>
      <c r="AC30" s="869"/>
      <c r="AD30" s="870"/>
      <c r="AE30" s="868" t="s">
        <v>397</v>
      </c>
      <c r="AF30" s="869"/>
      <c r="AG30" s="869"/>
      <c r="AH30" s="870"/>
      <c r="AI30" s="868" t="s">
        <v>419</v>
      </c>
      <c r="AJ30" s="869"/>
      <c r="AK30" s="869"/>
      <c r="AL30" s="870"/>
      <c r="AM30" s="928" t="s">
        <v>424</v>
      </c>
      <c r="AN30" s="928"/>
      <c r="AO30" s="928"/>
      <c r="AP30" s="868"/>
      <c r="AQ30" s="776" t="s">
        <v>235</v>
      </c>
      <c r="AR30" s="777"/>
      <c r="AS30" s="777"/>
      <c r="AT30" s="778"/>
      <c r="AU30" s="783" t="s">
        <v>134</v>
      </c>
      <c r="AV30" s="783"/>
      <c r="AW30" s="783"/>
      <c r="AX30" s="92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413</v>
      </c>
      <c r="AR31" s="199"/>
      <c r="AS31" s="132" t="s">
        <v>236</v>
      </c>
      <c r="AT31" s="133"/>
      <c r="AU31" s="198">
        <v>9</v>
      </c>
      <c r="AV31" s="198"/>
      <c r="AW31" s="401" t="s">
        <v>181</v>
      </c>
      <c r="AX31" s="402"/>
    </row>
    <row r="32" spans="1:50" ht="32.25" customHeight="1" x14ac:dyDescent="0.15">
      <c r="A32" s="406"/>
      <c r="B32" s="404"/>
      <c r="C32" s="404"/>
      <c r="D32" s="404"/>
      <c r="E32" s="404"/>
      <c r="F32" s="405"/>
      <c r="G32" s="567" t="s">
        <v>578</v>
      </c>
      <c r="H32" s="568"/>
      <c r="I32" s="568"/>
      <c r="J32" s="568"/>
      <c r="K32" s="568"/>
      <c r="L32" s="568"/>
      <c r="M32" s="568"/>
      <c r="N32" s="568"/>
      <c r="O32" s="569"/>
      <c r="P32" s="104" t="s">
        <v>579</v>
      </c>
      <c r="Q32" s="104"/>
      <c r="R32" s="104"/>
      <c r="S32" s="104"/>
      <c r="T32" s="104"/>
      <c r="U32" s="104"/>
      <c r="V32" s="104"/>
      <c r="W32" s="104"/>
      <c r="X32" s="105"/>
      <c r="Y32" s="477" t="s">
        <v>12</v>
      </c>
      <c r="Z32" s="537"/>
      <c r="AA32" s="538"/>
      <c r="AB32" s="467" t="s">
        <v>580</v>
      </c>
      <c r="AC32" s="467"/>
      <c r="AD32" s="467"/>
      <c r="AE32" s="216">
        <v>769552</v>
      </c>
      <c r="AF32" s="217"/>
      <c r="AG32" s="217"/>
      <c r="AH32" s="217"/>
      <c r="AI32" s="216">
        <v>901733</v>
      </c>
      <c r="AJ32" s="217"/>
      <c r="AK32" s="217"/>
      <c r="AL32" s="217"/>
      <c r="AM32" s="216">
        <v>1040869</v>
      </c>
      <c r="AN32" s="217"/>
      <c r="AO32" s="217"/>
      <c r="AP32" s="217"/>
      <c r="AQ32" s="340" t="s">
        <v>668</v>
      </c>
      <c r="AR32" s="206"/>
      <c r="AS32" s="206"/>
      <c r="AT32" s="341"/>
      <c r="AU32" s="217" t="s">
        <v>569</v>
      </c>
      <c r="AV32" s="217"/>
      <c r="AW32" s="217"/>
      <c r="AX32" s="219"/>
    </row>
    <row r="33" spans="1:50" ht="32.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580</v>
      </c>
      <c r="AC33" s="529"/>
      <c r="AD33" s="529"/>
      <c r="AE33" s="216">
        <v>727810</v>
      </c>
      <c r="AF33" s="217"/>
      <c r="AG33" s="217"/>
      <c r="AH33" s="217"/>
      <c r="AI33" s="216">
        <v>810000</v>
      </c>
      <c r="AJ33" s="217"/>
      <c r="AK33" s="217"/>
      <c r="AL33" s="217"/>
      <c r="AM33" s="216">
        <v>1010659</v>
      </c>
      <c r="AN33" s="217"/>
      <c r="AO33" s="217"/>
      <c r="AP33" s="217"/>
      <c r="AQ33" s="340" t="s">
        <v>569</v>
      </c>
      <c r="AR33" s="206"/>
      <c r="AS33" s="206"/>
      <c r="AT33" s="341"/>
      <c r="AU33" s="217">
        <v>2160000</v>
      </c>
      <c r="AV33" s="217"/>
      <c r="AW33" s="217"/>
      <c r="AX33" s="219"/>
    </row>
    <row r="34" spans="1:50" ht="32.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105.7</v>
      </c>
      <c r="AF34" s="217"/>
      <c r="AG34" s="217"/>
      <c r="AH34" s="217"/>
      <c r="AI34" s="216">
        <v>111.32506172839507</v>
      </c>
      <c r="AJ34" s="217"/>
      <c r="AK34" s="217"/>
      <c r="AL34" s="217"/>
      <c r="AM34" s="216">
        <v>103</v>
      </c>
      <c r="AN34" s="217"/>
      <c r="AO34" s="217"/>
      <c r="AP34" s="217"/>
      <c r="AQ34" s="340" t="s">
        <v>569</v>
      </c>
      <c r="AR34" s="206"/>
      <c r="AS34" s="206"/>
      <c r="AT34" s="341"/>
      <c r="AU34" s="217" t="s">
        <v>569</v>
      </c>
      <c r="AV34" s="217"/>
      <c r="AW34" s="217"/>
      <c r="AX34" s="219"/>
    </row>
    <row r="35" spans="1:50" ht="23.25" customHeight="1" x14ac:dyDescent="0.15">
      <c r="A35" s="224" t="s">
        <v>385</v>
      </c>
      <c r="B35" s="225"/>
      <c r="C35" s="225"/>
      <c r="D35" s="225"/>
      <c r="E35" s="225"/>
      <c r="F35" s="226"/>
      <c r="G35" s="230" t="s">
        <v>581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9" t="s">
        <v>353</v>
      </c>
      <c r="B37" s="780"/>
      <c r="C37" s="780"/>
      <c r="D37" s="780"/>
      <c r="E37" s="780"/>
      <c r="F37" s="781"/>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397</v>
      </c>
      <c r="AF37" s="243"/>
      <c r="AG37" s="243"/>
      <c r="AH37" s="244"/>
      <c r="AI37" s="242" t="s">
        <v>395</v>
      </c>
      <c r="AJ37" s="243"/>
      <c r="AK37" s="243"/>
      <c r="AL37" s="244"/>
      <c r="AM37" s="248" t="s">
        <v>424</v>
      </c>
      <c r="AN37" s="248"/>
      <c r="AO37" s="248"/>
      <c r="AP37" s="248"/>
      <c r="AQ37" s="150" t="s">
        <v>235</v>
      </c>
      <c r="AR37" s="151"/>
      <c r="AS37" s="151"/>
      <c r="AT37" s="152"/>
      <c r="AU37" s="417" t="s">
        <v>134</v>
      </c>
      <c r="AV37" s="417"/>
      <c r="AW37" s="417"/>
      <c r="AX37" s="923"/>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v>5</v>
      </c>
      <c r="AR38" s="199"/>
      <c r="AS38" s="132" t="s">
        <v>236</v>
      </c>
      <c r="AT38" s="133"/>
      <c r="AU38" s="198">
        <v>14</v>
      </c>
      <c r="AV38" s="198"/>
      <c r="AW38" s="401" t="s">
        <v>181</v>
      </c>
      <c r="AX38" s="402"/>
    </row>
    <row r="39" spans="1:50" ht="23.25" customHeight="1" x14ac:dyDescent="0.15">
      <c r="A39" s="406"/>
      <c r="B39" s="404"/>
      <c r="C39" s="404"/>
      <c r="D39" s="404"/>
      <c r="E39" s="404"/>
      <c r="F39" s="405"/>
      <c r="G39" s="567" t="s">
        <v>582</v>
      </c>
      <c r="H39" s="568"/>
      <c r="I39" s="568"/>
      <c r="J39" s="568"/>
      <c r="K39" s="568"/>
      <c r="L39" s="568"/>
      <c r="M39" s="568"/>
      <c r="N39" s="568"/>
      <c r="O39" s="569"/>
      <c r="P39" s="104" t="s">
        <v>583</v>
      </c>
      <c r="Q39" s="104"/>
      <c r="R39" s="104"/>
      <c r="S39" s="104"/>
      <c r="T39" s="104"/>
      <c r="U39" s="104"/>
      <c r="V39" s="104"/>
      <c r="W39" s="104"/>
      <c r="X39" s="105"/>
      <c r="Y39" s="477" t="s">
        <v>12</v>
      </c>
      <c r="Z39" s="537"/>
      <c r="AA39" s="538"/>
      <c r="AB39" s="467" t="s">
        <v>584</v>
      </c>
      <c r="AC39" s="467"/>
      <c r="AD39" s="467"/>
      <c r="AE39" s="216" t="s">
        <v>569</v>
      </c>
      <c r="AF39" s="217"/>
      <c r="AG39" s="217"/>
      <c r="AH39" s="217"/>
      <c r="AI39" s="216">
        <v>11307</v>
      </c>
      <c r="AJ39" s="217"/>
      <c r="AK39" s="217"/>
      <c r="AL39" s="217"/>
      <c r="AM39" s="216">
        <v>16097</v>
      </c>
      <c r="AN39" s="217"/>
      <c r="AO39" s="217"/>
      <c r="AP39" s="217"/>
      <c r="AQ39" s="340" t="s">
        <v>569</v>
      </c>
      <c r="AR39" s="206"/>
      <c r="AS39" s="206"/>
      <c r="AT39" s="341"/>
      <c r="AU39" s="217" t="s">
        <v>569</v>
      </c>
      <c r="AV39" s="217"/>
      <c r="AW39" s="217"/>
      <c r="AX39" s="219"/>
    </row>
    <row r="40" spans="1:50" ht="23.25"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t="s">
        <v>584</v>
      </c>
      <c r="AC40" s="529"/>
      <c r="AD40" s="529"/>
      <c r="AE40" s="216" t="s">
        <v>569</v>
      </c>
      <c r="AF40" s="217"/>
      <c r="AG40" s="217"/>
      <c r="AH40" s="217"/>
      <c r="AI40" s="216">
        <v>9480</v>
      </c>
      <c r="AJ40" s="217"/>
      <c r="AK40" s="217"/>
      <c r="AL40" s="217"/>
      <c r="AM40" s="216">
        <v>9580</v>
      </c>
      <c r="AN40" s="217"/>
      <c r="AO40" s="217"/>
      <c r="AP40" s="217"/>
      <c r="AQ40" s="340">
        <v>10000</v>
      </c>
      <c r="AR40" s="206"/>
      <c r="AS40" s="206"/>
      <c r="AT40" s="341"/>
      <c r="AU40" s="217">
        <v>11000</v>
      </c>
      <c r="AV40" s="217"/>
      <c r="AW40" s="217"/>
      <c r="AX40" s="219"/>
    </row>
    <row r="41" spans="1:50" ht="23.25"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t="s">
        <v>569</v>
      </c>
      <c r="AF41" s="217"/>
      <c r="AG41" s="217"/>
      <c r="AH41" s="217"/>
      <c r="AI41" s="216">
        <v>119.27215189873417</v>
      </c>
      <c r="AJ41" s="217"/>
      <c r="AK41" s="217"/>
      <c r="AL41" s="217"/>
      <c r="AM41" s="216">
        <v>168</v>
      </c>
      <c r="AN41" s="217"/>
      <c r="AO41" s="217"/>
      <c r="AP41" s="217"/>
      <c r="AQ41" s="340" t="s">
        <v>569</v>
      </c>
      <c r="AR41" s="206"/>
      <c r="AS41" s="206"/>
      <c r="AT41" s="341"/>
      <c r="AU41" s="217" t="s">
        <v>569</v>
      </c>
      <c r="AV41" s="217"/>
      <c r="AW41" s="217"/>
      <c r="AX41" s="219"/>
    </row>
    <row r="42" spans="1:50" ht="30" customHeight="1" x14ac:dyDescent="0.15">
      <c r="A42" s="224" t="s">
        <v>385</v>
      </c>
      <c r="B42" s="225"/>
      <c r="C42" s="225"/>
      <c r="D42" s="225"/>
      <c r="E42" s="225"/>
      <c r="F42" s="226"/>
      <c r="G42" s="230" t="s">
        <v>651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0"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9" t="s">
        <v>353</v>
      </c>
      <c r="B44" s="780"/>
      <c r="C44" s="780"/>
      <c r="D44" s="780"/>
      <c r="E44" s="780"/>
      <c r="F44" s="781"/>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397</v>
      </c>
      <c r="AF44" s="243"/>
      <c r="AG44" s="243"/>
      <c r="AH44" s="244"/>
      <c r="AI44" s="242" t="s">
        <v>395</v>
      </c>
      <c r="AJ44" s="243"/>
      <c r="AK44" s="243"/>
      <c r="AL44" s="244"/>
      <c r="AM44" s="248" t="s">
        <v>424</v>
      </c>
      <c r="AN44" s="248"/>
      <c r="AO44" s="248"/>
      <c r="AP44" s="248"/>
      <c r="AQ44" s="150" t="s">
        <v>235</v>
      </c>
      <c r="AR44" s="151"/>
      <c r="AS44" s="151"/>
      <c r="AT44" s="152"/>
      <c r="AU44" s="417" t="s">
        <v>134</v>
      </c>
      <c r="AV44" s="417"/>
      <c r="AW44" s="417"/>
      <c r="AX44" s="92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397</v>
      </c>
      <c r="AF51" s="243"/>
      <c r="AG51" s="243"/>
      <c r="AH51" s="244"/>
      <c r="AI51" s="242" t="s">
        <v>395</v>
      </c>
      <c r="AJ51" s="243"/>
      <c r="AK51" s="243"/>
      <c r="AL51" s="244"/>
      <c r="AM51" s="248" t="s">
        <v>424</v>
      </c>
      <c r="AN51" s="248"/>
      <c r="AO51" s="248"/>
      <c r="AP51" s="248"/>
      <c r="AQ51" s="150" t="s">
        <v>235</v>
      </c>
      <c r="AR51" s="151"/>
      <c r="AS51" s="151"/>
      <c r="AT51" s="152"/>
      <c r="AU51" s="937" t="s">
        <v>134</v>
      </c>
      <c r="AV51" s="937"/>
      <c r="AW51" s="937"/>
      <c r="AX51" s="938"/>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397</v>
      </c>
      <c r="AF58" s="243"/>
      <c r="AG58" s="243"/>
      <c r="AH58" s="244"/>
      <c r="AI58" s="242" t="s">
        <v>395</v>
      </c>
      <c r="AJ58" s="243"/>
      <c r="AK58" s="243"/>
      <c r="AL58" s="244"/>
      <c r="AM58" s="248" t="s">
        <v>424</v>
      </c>
      <c r="AN58" s="248"/>
      <c r="AO58" s="248"/>
      <c r="AP58" s="248"/>
      <c r="AQ58" s="150" t="s">
        <v>235</v>
      </c>
      <c r="AR58" s="151"/>
      <c r="AS58" s="151"/>
      <c r="AT58" s="152"/>
      <c r="AU58" s="937" t="s">
        <v>134</v>
      </c>
      <c r="AV58" s="937"/>
      <c r="AW58" s="937"/>
      <c r="AX58" s="93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354</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349</v>
      </c>
      <c r="X65" s="494"/>
      <c r="Y65" s="497"/>
      <c r="Z65" s="497"/>
      <c r="AA65" s="498"/>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359</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354</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7"/>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903"/>
      <c r="AF77" s="904"/>
      <c r="AG77" s="904"/>
      <c r="AH77" s="904"/>
      <c r="AI77" s="903"/>
      <c r="AJ77" s="904"/>
      <c r="AK77" s="904"/>
      <c r="AL77" s="904"/>
      <c r="AM77" s="903"/>
      <c r="AN77" s="904"/>
      <c r="AO77" s="904"/>
      <c r="AP77" s="904"/>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93"/>
    </row>
    <row r="80" spans="1:50" ht="18.75" hidden="1" customHeight="1" x14ac:dyDescent="0.15">
      <c r="A80" s="874"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436</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5"/>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7"/>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22.5" hidden="1" customHeight="1" x14ac:dyDescent="0.15">
      <c r="A83" s="875"/>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19.5" hidden="1" customHeight="1" x14ac:dyDescent="0.15">
      <c r="A84" s="875"/>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18.75" hidden="1" customHeight="1" x14ac:dyDescent="0.15">
      <c r="A85" s="875"/>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75"/>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75"/>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5"/>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5"/>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5"/>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9" t="s">
        <v>134</v>
      </c>
      <c r="AV90" s="539"/>
      <c r="AW90" s="539"/>
      <c r="AX90" s="540"/>
    </row>
    <row r="91" spans="1:60" ht="18.75" hidden="1" customHeight="1" x14ac:dyDescent="0.15">
      <c r="A91" s="875"/>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5"/>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5"/>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5"/>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5"/>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5"/>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5"/>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5"/>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6"/>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8" t="s">
        <v>13</v>
      </c>
      <c r="Z99" s="909"/>
      <c r="AA99" s="910"/>
      <c r="AB99" s="905" t="s">
        <v>14</v>
      </c>
      <c r="AC99" s="906"/>
      <c r="AD99" s="90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4"/>
      <c r="Z100" s="865"/>
      <c r="AA100" s="866"/>
      <c r="AB100" s="487" t="s">
        <v>11</v>
      </c>
      <c r="AC100" s="487"/>
      <c r="AD100" s="487"/>
      <c r="AE100" s="545" t="s">
        <v>397</v>
      </c>
      <c r="AF100" s="546"/>
      <c r="AG100" s="546"/>
      <c r="AH100" s="547"/>
      <c r="AI100" s="545" t="s">
        <v>417</v>
      </c>
      <c r="AJ100" s="546"/>
      <c r="AK100" s="546"/>
      <c r="AL100" s="547"/>
      <c r="AM100" s="545" t="s">
        <v>424</v>
      </c>
      <c r="AN100" s="546"/>
      <c r="AO100" s="546"/>
      <c r="AP100" s="547"/>
      <c r="AQ100" s="318" t="s">
        <v>437</v>
      </c>
      <c r="AR100" s="319"/>
      <c r="AS100" s="319"/>
      <c r="AT100" s="320"/>
      <c r="AU100" s="318" t="s">
        <v>438</v>
      </c>
      <c r="AV100" s="319"/>
      <c r="AW100" s="319"/>
      <c r="AX100" s="321"/>
    </row>
    <row r="101" spans="1:60" ht="23.25" customHeight="1" x14ac:dyDescent="0.15">
      <c r="A101" s="428"/>
      <c r="B101" s="429"/>
      <c r="C101" s="429"/>
      <c r="D101" s="429"/>
      <c r="E101" s="429"/>
      <c r="F101" s="430"/>
      <c r="G101" s="104" t="s">
        <v>585</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587</v>
      </c>
      <c r="AC101" s="467"/>
      <c r="AD101" s="467"/>
      <c r="AE101" s="216">
        <v>96537</v>
      </c>
      <c r="AF101" s="217"/>
      <c r="AG101" s="217"/>
      <c r="AH101" s="218"/>
      <c r="AI101" s="216">
        <v>95879</v>
      </c>
      <c r="AJ101" s="217"/>
      <c r="AK101" s="217"/>
      <c r="AL101" s="218"/>
      <c r="AM101" s="216">
        <v>95198</v>
      </c>
      <c r="AN101" s="217"/>
      <c r="AO101" s="217"/>
      <c r="AP101" s="218"/>
      <c r="AQ101" s="216" t="s">
        <v>569</v>
      </c>
      <c r="AR101" s="217"/>
      <c r="AS101" s="217"/>
      <c r="AT101" s="218"/>
      <c r="AU101" s="216" t="s">
        <v>588</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587</v>
      </c>
      <c r="AC102" s="467"/>
      <c r="AD102" s="467"/>
      <c r="AE102" s="424">
        <v>94280</v>
      </c>
      <c r="AF102" s="424"/>
      <c r="AG102" s="424"/>
      <c r="AH102" s="424"/>
      <c r="AI102" s="424">
        <v>92850</v>
      </c>
      <c r="AJ102" s="424"/>
      <c r="AK102" s="424"/>
      <c r="AL102" s="424"/>
      <c r="AM102" s="424">
        <v>91420</v>
      </c>
      <c r="AN102" s="424"/>
      <c r="AO102" s="424"/>
      <c r="AP102" s="424"/>
      <c r="AQ102" s="271">
        <v>89990</v>
      </c>
      <c r="AR102" s="272"/>
      <c r="AS102" s="272"/>
      <c r="AT102" s="317"/>
      <c r="AU102" s="271">
        <v>88560</v>
      </c>
      <c r="AV102" s="272"/>
      <c r="AW102" s="272"/>
      <c r="AX102" s="317"/>
    </row>
    <row r="103" spans="1:60" ht="31.5"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397</v>
      </c>
      <c r="AF103" s="422"/>
      <c r="AG103" s="422"/>
      <c r="AH103" s="423"/>
      <c r="AI103" s="421" t="s">
        <v>395</v>
      </c>
      <c r="AJ103" s="422"/>
      <c r="AK103" s="422"/>
      <c r="AL103" s="423"/>
      <c r="AM103" s="421" t="s">
        <v>424</v>
      </c>
      <c r="AN103" s="422"/>
      <c r="AO103" s="422"/>
      <c r="AP103" s="423"/>
      <c r="AQ103" s="282" t="s">
        <v>437</v>
      </c>
      <c r="AR103" s="283"/>
      <c r="AS103" s="283"/>
      <c r="AT103" s="322"/>
      <c r="AU103" s="282" t="s">
        <v>438</v>
      </c>
      <c r="AV103" s="283"/>
      <c r="AW103" s="283"/>
      <c r="AX103" s="284"/>
    </row>
    <row r="104" spans="1:60" ht="23.25" customHeight="1" x14ac:dyDescent="0.15">
      <c r="A104" s="428"/>
      <c r="B104" s="429"/>
      <c r="C104" s="429"/>
      <c r="D104" s="429"/>
      <c r="E104" s="429"/>
      <c r="F104" s="430"/>
      <c r="G104" s="104" t="s">
        <v>586</v>
      </c>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t="s">
        <v>587</v>
      </c>
      <c r="AC104" s="552"/>
      <c r="AD104" s="553"/>
      <c r="AE104" s="216">
        <v>41199</v>
      </c>
      <c r="AF104" s="217"/>
      <c r="AG104" s="217"/>
      <c r="AH104" s="218"/>
      <c r="AI104" s="216">
        <v>29196</v>
      </c>
      <c r="AJ104" s="217"/>
      <c r="AK104" s="217"/>
      <c r="AL104" s="218"/>
      <c r="AM104" s="216">
        <v>25538</v>
      </c>
      <c r="AN104" s="217"/>
      <c r="AO104" s="217"/>
      <c r="AP104" s="218"/>
      <c r="AQ104" s="216" t="s">
        <v>569</v>
      </c>
      <c r="AR104" s="217"/>
      <c r="AS104" s="217"/>
      <c r="AT104" s="218"/>
      <c r="AU104" s="216" t="s">
        <v>589</v>
      </c>
      <c r="AV104" s="217"/>
      <c r="AW104" s="217"/>
      <c r="AX104" s="218"/>
    </row>
    <row r="105" spans="1:60" ht="23.25"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t="s">
        <v>587</v>
      </c>
      <c r="AC105" s="475"/>
      <c r="AD105" s="476"/>
      <c r="AE105" s="424">
        <v>10000</v>
      </c>
      <c r="AF105" s="424"/>
      <c r="AG105" s="424"/>
      <c r="AH105" s="424"/>
      <c r="AI105" s="424">
        <v>10000</v>
      </c>
      <c r="AJ105" s="424"/>
      <c r="AK105" s="424"/>
      <c r="AL105" s="424"/>
      <c r="AM105" s="424">
        <v>10000</v>
      </c>
      <c r="AN105" s="424"/>
      <c r="AO105" s="424"/>
      <c r="AP105" s="424"/>
      <c r="AQ105" s="216">
        <v>10000</v>
      </c>
      <c r="AR105" s="217"/>
      <c r="AS105" s="217"/>
      <c r="AT105" s="218"/>
      <c r="AU105" s="271">
        <v>10000</v>
      </c>
      <c r="AV105" s="272"/>
      <c r="AW105" s="272"/>
      <c r="AX105" s="317"/>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397</v>
      </c>
      <c r="AF106" s="422"/>
      <c r="AG106" s="422"/>
      <c r="AH106" s="423"/>
      <c r="AI106" s="421" t="s">
        <v>395</v>
      </c>
      <c r="AJ106" s="422"/>
      <c r="AK106" s="422"/>
      <c r="AL106" s="423"/>
      <c r="AM106" s="421" t="s">
        <v>424</v>
      </c>
      <c r="AN106" s="422"/>
      <c r="AO106" s="422"/>
      <c r="AP106" s="423"/>
      <c r="AQ106" s="282" t="s">
        <v>437</v>
      </c>
      <c r="AR106" s="283"/>
      <c r="AS106" s="283"/>
      <c r="AT106" s="322"/>
      <c r="AU106" s="282" t="s">
        <v>438</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397</v>
      </c>
      <c r="AF109" s="422"/>
      <c r="AG109" s="422"/>
      <c r="AH109" s="423"/>
      <c r="AI109" s="421" t="s">
        <v>395</v>
      </c>
      <c r="AJ109" s="422"/>
      <c r="AK109" s="422"/>
      <c r="AL109" s="423"/>
      <c r="AM109" s="421" t="s">
        <v>424</v>
      </c>
      <c r="AN109" s="422"/>
      <c r="AO109" s="422"/>
      <c r="AP109" s="423"/>
      <c r="AQ109" s="282" t="s">
        <v>437</v>
      </c>
      <c r="AR109" s="283"/>
      <c r="AS109" s="283"/>
      <c r="AT109" s="322"/>
      <c r="AU109" s="282" t="s">
        <v>438</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397</v>
      </c>
      <c r="AF112" s="422"/>
      <c r="AG112" s="422"/>
      <c r="AH112" s="423"/>
      <c r="AI112" s="421" t="s">
        <v>395</v>
      </c>
      <c r="AJ112" s="422"/>
      <c r="AK112" s="422"/>
      <c r="AL112" s="423"/>
      <c r="AM112" s="421" t="s">
        <v>424</v>
      </c>
      <c r="AN112" s="422"/>
      <c r="AO112" s="422"/>
      <c r="AP112" s="423"/>
      <c r="AQ112" s="282" t="s">
        <v>437</v>
      </c>
      <c r="AR112" s="283"/>
      <c r="AS112" s="283"/>
      <c r="AT112" s="322"/>
      <c r="AU112" s="282" t="s">
        <v>438</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397</v>
      </c>
      <c r="AF115" s="422"/>
      <c r="AG115" s="422"/>
      <c r="AH115" s="423"/>
      <c r="AI115" s="421" t="s">
        <v>395</v>
      </c>
      <c r="AJ115" s="422"/>
      <c r="AK115" s="422"/>
      <c r="AL115" s="423"/>
      <c r="AM115" s="421" t="s">
        <v>424</v>
      </c>
      <c r="AN115" s="422"/>
      <c r="AO115" s="422"/>
      <c r="AP115" s="423"/>
      <c r="AQ115" s="594" t="s">
        <v>439</v>
      </c>
      <c r="AR115" s="595"/>
      <c r="AS115" s="595"/>
      <c r="AT115" s="595"/>
      <c r="AU115" s="595"/>
      <c r="AV115" s="595"/>
      <c r="AW115" s="595"/>
      <c r="AX115" s="596"/>
    </row>
    <row r="116" spans="1:50" ht="23.25" customHeight="1" x14ac:dyDescent="0.15">
      <c r="A116" s="445"/>
      <c r="B116" s="446"/>
      <c r="C116" s="446"/>
      <c r="D116" s="446"/>
      <c r="E116" s="446"/>
      <c r="F116" s="447"/>
      <c r="G116" s="396" t="s">
        <v>590</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591</v>
      </c>
      <c r="AC116" s="469"/>
      <c r="AD116" s="470"/>
      <c r="AE116" s="424">
        <v>24011</v>
      </c>
      <c r="AF116" s="424"/>
      <c r="AG116" s="424"/>
      <c r="AH116" s="424"/>
      <c r="AI116" s="424">
        <v>23352</v>
      </c>
      <c r="AJ116" s="424"/>
      <c r="AK116" s="424"/>
      <c r="AL116" s="424"/>
      <c r="AM116" s="424">
        <v>1292</v>
      </c>
      <c r="AN116" s="424"/>
      <c r="AO116" s="424"/>
      <c r="AP116" s="424"/>
      <c r="AQ116" s="216" t="s">
        <v>643</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592</v>
      </c>
      <c r="AC117" s="479"/>
      <c r="AD117" s="480"/>
      <c r="AE117" s="557" t="s">
        <v>593</v>
      </c>
      <c r="AF117" s="557"/>
      <c r="AG117" s="557"/>
      <c r="AH117" s="557"/>
      <c r="AI117" s="557" t="s">
        <v>594</v>
      </c>
      <c r="AJ117" s="557"/>
      <c r="AK117" s="557"/>
      <c r="AL117" s="557"/>
      <c r="AM117" s="557" t="s">
        <v>642</v>
      </c>
      <c r="AN117" s="557"/>
      <c r="AO117" s="557"/>
      <c r="AP117" s="557"/>
      <c r="AQ117" s="557" t="s">
        <v>643</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397</v>
      </c>
      <c r="AF118" s="422"/>
      <c r="AG118" s="422"/>
      <c r="AH118" s="423"/>
      <c r="AI118" s="421" t="s">
        <v>395</v>
      </c>
      <c r="AJ118" s="422"/>
      <c r="AK118" s="422"/>
      <c r="AL118" s="423"/>
      <c r="AM118" s="421" t="s">
        <v>424</v>
      </c>
      <c r="AN118" s="422"/>
      <c r="AO118" s="422"/>
      <c r="AP118" s="423"/>
      <c r="AQ118" s="594" t="s">
        <v>439</v>
      </c>
      <c r="AR118" s="595"/>
      <c r="AS118" s="595"/>
      <c r="AT118" s="595"/>
      <c r="AU118" s="595"/>
      <c r="AV118" s="595"/>
      <c r="AW118" s="595"/>
      <c r="AX118" s="596"/>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397</v>
      </c>
      <c r="AF121" s="422"/>
      <c r="AG121" s="422"/>
      <c r="AH121" s="423"/>
      <c r="AI121" s="421" t="s">
        <v>395</v>
      </c>
      <c r="AJ121" s="422"/>
      <c r="AK121" s="422"/>
      <c r="AL121" s="423"/>
      <c r="AM121" s="421" t="s">
        <v>424</v>
      </c>
      <c r="AN121" s="422"/>
      <c r="AO121" s="422"/>
      <c r="AP121" s="423"/>
      <c r="AQ121" s="594" t="s">
        <v>439</v>
      </c>
      <c r="AR121" s="595"/>
      <c r="AS121" s="595"/>
      <c r="AT121" s="595"/>
      <c r="AU121" s="595"/>
      <c r="AV121" s="595"/>
      <c r="AW121" s="595"/>
      <c r="AX121" s="596"/>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397</v>
      </c>
      <c r="AF124" s="422"/>
      <c r="AG124" s="422"/>
      <c r="AH124" s="423"/>
      <c r="AI124" s="421" t="s">
        <v>395</v>
      </c>
      <c r="AJ124" s="422"/>
      <c r="AK124" s="422"/>
      <c r="AL124" s="423"/>
      <c r="AM124" s="421" t="s">
        <v>424</v>
      </c>
      <c r="AN124" s="422"/>
      <c r="AO124" s="422"/>
      <c r="AP124" s="423"/>
      <c r="AQ124" s="594" t="s">
        <v>439</v>
      </c>
      <c r="AR124" s="595"/>
      <c r="AS124" s="595"/>
      <c r="AT124" s="595"/>
      <c r="AU124" s="595"/>
      <c r="AV124" s="595"/>
      <c r="AW124" s="595"/>
      <c r="AX124" s="596"/>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4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3"/>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0"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9"/>
      <c r="Z127" s="940"/>
      <c r="AA127" s="941"/>
      <c r="AB127" s="245" t="s">
        <v>11</v>
      </c>
      <c r="AC127" s="246"/>
      <c r="AD127" s="247"/>
      <c r="AE127" s="421" t="s">
        <v>397</v>
      </c>
      <c r="AF127" s="422"/>
      <c r="AG127" s="422"/>
      <c r="AH127" s="423"/>
      <c r="AI127" s="421" t="s">
        <v>395</v>
      </c>
      <c r="AJ127" s="422"/>
      <c r="AK127" s="422"/>
      <c r="AL127" s="423"/>
      <c r="AM127" s="421" t="s">
        <v>424</v>
      </c>
      <c r="AN127" s="422"/>
      <c r="AO127" s="422"/>
      <c r="AP127" s="423"/>
      <c r="AQ127" s="594" t="s">
        <v>439</v>
      </c>
      <c r="AR127" s="595"/>
      <c r="AS127" s="595"/>
      <c r="AT127" s="595"/>
      <c r="AU127" s="595"/>
      <c r="AV127" s="595"/>
      <c r="AW127" s="595"/>
      <c r="AX127" s="596"/>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412</v>
      </c>
      <c r="B130" s="184"/>
      <c r="C130" s="183" t="s">
        <v>239</v>
      </c>
      <c r="D130" s="184"/>
      <c r="E130" s="168" t="s">
        <v>268</v>
      </c>
      <c r="F130" s="169"/>
      <c r="G130" s="170" t="s">
        <v>570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656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661</v>
      </c>
      <c r="AR133" s="198"/>
      <c r="AS133" s="132" t="s">
        <v>236</v>
      </c>
      <c r="AT133" s="133"/>
      <c r="AU133" s="199" t="s">
        <v>653</v>
      </c>
      <c r="AV133" s="199"/>
      <c r="AW133" s="132" t="s">
        <v>181</v>
      </c>
      <c r="AX133" s="194"/>
    </row>
    <row r="134" spans="1:50" ht="39.75" customHeight="1" x14ac:dyDescent="0.15">
      <c r="A134" s="188"/>
      <c r="B134" s="185"/>
      <c r="C134" s="179"/>
      <c r="D134" s="185"/>
      <c r="E134" s="179"/>
      <c r="F134" s="180"/>
      <c r="G134" s="103" t="s">
        <v>595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660</v>
      </c>
      <c r="AC134" s="204"/>
      <c r="AD134" s="204"/>
      <c r="AE134" s="205" t="s">
        <v>662</v>
      </c>
      <c r="AF134" s="388"/>
      <c r="AG134" s="388"/>
      <c r="AH134" s="393"/>
      <c r="AI134" s="205" t="s">
        <v>569</v>
      </c>
      <c r="AJ134" s="388"/>
      <c r="AK134" s="388"/>
      <c r="AL134" s="393"/>
      <c r="AM134" s="205" t="s">
        <v>569</v>
      </c>
      <c r="AN134" s="388"/>
      <c r="AO134" s="388"/>
      <c r="AP134" s="393"/>
      <c r="AQ134" s="205" t="s">
        <v>662</v>
      </c>
      <c r="AR134" s="388"/>
      <c r="AS134" s="388"/>
      <c r="AT134" s="393"/>
      <c r="AU134" s="205" t="s">
        <v>569</v>
      </c>
      <c r="AV134" s="388"/>
      <c r="AW134" s="388"/>
      <c r="AX134" s="389"/>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413</v>
      </c>
      <c r="AC135" s="212"/>
      <c r="AD135" s="212"/>
      <c r="AE135" s="205" t="s">
        <v>668</v>
      </c>
      <c r="AF135" s="388"/>
      <c r="AG135" s="388"/>
      <c r="AH135" s="393"/>
      <c r="AI135" s="205" t="s">
        <v>569</v>
      </c>
      <c r="AJ135" s="388"/>
      <c r="AK135" s="388"/>
      <c r="AL135" s="393"/>
      <c r="AM135" s="205" t="s">
        <v>569</v>
      </c>
      <c r="AN135" s="388"/>
      <c r="AO135" s="388"/>
      <c r="AP135" s="393"/>
      <c r="AQ135" s="205" t="s">
        <v>569</v>
      </c>
      <c r="AR135" s="388"/>
      <c r="AS135" s="388"/>
      <c r="AT135" s="393"/>
      <c r="AU135" s="205" t="s">
        <v>569</v>
      </c>
      <c r="AV135" s="388"/>
      <c r="AW135" s="388"/>
      <c r="AX135" s="389"/>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596</v>
      </c>
      <c r="H154" s="104"/>
      <c r="I154" s="104"/>
      <c r="J154" s="104"/>
      <c r="K154" s="104"/>
      <c r="L154" s="104"/>
      <c r="M154" s="104"/>
      <c r="N154" s="104"/>
      <c r="O154" s="104"/>
      <c r="P154" s="105"/>
      <c r="Q154" s="124" t="s">
        <v>597</v>
      </c>
      <c r="R154" s="104"/>
      <c r="S154" s="104"/>
      <c r="T154" s="104"/>
      <c r="U154" s="104"/>
      <c r="V154" s="104"/>
      <c r="W154" s="104"/>
      <c r="X154" s="104"/>
      <c r="Y154" s="104"/>
      <c r="Z154" s="104"/>
      <c r="AA154" s="291"/>
      <c r="AB154" s="140" t="s">
        <v>598</v>
      </c>
      <c r="AC154" s="141"/>
      <c r="AD154" s="141"/>
      <c r="AE154" s="146" t="s">
        <v>599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652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4"/>
      <c r="E430" s="173" t="s">
        <v>405</v>
      </c>
      <c r="F430" s="911"/>
      <c r="G430" s="912" t="s">
        <v>255</v>
      </c>
      <c r="H430" s="122"/>
      <c r="I430" s="122"/>
      <c r="J430" s="913" t="s">
        <v>659</v>
      </c>
      <c r="K430" s="914"/>
      <c r="L430" s="914"/>
      <c r="M430" s="914"/>
      <c r="N430" s="914"/>
      <c r="O430" s="914"/>
      <c r="P430" s="914"/>
      <c r="Q430" s="914"/>
      <c r="R430" s="914"/>
      <c r="S430" s="914"/>
      <c r="T430" s="91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661</v>
      </c>
      <c r="AF432" s="199"/>
      <c r="AG432" s="132" t="s">
        <v>236</v>
      </c>
      <c r="AH432" s="133"/>
      <c r="AI432" s="155"/>
      <c r="AJ432" s="155"/>
      <c r="AK432" s="155"/>
      <c r="AL432" s="153"/>
      <c r="AM432" s="155"/>
      <c r="AN432" s="155"/>
      <c r="AO432" s="155"/>
      <c r="AP432" s="153"/>
      <c r="AQ432" s="593" t="s">
        <v>658</v>
      </c>
      <c r="AR432" s="199"/>
      <c r="AS432" s="132" t="s">
        <v>236</v>
      </c>
      <c r="AT432" s="133"/>
      <c r="AU432" s="199" t="s">
        <v>573</v>
      </c>
      <c r="AV432" s="199"/>
      <c r="AW432" s="132" t="s">
        <v>181</v>
      </c>
      <c r="AX432" s="194"/>
    </row>
    <row r="433" spans="1:50" ht="23.25" customHeight="1" x14ac:dyDescent="0.15">
      <c r="A433" s="188"/>
      <c r="B433" s="185"/>
      <c r="C433" s="179"/>
      <c r="D433" s="185"/>
      <c r="E433" s="342"/>
      <c r="F433" s="343"/>
      <c r="G433" s="103" t="s">
        <v>658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660</v>
      </c>
      <c r="AC433" s="212"/>
      <c r="AD433" s="212"/>
      <c r="AE433" s="340" t="s">
        <v>662</v>
      </c>
      <c r="AF433" s="206"/>
      <c r="AG433" s="206"/>
      <c r="AH433" s="206"/>
      <c r="AI433" s="340" t="s">
        <v>569</v>
      </c>
      <c r="AJ433" s="206"/>
      <c r="AK433" s="206"/>
      <c r="AL433" s="206"/>
      <c r="AM433" s="340" t="s">
        <v>569</v>
      </c>
      <c r="AN433" s="206"/>
      <c r="AO433" s="206"/>
      <c r="AP433" s="341"/>
      <c r="AQ433" s="340" t="s">
        <v>662</v>
      </c>
      <c r="AR433" s="206"/>
      <c r="AS433" s="206"/>
      <c r="AT433" s="341"/>
      <c r="AU433" s="206" t="s">
        <v>569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413</v>
      </c>
      <c r="AC434" s="204"/>
      <c r="AD434" s="204"/>
      <c r="AE434" s="340" t="s">
        <v>662</v>
      </c>
      <c r="AF434" s="206"/>
      <c r="AG434" s="206"/>
      <c r="AH434" s="341"/>
      <c r="AI434" s="340" t="s">
        <v>569</v>
      </c>
      <c r="AJ434" s="206"/>
      <c r="AK434" s="206"/>
      <c r="AL434" s="206"/>
      <c r="AM434" s="340" t="s">
        <v>569</v>
      </c>
      <c r="AN434" s="206"/>
      <c r="AO434" s="206"/>
      <c r="AP434" s="341"/>
      <c r="AQ434" s="340" t="s">
        <v>662</v>
      </c>
      <c r="AR434" s="206"/>
      <c r="AS434" s="206"/>
      <c r="AT434" s="341"/>
      <c r="AU434" s="206" t="s">
        <v>662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663</v>
      </c>
      <c r="AF435" s="206"/>
      <c r="AG435" s="206"/>
      <c r="AH435" s="341"/>
      <c r="AI435" s="340" t="s">
        <v>569</v>
      </c>
      <c r="AJ435" s="206"/>
      <c r="AK435" s="206"/>
      <c r="AL435" s="206"/>
      <c r="AM435" s="340" t="s">
        <v>569</v>
      </c>
      <c r="AN435" s="206"/>
      <c r="AO435" s="206"/>
      <c r="AP435" s="341"/>
      <c r="AQ435" s="340" t="s">
        <v>569</v>
      </c>
      <c r="AR435" s="206"/>
      <c r="AS435" s="206"/>
      <c r="AT435" s="341"/>
      <c r="AU435" s="206" t="s">
        <v>662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413</v>
      </c>
      <c r="AF457" s="199"/>
      <c r="AG457" s="132" t="s">
        <v>236</v>
      </c>
      <c r="AH457" s="133"/>
      <c r="AI457" s="155"/>
      <c r="AJ457" s="155"/>
      <c r="AK457" s="155"/>
      <c r="AL457" s="153"/>
      <c r="AM457" s="155"/>
      <c r="AN457" s="155"/>
      <c r="AO457" s="155"/>
      <c r="AP457" s="153"/>
      <c r="AQ457" s="593" t="s">
        <v>413</v>
      </c>
      <c r="AR457" s="199"/>
      <c r="AS457" s="132" t="s">
        <v>236</v>
      </c>
      <c r="AT457" s="133"/>
      <c r="AU457" s="199" t="s">
        <v>571</v>
      </c>
      <c r="AV457" s="199"/>
      <c r="AW457" s="132" t="s">
        <v>181</v>
      </c>
      <c r="AX457" s="194"/>
    </row>
    <row r="458" spans="1:50" ht="23.25" customHeight="1" x14ac:dyDescent="0.15">
      <c r="A458" s="188"/>
      <c r="B458" s="185"/>
      <c r="C458" s="179"/>
      <c r="D458" s="185"/>
      <c r="E458" s="342"/>
      <c r="F458" s="343"/>
      <c r="G458" s="103" t="s">
        <v>413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413</v>
      </c>
      <c r="AC458" s="212"/>
      <c r="AD458" s="212"/>
      <c r="AE458" s="340" t="s">
        <v>668</v>
      </c>
      <c r="AF458" s="206"/>
      <c r="AG458" s="206"/>
      <c r="AH458" s="206"/>
      <c r="AI458" s="340" t="s">
        <v>569</v>
      </c>
      <c r="AJ458" s="206"/>
      <c r="AK458" s="206"/>
      <c r="AL458" s="206"/>
      <c r="AM458" s="340" t="s">
        <v>569</v>
      </c>
      <c r="AN458" s="206"/>
      <c r="AO458" s="206"/>
      <c r="AP458" s="341"/>
      <c r="AQ458" s="340" t="s">
        <v>662</v>
      </c>
      <c r="AR458" s="206"/>
      <c r="AS458" s="206"/>
      <c r="AT458" s="341"/>
      <c r="AU458" s="206" t="s">
        <v>569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664</v>
      </c>
      <c r="AC459" s="204"/>
      <c r="AD459" s="204"/>
      <c r="AE459" s="340" t="s">
        <v>662</v>
      </c>
      <c r="AF459" s="206"/>
      <c r="AG459" s="206"/>
      <c r="AH459" s="341"/>
      <c r="AI459" s="340" t="s">
        <v>662</v>
      </c>
      <c r="AJ459" s="206"/>
      <c r="AK459" s="206"/>
      <c r="AL459" s="206"/>
      <c r="AM459" s="340" t="s">
        <v>569</v>
      </c>
      <c r="AN459" s="206"/>
      <c r="AO459" s="206"/>
      <c r="AP459" s="341"/>
      <c r="AQ459" s="340" t="s">
        <v>569</v>
      </c>
      <c r="AR459" s="206"/>
      <c r="AS459" s="206"/>
      <c r="AT459" s="341"/>
      <c r="AU459" s="206" t="s">
        <v>569</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669</v>
      </c>
      <c r="AF460" s="206"/>
      <c r="AG460" s="206"/>
      <c r="AH460" s="341"/>
      <c r="AI460" s="340" t="s">
        <v>569</v>
      </c>
      <c r="AJ460" s="206"/>
      <c r="AK460" s="206"/>
      <c r="AL460" s="206"/>
      <c r="AM460" s="340" t="s">
        <v>569</v>
      </c>
      <c r="AN460" s="206"/>
      <c r="AO460" s="206"/>
      <c r="AP460" s="341"/>
      <c r="AQ460" s="340" t="s">
        <v>569</v>
      </c>
      <c r="AR460" s="206"/>
      <c r="AS460" s="206"/>
      <c r="AT460" s="341"/>
      <c r="AU460" s="206" t="s">
        <v>569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413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12" t="s">
        <v>255</v>
      </c>
      <c r="H484" s="122"/>
      <c r="I484" s="122"/>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12" t="s">
        <v>255</v>
      </c>
      <c r="H538" s="122"/>
      <c r="I538" s="122"/>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12" t="s">
        <v>255</v>
      </c>
      <c r="H592" s="122"/>
      <c r="I592" s="122"/>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12" t="s">
        <v>255</v>
      </c>
      <c r="H646" s="122"/>
      <c r="I646" s="122"/>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4" t="s">
        <v>31</v>
      </c>
      <c r="AH701" s="382"/>
      <c r="AI701" s="382"/>
      <c r="AJ701" s="382"/>
      <c r="AK701" s="382"/>
      <c r="AL701" s="382"/>
      <c r="AM701" s="382"/>
      <c r="AN701" s="382"/>
      <c r="AO701" s="382"/>
      <c r="AP701" s="382"/>
      <c r="AQ701" s="382"/>
      <c r="AR701" s="382"/>
      <c r="AS701" s="382"/>
      <c r="AT701" s="382"/>
      <c r="AU701" s="382"/>
      <c r="AV701" s="382"/>
      <c r="AW701" s="382"/>
      <c r="AX701" s="835"/>
    </row>
    <row r="702" spans="1:50" ht="28.5" customHeight="1" x14ac:dyDescent="0.15">
      <c r="A702" s="883" t="s">
        <v>140</v>
      </c>
      <c r="B702" s="884"/>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568</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70.150000000000006" customHeight="1" x14ac:dyDescent="0.15">
      <c r="A703" s="885"/>
      <c r="B703" s="886"/>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26" t="s">
        <v>568</v>
      </c>
      <c r="AE703" s="327"/>
      <c r="AF703" s="327"/>
      <c r="AG703" s="100" t="s">
        <v>657</v>
      </c>
      <c r="AH703" s="101"/>
      <c r="AI703" s="101"/>
      <c r="AJ703" s="101"/>
      <c r="AK703" s="101"/>
      <c r="AL703" s="101"/>
      <c r="AM703" s="101"/>
      <c r="AN703" s="101"/>
      <c r="AO703" s="101"/>
      <c r="AP703" s="101"/>
      <c r="AQ703" s="101"/>
      <c r="AR703" s="101"/>
      <c r="AS703" s="101"/>
      <c r="AT703" s="101"/>
      <c r="AU703" s="101"/>
      <c r="AV703" s="101"/>
      <c r="AW703" s="101"/>
      <c r="AX703" s="102"/>
    </row>
    <row r="704" spans="1:50" ht="42.75" customHeight="1" x14ac:dyDescent="0.15">
      <c r="A704" s="887"/>
      <c r="B704" s="888"/>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1" t="s">
        <v>568</v>
      </c>
      <c r="AE704" s="792"/>
      <c r="AF704" s="792"/>
      <c r="AG704" s="166" t="s">
        <v>602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9" t="s">
        <v>39</v>
      </c>
      <c r="B705" s="650"/>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568</v>
      </c>
      <c r="AE705" s="724"/>
      <c r="AF705" s="724"/>
      <c r="AG705" s="124" t="s">
        <v>620</v>
      </c>
      <c r="AH705" s="104"/>
      <c r="AI705" s="104"/>
      <c r="AJ705" s="104"/>
      <c r="AK705" s="104"/>
      <c r="AL705" s="104"/>
      <c r="AM705" s="104"/>
      <c r="AN705" s="104"/>
      <c r="AO705" s="104"/>
      <c r="AP705" s="104"/>
      <c r="AQ705" s="104"/>
      <c r="AR705" s="104"/>
      <c r="AS705" s="104"/>
      <c r="AT705" s="104"/>
      <c r="AU705" s="104"/>
      <c r="AV705" s="104"/>
      <c r="AW705" s="104"/>
      <c r="AX705" s="125"/>
    </row>
    <row r="706" spans="1:50" ht="54.75" customHeight="1" x14ac:dyDescent="0.15">
      <c r="A706" s="651"/>
      <c r="B706" s="652"/>
      <c r="C706" s="804"/>
      <c r="D706" s="805"/>
      <c r="E706" s="739" t="s">
        <v>386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6" t="s">
        <v>618</v>
      </c>
      <c r="AE706" s="327"/>
      <c r="AF706" s="672"/>
      <c r="AG706" s="166"/>
      <c r="AH706" s="107"/>
      <c r="AI706" s="107"/>
      <c r="AJ706" s="107"/>
      <c r="AK706" s="107"/>
      <c r="AL706" s="107"/>
      <c r="AM706" s="107"/>
      <c r="AN706" s="107"/>
      <c r="AO706" s="107"/>
      <c r="AP706" s="107"/>
      <c r="AQ706" s="107"/>
      <c r="AR706" s="107"/>
      <c r="AS706" s="107"/>
      <c r="AT706" s="107"/>
      <c r="AU706" s="107"/>
      <c r="AV706" s="107"/>
      <c r="AW706" s="107"/>
      <c r="AX706" s="167"/>
    </row>
    <row r="707" spans="1:50" ht="54.75" customHeight="1" x14ac:dyDescent="0.15">
      <c r="A707" s="651"/>
      <c r="B707" s="652"/>
      <c r="C707" s="806"/>
      <c r="D707" s="807"/>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t="s">
        <v>619</v>
      </c>
      <c r="AE707" s="846"/>
      <c r="AF707" s="84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1"/>
      <c r="B708" s="653"/>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7" t="s">
        <v>603</v>
      </c>
      <c r="AE708" s="608"/>
      <c r="AF708" s="608"/>
      <c r="AG708" s="880" t="s">
        <v>667</v>
      </c>
      <c r="AH708" s="881"/>
      <c r="AI708" s="881"/>
      <c r="AJ708" s="881"/>
      <c r="AK708" s="881"/>
      <c r="AL708" s="881"/>
      <c r="AM708" s="881"/>
      <c r="AN708" s="881"/>
      <c r="AO708" s="881"/>
      <c r="AP708" s="881"/>
      <c r="AQ708" s="881"/>
      <c r="AR708" s="881"/>
      <c r="AS708" s="881"/>
      <c r="AT708" s="881"/>
      <c r="AU708" s="881"/>
      <c r="AV708" s="881"/>
      <c r="AW708" s="881"/>
      <c r="AX708" s="882"/>
    </row>
    <row r="709" spans="1:50" ht="27" customHeight="1" x14ac:dyDescent="0.15">
      <c r="A709" s="651"/>
      <c r="B709" s="653"/>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568</v>
      </c>
      <c r="AE709" s="327"/>
      <c r="AF709" s="327"/>
      <c r="AG709" s="100" t="s">
        <v>604</v>
      </c>
      <c r="AH709" s="101"/>
      <c r="AI709" s="101"/>
      <c r="AJ709" s="101"/>
      <c r="AK709" s="101"/>
      <c r="AL709" s="101"/>
      <c r="AM709" s="101"/>
      <c r="AN709" s="101"/>
      <c r="AO709" s="101"/>
      <c r="AP709" s="101"/>
      <c r="AQ709" s="101"/>
      <c r="AR709" s="101"/>
      <c r="AS709" s="101"/>
      <c r="AT709" s="101"/>
      <c r="AU709" s="101"/>
      <c r="AV709" s="101"/>
      <c r="AW709" s="101"/>
      <c r="AX709" s="102"/>
    </row>
    <row r="710" spans="1:50" ht="27" customHeight="1" x14ac:dyDescent="0.15">
      <c r="A710" s="651"/>
      <c r="B710" s="653"/>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568</v>
      </c>
      <c r="AE710" s="327"/>
      <c r="AF710" s="327"/>
      <c r="AG710" s="100" t="s">
        <v>605</v>
      </c>
      <c r="AH710" s="101"/>
      <c r="AI710" s="101"/>
      <c r="AJ710" s="101"/>
      <c r="AK710" s="101"/>
      <c r="AL710" s="101"/>
      <c r="AM710" s="101"/>
      <c r="AN710" s="101"/>
      <c r="AO710" s="101"/>
      <c r="AP710" s="101"/>
      <c r="AQ710" s="101"/>
      <c r="AR710" s="101"/>
      <c r="AS710" s="101"/>
      <c r="AT710" s="101"/>
      <c r="AU710" s="101"/>
      <c r="AV710" s="101"/>
      <c r="AW710" s="101"/>
      <c r="AX710" s="102"/>
    </row>
    <row r="711" spans="1:50" ht="42.75" customHeight="1" x14ac:dyDescent="0.15">
      <c r="A711" s="651"/>
      <c r="B711" s="653"/>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6" t="s">
        <v>568</v>
      </c>
      <c r="AE711" s="327"/>
      <c r="AF711" s="327"/>
      <c r="AG711" s="100" t="s">
        <v>645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1"/>
      <c r="B712" s="653"/>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1" t="s">
        <v>603</v>
      </c>
      <c r="AE712" s="792"/>
      <c r="AF712" s="792"/>
      <c r="AG712" s="820" t="s">
        <v>667</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1"/>
      <c r="B713" s="653"/>
      <c r="C713" s="994" t="s">
        <v>351</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6" t="s">
        <v>603</v>
      </c>
      <c r="AE713" s="327"/>
      <c r="AF713" s="672"/>
      <c r="AG713" s="100" t="s">
        <v>662</v>
      </c>
      <c r="AH713" s="101"/>
      <c r="AI713" s="101"/>
      <c r="AJ713" s="101"/>
      <c r="AK713" s="101"/>
      <c r="AL713" s="101"/>
      <c r="AM713" s="101"/>
      <c r="AN713" s="101"/>
      <c r="AO713" s="101"/>
      <c r="AP713" s="101"/>
      <c r="AQ713" s="101"/>
      <c r="AR713" s="101"/>
      <c r="AS713" s="101"/>
      <c r="AT713" s="101"/>
      <c r="AU713" s="101"/>
      <c r="AV713" s="101"/>
      <c r="AW713" s="101"/>
      <c r="AX713" s="102"/>
    </row>
    <row r="714" spans="1:50" ht="41.25" customHeight="1" x14ac:dyDescent="0.15">
      <c r="A714" s="654"/>
      <c r="B714" s="655"/>
      <c r="C714" s="656" t="s">
        <v>328</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7" t="s">
        <v>568</v>
      </c>
      <c r="AE714" s="818"/>
      <c r="AF714" s="819"/>
      <c r="AG714" s="745" t="s">
        <v>650</v>
      </c>
      <c r="AH714" s="746"/>
      <c r="AI714" s="746"/>
      <c r="AJ714" s="746"/>
      <c r="AK714" s="746"/>
      <c r="AL714" s="746"/>
      <c r="AM714" s="746"/>
      <c r="AN714" s="746"/>
      <c r="AO714" s="746"/>
      <c r="AP714" s="746"/>
      <c r="AQ714" s="746"/>
      <c r="AR714" s="746"/>
      <c r="AS714" s="746"/>
      <c r="AT714" s="746"/>
      <c r="AU714" s="746"/>
      <c r="AV714" s="746"/>
      <c r="AW714" s="746"/>
      <c r="AX714" s="747"/>
    </row>
    <row r="715" spans="1:50" ht="27.75" customHeight="1" x14ac:dyDescent="0.15">
      <c r="A715" s="649" t="s">
        <v>40</v>
      </c>
      <c r="B715" s="793"/>
      <c r="C715" s="794" t="s">
        <v>329</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7" t="s">
        <v>568</v>
      </c>
      <c r="AE715" s="608"/>
      <c r="AF715" s="665"/>
      <c r="AG715" s="751" t="s">
        <v>646</v>
      </c>
      <c r="AH715" s="752"/>
      <c r="AI715" s="752"/>
      <c r="AJ715" s="752"/>
      <c r="AK715" s="752"/>
      <c r="AL715" s="752"/>
      <c r="AM715" s="752"/>
      <c r="AN715" s="752"/>
      <c r="AO715" s="752"/>
      <c r="AP715" s="752"/>
      <c r="AQ715" s="752"/>
      <c r="AR715" s="752"/>
      <c r="AS715" s="752"/>
      <c r="AT715" s="752"/>
      <c r="AU715" s="752"/>
      <c r="AV715" s="752"/>
      <c r="AW715" s="752"/>
      <c r="AX715" s="753"/>
    </row>
    <row r="716" spans="1:50" ht="56.25" customHeight="1" x14ac:dyDescent="0.15">
      <c r="A716" s="651"/>
      <c r="B716" s="653"/>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5" t="s">
        <v>568</v>
      </c>
      <c r="AE716" s="636"/>
      <c r="AF716" s="636"/>
      <c r="AG716" s="629" t="s">
        <v>647</v>
      </c>
      <c r="AH716" s="630"/>
      <c r="AI716" s="630"/>
      <c r="AJ716" s="630"/>
      <c r="AK716" s="630"/>
      <c r="AL716" s="630"/>
      <c r="AM716" s="630"/>
      <c r="AN716" s="630"/>
      <c r="AO716" s="630"/>
      <c r="AP716" s="630"/>
      <c r="AQ716" s="630"/>
      <c r="AR716" s="630"/>
      <c r="AS716" s="630"/>
      <c r="AT716" s="630"/>
      <c r="AU716" s="630"/>
      <c r="AV716" s="630"/>
      <c r="AW716" s="630"/>
      <c r="AX716" s="631"/>
    </row>
    <row r="717" spans="1:50" ht="27.75" customHeight="1" x14ac:dyDescent="0.15">
      <c r="A717" s="651"/>
      <c r="B717" s="653"/>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568</v>
      </c>
      <c r="AE717" s="327"/>
      <c r="AF717" s="327"/>
      <c r="AG717" s="799" t="s">
        <v>648</v>
      </c>
      <c r="AH717" s="630"/>
      <c r="AI717" s="630"/>
      <c r="AJ717" s="630"/>
      <c r="AK717" s="630"/>
      <c r="AL717" s="630"/>
      <c r="AM717" s="630"/>
      <c r="AN717" s="630"/>
      <c r="AO717" s="630"/>
      <c r="AP717" s="630"/>
      <c r="AQ717" s="630"/>
      <c r="AR717" s="630"/>
      <c r="AS717" s="630"/>
      <c r="AT717" s="630"/>
      <c r="AU717" s="630"/>
      <c r="AV717" s="630"/>
      <c r="AW717" s="630"/>
      <c r="AX717" s="631"/>
    </row>
    <row r="718" spans="1:50" ht="42.75" customHeight="1" x14ac:dyDescent="0.15">
      <c r="A718" s="654"/>
      <c r="B718" s="655"/>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568</v>
      </c>
      <c r="AE718" s="327"/>
      <c r="AF718" s="327"/>
      <c r="AG718" s="612" t="s">
        <v>649</v>
      </c>
      <c r="AH718" s="613"/>
      <c r="AI718" s="613"/>
      <c r="AJ718" s="613"/>
      <c r="AK718" s="613"/>
      <c r="AL718" s="613"/>
      <c r="AM718" s="613"/>
      <c r="AN718" s="613"/>
      <c r="AO718" s="613"/>
      <c r="AP718" s="613"/>
      <c r="AQ718" s="613"/>
      <c r="AR718" s="613"/>
      <c r="AS718" s="613"/>
      <c r="AT718" s="613"/>
      <c r="AU718" s="613"/>
      <c r="AV718" s="613"/>
      <c r="AW718" s="613"/>
      <c r="AX718" s="614"/>
    </row>
    <row r="719" spans="1:50" ht="70.5" customHeight="1" x14ac:dyDescent="0.15">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07" t="s">
        <v>568</v>
      </c>
      <c r="AE719" s="608"/>
      <c r="AF719" s="608"/>
      <c r="AG719" s="124" t="s">
        <v>607</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87"/>
      <c r="B720" s="78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7"/>
      <c r="B721" s="788"/>
      <c r="C721" s="294" t="s">
        <v>562</v>
      </c>
      <c r="D721" s="295"/>
      <c r="E721" s="295"/>
      <c r="F721" s="296"/>
      <c r="G721" s="285"/>
      <c r="H721" s="286"/>
      <c r="I721" s="82" t="str">
        <f>IF(OR(G721="　", G721=""), "", "-")</f>
        <v/>
      </c>
      <c r="J721" s="289">
        <v>309</v>
      </c>
      <c r="K721" s="289"/>
      <c r="L721" s="82" t="str">
        <f>IF(M721="","","-")</f>
        <v/>
      </c>
      <c r="M721" s="83"/>
      <c r="N721" s="302" t="s">
        <v>606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7"/>
      <c r="B722" s="78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7"/>
      <c r="B723" s="78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7"/>
      <c r="B724" s="78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9"/>
      <c r="B725" s="79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9" t="s">
        <v>48</v>
      </c>
      <c r="B726" s="812"/>
      <c r="C726" s="825" t="s">
        <v>53</v>
      </c>
      <c r="D726" s="847"/>
      <c r="E726" s="847"/>
      <c r="F726" s="848"/>
      <c r="G726" s="580" t="s">
        <v>608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3"/>
      <c r="B727" s="814"/>
      <c r="C727" s="757" t="s">
        <v>57</v>
      </c>
      <c r="D727" s="758"/>
      <c r="E727" s="758"/>
      <c r="F727" s="759"/>
      <c r="G727" s="578" t="s">
        <v>644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670</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9" t="s">
        <v>138</v>
      </c>
      <c r="B731" s="810"/>
      <c r="C731" s="810"/>
      <c r="D731" s="810"/>
      <c r="E731" s="811"/>
      <c r="F731" s="738" t="s">
        <v>671</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138</v>
      </c>
      <c r="B733" s="683"/>
      <c r="C733" s="683"/>
      <c r="D733" s="683"/>
      <c r="E733" s="684"/>
      <c r="F733" s="646" t="s">
        <v>674</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37.15" customHeight="1" thickBot="1" x14ac:dyDescent="0.2">
      <c r="A735" s="800" t="s">
        <v>672</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356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1" t="s">
        <v>408</v>
      </c>
      <c r="B737" s="209"/>
      <c r="C737" s="209"/>
      <c r="D737" s="210"/>
      <c r="E737" s="1002" t="s">
        <v>609</v>
      </c>
      <c r="F737" s="1002"/>
      <c r="G737" s="1002"/>
      <c r="H737" s="1002"/>
      <c r="I737" s="1002"/>
      <c r="J737" s="1002"/>
      <c r="K737" s="1002"/>
      <c r="L737" s="1002"/>
      <c r="M737" s="1002"/>
      <c r="N737" s="365" t="s">
        <v>403</v>
      </c>
      <c r="O737" s="365"/>
      <c r="P737" s="365"/>
      <c r="Q737" s="365"/>
      <c r="R737" s="1002" t="s">
        <v>611</v>
      </c>
      <c r="S737" s="1002"/>
      <c r="T737" s="1002"/>
      <c r="U737" s="1002"/>
      <c r="V737" s="1002"/>
      <c r="W737" s="1002"/>
      <c r="X737" s="1002"/>
      <c r="Y737" s="1002"/>
      <c r="Z737" s="1002"/>
      <c r="AA737" s="365" t="s">
        <v>402</v>
      </c>
      <c r="AB737" s="365"/>
      <c r="AC737" s="365"/>
      <c r="AD737" s="365"/>
      <c r="AE737" s="1002" t="s">
        <v>613</v>
      </c>
      <c r="AF737" s="1002"/>
      <c r="AG737" s="1002"/>
      <c r="AH737" s="1002"/>
      <c r="AI737" s="1002"/>
      <c r="AJ737" s="1002"/>
      <c r="AK737" s="1002"/>
      <c r="AL737" s="1002"/>
      <c r="AM737" s="1002"/>
      <c r="AN737" s="365" t="s">
        <v>401</v>
      </c>
      <c r="AO737" s="365"/>
      <c r="AP737" s="365"/>
      <c r="AQ737" s="365"/>
      <c r="AR737" s="1008" t="s">
        <v>615</v>
      </c>
      <c r="AS737" s="1009"/>
      <c r="AT737" s="1009"/>
      <c r="AU737" s="1009"/>
      <c r="AV737" s="1009"/>
      <c r="AW737" s="1009"/>
      <c r="AX737" s="1010"/>
      <c r="AY737" s="88"/>
      <c r="AZ737" s="88"/>
    </row>
    <row r="738" spans="1:52" ht="24.75" customHeight="1" x14ac:dyDescent="0.15">
      <c r="A738" s="1001" t="s">
        <v>400</v>
      </c>
      <c r="B738" s="209"/>
      <c r="C738" s="209"/>
      <c r="D738" s="210"/>
      <c r="E738" s="1002" t="s">
        <v>610</v>
      </c>
      <c r="F738" s="1002"/>
      <c r="G738" s="1002"/>
      <c r="H738" s="1002"/>
      <c r="I738" s="1002"/>
      <c r="J738" s="1002"/>
      <c r="K738" s="1002"/>
      <c r="L738" s="1002"/>
      <c r="M738" s="1002"/>
      <c r="N738" s="365" t="s">
        <v>399</v>
      </c>
      <c r="O738" s="365"/>
      <c r="P738" s="365"/>
      <c r="Q738" s="365"/>
      <c r="R738" s="1002" t="s">
        <v>612</v>
      </c>
      <c r="S738" s="1002"/>
      <c r="T738" s="1002"/>
      <c r="U738" s="1002"/>
      <c r="V738" s="1002"/>
      <c r="W738" s="1002"/>
      <c r="X738" s="1002"/>
      <c r="Y738" s="1002"/>
      <c r="Z738" s="1002"/>
      <c r="AA738" s="365" t="s">
        <v>398</v>
      </c>
      <c r="AB738" s="365"/>
      <c r="AC738" s="365"/>
      <c r="AD738" s="365"/>
      <c r="AE738" s="1002" t="s">
        <v>614</v>
      </c>
      <c r="AF738" s="1002"/>
      <c r="AG738" s="1002"/>
      <c r="AH738" s="1002"/>
      <c r="AI738" s="1002"/>
      <c r="AJ738" s="1002"/>
      <c r="AK738" s="1002"/>
      <c r="AL738" s="1002"/>
      <c r="AM738" s="1002"/>
      <c r="AN738" s="365" t="s">
        <v>397</v>
      </c>
      <c r="AO738" s="365"/>
      <c r="AP738" s="365"/>
      <c r="AQ738" s="365"/>
      <c r="AR738" s="1008" t="s">
        <v>616</v>
      </c>
      <c r="AS738" s="1009"/>
      <c r="AT738" s="1009"/>
      <c r="AU738" s="1009"/>
      <c r="AV738" s="1009"/>
      <c r="AW738" s="1009"/>
      <c r="AX738" s="1010"/>
    </row>
    <row r="739" spans="1:52" ht="24.75" customHeight="1" x14ac:dyDescent="0.15">
      <c r="A739" s="1001" t="s">
        <v>396</v>
      </c>
      <c r="B739" s="209"/>
      <c r="C739" s="209"/>
      <c r="D739" s="210"/>
      <c r="E739" s="1002" t="s">
        <v>617</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420</v>
      </c>
      <c r="B740" s="984"/>
      <c r="C740" s="984"/>
      <c r="D740" s="985"/>
      <c r="E740" s="986" t="s">
        <v>562</v>
      </c>
      <c r="F740" s="987"/>
      <c r="G740" s="987"/>
      <c r="H740" s="92" t="str">
        <f>IF(E740="", "", "(")</f>
        <v>(</v>
      </c>
      <c r="I740" s="987"/>
      <c r="J740" s="987"/>
      <c r="K740" s="92" t="str">
        <f>IF(OR(I740="　", I740=""), "", "-")</f>
        <v/>
      </c>
      <c r="L740" s="988">
        <v>289</v>
      </c>
      <c r="M740" s="988"/>
      <c r="N740" s="93" t="str">
        <f>IF(O740="", "", "-")</f>
        <v/>
      </c>
      <c r="O740" s="94"/>
      <c r="P740" s="93" t="str">
        <f>IF(E740="", "", ")")</f>
        <v>)</v>
      </c>
      <c r="Q740" s="986" t="s">
        <v>562</v>
      </c>
      <c r="R740" s="987"/>
      <c r="S740" s="987"/>
      <c r="T740" s="92" t="str">
        <f>IF(Q740="", "", "(")</f>
        <v>(</v>
      </c>
      <c r="U740" s="987"/>
      <c r="V740" s="987"/>
      <c r="W740" s="92" t="str">
        <f>IF(OR(U740="　", U740=""), "", "-")</f>
        <v/>
      </c>
      <c r="X740" s="988">
        <v>308</v>
      </c>
      <c r="Y740" s="988"/>
      <c r="Z740" s="93" t="str">
        <f>IF(AA740="", "", "-")</f>
        <v/>
      </c>
      <c r="AA740" s="94"/>
      <c r="AB740" s="93" t="str">
        <f>IF(Q740="", "", ")")</f>
        <v>)</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20" t="s">
        <v>389</v>
      </c>
      <c r="B741" s="621"/>
      <c r="C741" s="621"/>
      <c r="D741" s="621"/>
      <c r="E741" s="621"/>
      <c r="F741" s="622"/>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0"/>
      <c r="B742" s="621"/>
      <c r="C742" s="621"/>
      <c r="D742" s="621"/>
      <c r="E742" s="621"/>
      <c r="F742" s="62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0"/>
      <c r="B743" s="621"/>
      <c r="C743" s="621"/>
      <c r="D743" s="621"/>
      <c r="E743" s="621"/>
      <c r="F743" s="62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0"/>
      <c r="B744" s="621"/>
      <c r="C744" s="621"/>
      <c r="D744" s="621"/>
      <c r="E744" s="621"/>
      <c r="F744" s="62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0"/>
      <c r="B745" s="621"/>
      <c r="C745" s="621"/>
      <c r="D745" s="621"/>
      <c r="E745" s="621"/>
      <c r="F745" s="62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0"/>
      <c r="B746" s="621"/>
      <c r="C746" s="621"/>
      <c r="D746" s="621"/>
      <c r="E746" s="621"/>
      <c r="F746" s="62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0"/>
      <c r="B747" s="621"/>
      <c r="C747" s="621"/>
      <c r="D747" s="621"/>
      <c r="E747" s="621"/>
      <c r="F747" s="62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0"/>
      <c r="B748" s="621"/>
      <c r="C748" s="621"/>
      <c r="D748" s="621"/>
      <c r="E748" s="621"/>
      <c r="F748" s="62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0"/>
      <c r="B749" s="621"/>
      <c r="C749" s="621"/>
      <c r="D749" s="621"/>
      <c r="E749" s="621"/>
      <c r="F749" s="62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0"/>
      <c r="B750" s="621"/>
      <c r="C750" s="621"/>
      <c r="D750" s="621"/>
      <c r="E750" s="621"/>
      <c r="F750" s="62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0"/>
      <c r="B751" s="621"/>
      <c r="C751" s="621"/>
      <c r="D751" s="621"/>
      <c r="E751" s="621"/>
      <c r="F751" s="62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0"/>
      <c r="B752" s="621"/>
      <c r="C752" s="621"/>
      <c r="D752" s="621"/>
      <c r="E752" s="621"/>
      <c r="F752" s="62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0"/>
      <c r="B753" s="621"/>
      <c r="C753" s="621"/>
      <c r="D753" s="621"/>
      <c r="E753" s="621"/>
      <c r="F753" s="62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0"/>
      <c r="B754" s="621"/>
      <c r="C754" s="621"/>
      <c r="D754" s="621"/>
      <c r="E754" s="621"/>
      <c r="F754" s="62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0"/>
      <c r="B755" s="621"/>
      <c r="C755" s="621"/>
      <c r="D755" s="621"/>
      <c r="E755" s="621"/>
      <c r="F755" s="62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0"/>
      <c r="B756" s="621"/>
      <c r="C756" s="621"/>
      <c r="D756" s="621"/>
      <c r="E756" s="621"/>
      <c r="F756" s="62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0"/>
      <c r="B757" s="621"/>
      <c r="C757" s="621"/>
      <c r="D757" s="621"/>
      <c r="E757" s="621"/>
      <c r="F757" s="62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0"/>
      <c r="B758" s="621"/>
      <c r="C758" s="621"/>
      <c r="D758" s="621"/>
      <c r="E758" s="621"/>
      <c r="F758" s="62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0"/>
      <c r="B759" s="621"/>
      <c r="C759" s="621"/>
      <c r="D759" s="621"/>
      <c r="E759" s="621"/>
      <c r="F759" s="62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0"/>
      <c r="B760" s="621"/>
      <c r="C760" s="621"/>
      <c r="D760" s="621"/>
      <c r="E760" s="621"/>
      <c r="F760" s="62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0"/>
      <c r="B761" s="621"/>
      <c r="C761" s="621"/>
      <c r="D761" s="621"/>
      <c r="E761" s="621"/>
      <c r="F761" s="62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0"/>
      <c r="B762" s="621"/>
      <c r="C762" s="621"/>
      <c r="D762" s="621"/>
      <c r="E762" s="621"/>
      <c r="F762" s="62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0"/>
      <c r="B763" s="621"/>
      <c r="C763" s="621"/>
      <c r="D763" s="621"/>
      <c r="E763" s="621"/>
      <c r="F763" s="62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0"/>
      <c r="B764" s="621"/>
      <c r="C764" s="621"/>
      <c r="D764" s="621"/>
      <c r="E764" s="621"/>
      <c r="F764" s="62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0"/>
      <c r="B765" s="621"/>
      <c r="C765" s="621"/>
      <c r="D765" s="621"/>
      <c r="E765" s="621"/>
      <c r="F765" s="62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0"/>
      <c r="B766" s="621"/>
      <c r="C766" s="621"/>
      <c r="D766" s="621"/>
      <c r="E766" s="621"/>
      <c r="F766" s="62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0"/>
      <c r="B767" s="621"/>
      <c r="C767" s="621"/>
      <c r="D767" s="621"/>
      <c r="E767" s="621"/>
      <c r="F767" s="62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0"/>
      <c r="B768" s="621"/>
      <c r="C768" s="621"/>
      <c r="D768" s="621"/>
      <c r="E768" s="621"/>
      <c r="F768" s="62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0"/>
      <c r="B769" s="621"/>
      <c r="C769" s="621"/>
      <c r="D769" s="621"/>
      <c r="E769" s="621"/>
      <c r="F769" s="62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0"/>
      <c r="B770" s="621"/>
      <c r="C770" s="621"/>
      <c r="D770" s="621"/>
      <c r="E770" s="621"/>
      <c r="F770" s="62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0"/>
      <c r="B771" s="621"/>
      <c r="C771" s="621"/>
      <c r="D771" s="621"/>
      <c r="E771" s="621"/>
      <c r="F771" s="62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0"/>
      <c r="B772" s="621"/>
      <c r="C772" s="621"/>
      <c r="D772" s="621"/>
      <c r="E772" s="621"/>
      <c r="F772" s="62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0"/>
      <c r="B773" s="621"/>
      <c r="C773" s="621"/>
      <c r="D773" s="621"/>
      <c r="E773" s="621"/>
      <c r="F773" s="62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0"/>
      <c r="B774" s="621"/>
      <c r="C774" s="621"/>
      <c r="D774" s="621"/>
      <c r="E774" s="621"/>
      <c r="F774" s="62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0"/>
      <c r="B775" s="621"/>
      <c r="C775" s="621"/>
      <c r="D775" s="621"/>
      <c r="E775" s="621"/>
      <c r="F775" s="62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0"/>
      <c r="B776" s="621"/>
      <c r="C776" s="621"/>
      <c r="D776" s="621"/>
      <c r="E776" s="621"/>
      <c r="F776" s="62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0"/>
      <c r="B777" s="621"/>
      <c r="C777" s="621"/>
      <c r="D777" s="621"/>
      <c r="E777" s="621"/>
      <c r="F777" s="62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0"/>
      <c r="B778" s="621"/>
      <c r="C778" s="621"/>
      <c r="D778" s="621"/>
      <c r="E778" s="621"/>
      <c r="F778" s="62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3"/>
      <c r="B779" s="624"/>
      <c r="C779" s="624"/>
      <c r="D779" s="624"/>
      <c r="E779" s="624"/>
      <c r="F779" s="62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7" t="s">
        <v>391</v>
      </c>
      <c r="B780" s="638"/>
      <c r="C780" s="638"/>
      <c r="D780" s="638"/>
      <c r="E780" s="638"/>
      <c r="F780" s="639"/>
      <c r="G780" s="598" t="s">
        <v>621</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626</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03"/>
    </row>
    <row r="781" spans="1:50" ht="24.75" customHeight="1" x14ac:dyDescent="0.15">
      <c r="A781" s="640"/>
      <c r="B781" s="641"/>
      <c r="C781" s="641"/>
      <c r="D781" s="641"/>
      <c r="E781" s="641"/>
      <c r="F781" s="642"/>
      <c r="G781" s="825" t="s">
        <v>17</v>
      </c>
      <c r="H781" s="677"/>
      <c r="I781" s="677"/>
      <c r="J781" s="677"/>
      <c r="K781" s="677"/>
      <c r="L781" s="676" t="s">
        <v>18</v>
      </c>
      <c r="M781" s="677"/>
      <c r="N781" s="677"/>
      <c r="O781" s="677"/>
      <c r="P781" s="677"/>
      <c r="Q781" s="677"/>
      <c r="R781" s="677"/>
      <c r="S781" s="677"/>
      <c r="T781" s="677"/>
      <c r="U781" s="677"/>
      <c r="V781" s="677"/>
      <c r="W781" s="677"/>
      <c r="X781" s="678"/>
      <c r="Y781" s="662" t="s">
        <v>19</v>
      </c>
      <c r="Z781" s="663"/>
      <c r="AA781" s="663"/>
      <c r="AB781" s="808"/>
      <c r="AC781" s="825" t="s">
        <v>17</v>
      </c>
      <c r="AD781" s="677"/>
      <c r="AE781" s="677"/>
      <c r="AF781" s="677"/>
      <c r="AG781" s="677"/>
      <c r="AH781" s="676" t="s">
        <v>18</v>
      </c>
      <c r="AI781" s="677"/>
      <c r="AJ781" s="677"/>
      <c r="AK781" s="677"/>
      <c r="AL781" s="677"/>
      <c r="AM781" s="677"/>
      <c r="AN781" s="677"/>
      <c r="AO781" s="677"/>
      <c r="AP781" s="677"/>
      <c r="AQ781" s="677"/>
      <c r="AR781" s="677"/>
      <c r="AS781" s="677"/>
      <c r="AT781" s="678"/>
      <c r="AU781" s="662" t="s">
        <v>19</v>
      </c>
      <c r="AV781" s="663"/>
      <c r="AW781" s="663"/>
      <c r="AX781" s="664"/>
    </row>
    <row r="782" spans="1:50" ht="38.65" customHeight="1" x14ac:dyDescent="0.15">
      <c r="A782" s="640"/>
      <c r="B782" s="641"/>
      <c r="C782" s="641"/>
      <c r="D782" s="641"/>
      <c r="E782" s="641"/>
      <c r="F782" s="642"/>
      <c r="G782" s="679" t="s">
        <v>622</v>
      </c>
      <c r="H782" s="680"/>
      <c r="I782" s="680"/>
      <c r="J782" s="680"/>
      <c r="K782" s="681"/>
      <c r="L782" s="673" t="s">
        <v>625</v>
      </c>
      <c r="M782" s="674"/>
      <c r="N782" s="674"/>
      <c r="O782" s="674"/>
      <c r="P782" s="674"/>
      <c r="Q782" s="674"/>
      <c r="R782" s="674"/>
      <c r="S782" s="674"/>
      <c r="T782" s="674"/>
      <c r="U782" s="674"/>
      <c r="V782" s="674"/>
      <c r="W782" s="674"/>
      <c r="X782" s="675"/>
      <c r="Y782" s="390">
        <v>44.9</v>
      </c>
      <c r="Z782" s="391"/>
      <c r="AA782" s="391"/>
      <c r="AB782" s="815"/>
      <c r="AC782" s="679" t="s">
        <v>622</v>
      </c>
      <c r="AD782" s="680"/>
      <c r="AE782" s="680"/>
      <c r="AF782" s="680"/>
      <c r="AG782" s="681"/>
      <c r="AH782" s="673" t="s">
        <v>639</v>
      </c>
      <c r="AI782" s="674"/>
      <c r="AJ782" s="674"/>
      <c r="AK782" s="674"/>
      <c r="AL782" s="674"/>
      <c r="AM782" s="674"/>
      <c r="AN782" s="674"/>
      <c r="AO782" s="674"/>
      <c r="AP782" s="674"/>
      <c r="AQ782" s="674"/>
      <c r="AR782" s="674"/>
      <c r="AS782" s="674"/>
      <c r="AT782" s="675"/>
      <c r="AU782" s="390">
        <v>2</v>
      </c>
      <c r="AV782" s="391"/>
      <c r="AW782" s="391"/>
      <c r="AX782" s="392"/>
    </row>
    <row r="783" spans="1:50" ht="38.65" customHeight="1" x14ac:dyDescent="0.15">
      <c r="A783" s="640"/>
      <c r="B783" s="641"/>
      <c r="C783" s="641"/>
      <c r="D783" s="641"/>
      <c r="E783" s="641"/>
      <c r="F783" s="642"/>
      <c r="G783" s="609" t="s">
        <v>623</v>
      </c>
      <c r="H783" s="610"/>
      <c r="I783" s="610"/>
      <c r="J783" s="610"/>
      <c r="K783" s="611"/>
      <c r="L783" s="601" t="s">
        <v>624</v>
      </c>
      <c r="M783" s="602"/>
      <c r="N783" s="602"/>
      <c r="O783" s="602"/>
      <c r="P783" s="602"/>
      <c r="Q783" s="602"/>
      <c r="R783" s="602"/>
      <c r="S783" s="602"/>
      <c r="T783" s="602"/>
      <c r="U783" s="602"/>
      <c r="V783" s="602"/>
      <c r="W783" s="602"/>
      <c r="X783" s="603"/>
      <c r="Y783" s="604">
        <v>4.5</v>
      </c>
      <c r="Z783" s="605"/>
      <c r="AA783" s="605"/>
      <c r="AB783" s="618"/>
      <c r="AC783" s="609" t="s">
        <v>623</v>
      </c>
      <c r="AD783" s="610"/>
      <c r="AE783" s="610"/>
      <c r="AF783" s="610"/>
      <c r="AG783" s="611"/>
      <c r="AH783" s="601" t="s">
        <v>624</v>
      </c>
      <c r="AI783" s="602"/>
      <c r="AJ783" s="602"/>
      <c r="AK783" s="602"/>
      <c r="AL783" s="602"/>
      <c r="AM783" s="602"/>
      <c r="AN783" s="602"/>
      <c r="AO783" s="602"/>
      <c r="AP783" s="602"/>
      <c r="AQ783" s="602"/>
      <c r="AR783" s="602"/>
      <c r="AS783" s="602"/>
      <c r="AT783" s="603"/>
      <c r="AU783" s="604">
        <v>0.2</v>
      </c>
      <c r="AV783" s="605"/>
      <c r="AW783" s="605"/>
      <c r="AX783" s="606"/>
    </row>
    <row r="784" spans="1:50" ht="24.75" hidden="1" customHeight="1" x14ac:dyDescent="0.15">
      <c r="A784" s="640"/>
      <c r="B784" s="641"/>
      <c r="C784" s="641"/>
      <c r="D784" s="641"/>
      <c r="E784" s="641"/>
      <c r="F784" s="642"/>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8"/>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40"/>
      <c r="B785" s="641"/>
      <c r="C785" s="641"/>
      <c r="D785" s="641"/>
      <c r="E785" s="641"/>
      <c r="F785" s="642"/>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8"/>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40"/>
      <c r="B786" s="641"/>
      <c r="C786" s="641"/>
      <c r="D786" s="641"/>
      <c r="E786" s="641"/>
      <c r="F786" s="642"/>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8"/>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40"/>
      <c r="B787" s="641"/>
      <c r="C787" s="641"/>
      <c r="D787" s="641"/>
      <c r="E787" s="641"/>
      <c r="F787" s="642"/>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8"/>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40"/>
      <c r="B788" s="641"/>
      <c r="C788" s="641"/>
      <c r="D788" s="641"/>
      <c r="E788" s="641"/>
      <c r="F788" s="642"/>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8"/>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40"/>
      <c r="B789" s="641"/>
      <c r="C789" s="641"/>
      <c r="D789" s="641"/>
      <c r="E789" s="641"/>
      <c r="F789" s="642"/>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8"/>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40"/>
      <c r="B790" s="641"/>
      <c r="C790" s="641"/>
      <c r="D790" s="641"/>
      <c r="E790" s="641"/>
      <c r="F790" s="642"/>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8"/>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40"/>
      <c r="B791" s="641"/>
      <c r="C791" s="641"/>
      <c r="D791" s="641"/>
      <c r="E791" s="641"/>
      <c r="F791" s="642"/>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8"/>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40"/>
      <c r="B792" s="641"/>
      <c r="C792" s="641"/>
      <c r="D792" s="641"/>
      <c r="E792" s="641"/>
      <c r="F792" s="642"/>
      <c r="G792" s="836" t="s">
        <v>20</v>
      </c>
      <c r="H792" s="837"/>
      <c r="I792" s="837"/>
      <c r="J792" s="837"/>
      <c r="K792" s="837"/>
      <c r="L792" s="838"/>
      <c r="M792" s="839"/>
      <c r="N792" s="839"/>
      <c r="O792" s="839"/>
      <c r="P792" s="839"/>
      <c r="Q792" s="839"/>
      <c r="R792" s="839"/>
      <c r="S792" s="839"/>
      <c r="T792" s="839"/>
      <c r="U792" s="839"/>
      <c r="V792" s="839"/>
      <c r="W792" s="839"/>
      <c r="X792" s="840"/>
      <c r="Y792" s="841">
        <f>SUM(Y782:AB791)</f>
        <v>49.4</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2.2000000000000002</v>
      </c>
      <c r="AV792" s="842"/>
      <c r="AW792" s="842"/>
      <c r="AX792" s="844"/>
    </row>
    <row r="793" spans="1:50" ht="24.75" hidden="1" customHeight="1" x14ac:dyDescent="0.15">
      <c r="A793" s="640"/>
      <c r="B793" s="641"/>
      <c r="C793" s="641"/>
      <c r="D793" s="641"/>
      <c r="E793" s="641"/>
      <c r="F793" s="642"/>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03"/>
    </row>
    <row r="794" spans="1:50" ht="24.75" hidden="1" customHeight="1" x14ac:dyDescent="0.15">
      <c r="A794" s="640"/>
      <c r="B794" s="641"/>
      <c r="C794" s="641"/>
      <c r="D794" s="641"/>
      <c r="E794" s="641"/>
      <c r="F794" s="642"/>
      <c r="G794" s="825" t="s">
        <v>17</v>
      </c>
      <c r="H794" s="677"/>
      <c r="I794" s="677"/>
      <c r="J794" s="677"/>
      <c r="K794" s="677"/>
      <c r="L794" s="676" t="s">
        <v>18</v>
      </c>
      <c r="M794" s="677"/>
      <c r="N794" s="677"/>
      <c r="O794" s="677"/>
      <c r="P794" s="677"/>
      <c r="Q794" s="677"/>
      <c r="R794" s="677"/>
      <c r="S794" s="677"/>
      <c r="T794" s="677"/>
      <c r="U794" s="677"/>
      <c r="V794" s="677"/>
      <c r="W794" s="677"/>
      <c r="X794" s="678"/>
      <c r="Y794" s="662" t="s">
        <v>19</v>
      </c>
      <c r="Z794" s="663"/>
      <c r="AA794" s="663"/>
      <c r="AB794" s="808"/>
      <c r="AC794" s="825" t="s">
        <v>17</v>
      </c>
      <c r="AD794" s="677"/>
      <c r="AE794" s="677"/>
      <c r="AF794" s="677"/>
      <c r="AG794" s="677"/>
      <c r="AH794" s="676" t="s">
        <v>18</v>
      </c>
      <c r="AI794" s="677"/>
      <c r="AJ794" s="677"/>
      <c r="AK794" s="677"/>
      <c r="AL794" s="677"/>
      <c r="AM794" s="677"/>
      <c r="AN794" s="677"/>
      <c r="AO794" s="677"/>
      <c r="AP794" s="677"/>
      <c r="AQ794" s="677"/>
      <c r="AR794" s="677"/>
      <c r="AS794" s="677"/>
      <c r="AT794" s="678"/>
      <c r="AU794" s="662" t="s">
        <v>19</v>
      </c>
      <c r="AV794" s="663"/>
      <c r="AW794" s="663"/>
      <c r="AX794" s="664"/>
    </row>
    <row r="795" spans="1:50" ht="24.75" hidden="1" customHeight="1" x14ac:dyDescent="0.15">
      <c r="A795" s="640"/>
      <c r="B795" s="641"/>
      <c r="C795" s="641"/>
      <c r="D795" s="641"/>
      <c r="E795" s="641"/>
      <c r="F795" s="642"/>
      <c r="G795" s="679"/>
      <c r="H795" s="680"/>
      <c r="I795" s="680"/>
      <c r="J795" s="680"/>
      <c r="K795" s="681"/>
      <c r="L795" s="673"/>
      <c r="M795" s="674"/>
      <c r="N795" s="674"/>
      <c r="O795" s="674"/>
      <c r="P795" s="674"/>
      <c r="Q795" s="674"/>
      <c r="R795" s="674"/>
      <c r="S795" s="674"/>
      <c r="T795" s="674"/>
      <c r="U795" s="674"/>
      <c r="V795" s="674"/>
      <c r="W795" s="674"/>
      <c r="X795" s="675"/>
      <c r="Y795" s="390"/>
      <c r="Z795" s="391"/>
      <c r="AA795" s="391"/>
      <c r="AB795" s="815"/>
      <c r="AC795" s="679"/>
      <c r="AD795" s="680"/>
      <c r="AE795" s="680"/>
      <c r="AF795" s="680"/>
      <c r="AG795" s="681"/>
      <c r="AH795" s="673"/>
      <c r="AI795" s="674"/>
      <c r="AJ795" s="674"/>
      <c r="AK795" s="674"/>
      <c r="AL795" s="674"/>
      <c r="AM795" s="674"/>
      <c r="AN795" s="674"/>
      <c r="AO795" s="674"/>
      <c r="AP795" s="674"/>
      <c r="AQ795" s="674"/>
      <c r="AR795" s="674"/>
      <c r="AS795" s="674"/>
      <c r="AT795" s="675"/>
      <c r="AU795" s="390"/>
      <c r="AV795" s="391"/>
      <c r="AW795" s="391"/>
      <c r="AX795" s="392"/>
    </row>
    <row r="796" spans="1:50" ht="24.75" hidden="1" customHeight="1" x14ac:dyDescent="0.15">
      <c r="A796" s="640"/>
      <c r="B796" s="641"/>
      <c r="C796" s="641"/>
      <c r="D796" s="641"/>
      <c r="E796" s="641"/>
      <c r="F796" s="642"/>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8"/>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40"/>
      <c r="B797" s="641"/>
      <c r="C797" s="641"/>
      <c r="D797" s="641"/>
      <c r="E797" s="641"/>
      <c r="F797" s="642"/>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8"/>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40"/>
      <c r="B798" s="641"/>
      <c r="C798" s="641"/>
      <c r="D798" s="641"/>
      <c r="E798" s="641"/>
      <c r="F798" s="642"/>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8"/>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40"/>
      <c r="B799" s="641"/>
      <c r="C799" s="641"/>
      <c r="D799" s="641"/>
      <c r="E799" s="641"/>
      <c r="F799" s="642"/>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8"/>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40"/>
      <c r="B800" s="641"/>
      <c r="C800" s="641"/>
      <c r="D800" s="641"/>
      <c r="E800" s="641"/>
      <c r="F800" s="642"/>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8"/>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40"/>
      <c r="B801" s="641"/>
      <c r="C801" s="641"/>
      <c r="D801" s="641"/>
      <c r="E801" s="641"/>
      <c r="F801" s="642"/>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8"/>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40"/>
      <c r="B802" s="641"/>
      <c r="C802" s="641"/>
      <c r="D802" s="641"/>
      <c r="E802" s="641"/>
      <c r="F802" s="642"/>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8"/>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40"/>
      <c r="B803" s="641"/>
      <c r="C803" s="641"/>
      <c r="D803" s="641"/>
      <c r="E803" s="641"/>
      <c r="F803" s="642"/>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8"/>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40"/>
      <c r="B804" s="641"/>
      <c r="C804" s="641"/>
      <c r="D804" s="641"/>
      <c r="E804" s="641"/>
      <c r="F804" s="642"/>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8"/>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40"/>
      <c r="B805" s="641"/>
      <c r="C805" s="641"/>
      <c r="D805" s="641"/>
      <c r="E805" s="641"/>
      <c r="F805" s="642"/>
      <c r="G805" s="836" t="s">
        <v>20</v>
      </c>
      <c r="H805" s="837"/>
      <c r="I805" s="837"/>
      <c r="J805" s="837"/>
      <c r="K805" s="837"/>
      <c r="L805" s="838"/>
      <c r="M805" s="839"/>
      <c r="N805" s="839"/>
      <c r="O805" s="839"/>
      <c r="P805" s="839"/>
      <c r="Q805" s="839"/>
      <c r="R805" s="839"/>
      <c r="S805" s="839"/>
      <c r="T805" s="839"/>
      <c r="U805" s="839"/>
      <c r="V805" s="839"/>
      <c r="W805" s="839"/>
      <c r="X805" s="840"/>
      <c r="Y805" s="841">
        <f>SUM(Y795:AB804)</f>
        <v>0</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v>
      </c>
      <c r="AV805" s="842"/>
      <c r="AW805" s="842"/>
      <c r="AX805" s="844"/>
    </row>
    <row r="806" spans="1:50" ht="24.75" hidden="1" customHeight="1" x14ac:dyDescent="0.15">
      <c r="A806" s="640"/>
      <c r="B806" s="641"/>
      <c r="C806" s="641"/>
      <c r="D806" s="641"/>
      <c r="E806" s="641"/>
      <c r="F806" s="642"/>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03"/>
    </row>
    <row r="807" spans="1:50" ht="24.75" hidden="1" customHeight="1" x14ac:dyDescent="0.15">
      <c r="A807" s="640"/>
      <c r="B807" s="641"/>
      <c r="C807" s="641"/>
      <c r="D807" s="641"/>
      <c r="E807" s="641"/>
      <c r="F807" s="642"/>
      <c r="G807" s="825" t="s">
        <v>17</v>
      </c>
      <c r="H807" s="677"/>
      <c r="I807" s="677"/>
      <c r="J807" s="677"/>
      <c r="K807" s="677"/>
      <c r="L807" s="676" t="s">
        <v>18</v>
      </c>
      <c r="M807" s="677"/>
      <c r="N807" s="677"/>
      <c r="O807" s="677"/>
      <c r="P807" s="677"/>
      <c r="Q807" s="677"/>
      <c r="R807" s="677"/>
      <c r="S807" s="677"/>
      <c r="T807" s="677"/>
      <c r="U807" s="677"/>
      <c r="V807" s="677"/>
      <c r="W807" s="677"/>
      <c r="X807" s="678"/>
      <c r="Y807" s="662" t="s">
        <v>19</v>
      </c>
      <c r="Z807" s="663"/>
      <c r="AA807" s="663"/>
      <c r="AB807" s="808"/>
      <c r="AC807" s="825" t="s">
        <v>17</v>
      </c>
      <c r="AD807" s="677"/>
      <c r="AE807" s="677"/>
      <c r="AF807" s="677"/>
      <c r="AG807" s="677"/>
      <c r="AH807" s="676" t="s">
        <v>18</v>
      </c>
      <c r="AI807" s="677"/>
      <c r="AJ807" s="677"/>
      <c r="AK807" s="677"/>
      <c r="AL807" s="677"/>
      <c r="AM807" s="677"/>
      <c r="AN807" s="677"/>
      <c r="AO807" s="677"/>
      <c r="AP807" s="677"/>
      <c r="AQ807" s="677"/>
      <c r="AR807" s="677"/>
      <c r="AS807" s="677"/>
      <c r="AT807" s="678"/>
      <c r="AU807" s="662" t="s">
        <v>19</v>
      </c>
      <c r="AV807" s="663"/>
      <c r="AW807" s="663"/>
      <c r="AX807" s="664"/>
    </row>
    <row r="808" spans="1:50" ht="24.75" hidden="1" customHeight="1" x14ac:dyDescent="0.15">
      <c r="A808" s="640"/>
      <c r="B808" s="641"/>
      <c r="C808" s="641"/>
      <c r="D808" s="641"/>
      <c r="E808" s="641"/>
      <c r="F808" s="642"/>
      <c r="G808" s="679"/>
      <c r="H808" s="680"/>
      <c r="I808" s="680"/>
      <c r="J808" s="680"/>
      <c r="K808" s="681"/>
      <c r="L808" s="673"/>
      <c r="M808" s="674"/>
      <c r="N808" s="674"/>
      <c r="O808" s="674"/>
      <c r="P808" s="674"/>
      <c r="Q808" s="674"/>
      <c r="R808" s="674"/>
      <c r="S808" s="674"/>
      <c r="T808" s="674"/>
      <c r="U808" s="674"/>
      <c r="V808" s="674"/>
      <c r="W808" s="674"/>
      <c r="X808" s="675"/>
      <c r="Y808" s="390"/>
      <c r="Z808" s="391"/>
      <c r="AA808" s="391"/>
      <c r="AB808" s="815"/>
      <c r="AC808" s="679"/>
      <c r="AD808" s="680"/>
      <c r="AE808" s="680"/>
      <c r="AF808" s="680"/>
      <c r="AG808" s="681"/>
      <c r="AH808" s="673"/>
      <c r="AI808" s="674"/>
      <c r="AJ808" s="674"/>
      <c r="AK808" s="674"/>
      <c r="AL808" s="674"/>
      <c r="AM808" s="674"/>
      <c r="AN808" s="674"/>
      <c r="AO808" s="674"/>
      <c r="AP808" s="674"/>
      <c r="AQ808" s="674"/>
      <c r="AR808" s="674"/>
      <c r="AS808" s="674"/>
      <c r="AT808" s="675"/>
      <c r="AU808" s="390"/>
      <c r="AV808" s="391"/>
      <c r="AW808" s="391"/>
      <c r="AX808" s="392"/>
    </row>
    <row r="809" spans="1:50" ht="24.75" hidden="1" customHeight="1" x14ac:dyDescent="0.15">
      <c r="A809" s="640"/>
      <c r="B809" s="641"/>
      <c r="C809" s="641"/>
      <c r="D809" s="641"/>
      <c r="E809" s="641"/>
      <c r="F809" s="642"/>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8"/>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40"/>
      <c r="B810" s="641"/>
      <c r="C810" s="641"/>
      <c r="D810" s="641"/>
      <c r="E810" s="641"/>
      <c r="F810" s="642"/>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8"/>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40"/>
      <c r="B811" s="641"/>
      <c r="C811" s="641"/>
      <c r="D811" s="641"/>
      <c r="E811" s="641"/>
      <c r="F811" s="642"/>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8"/>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40"/>
      <c r="B812" s="641"/>
      <c r="C812" s="641"/>
      <c r="D812" s="641"/>
      <c r="E812" s="641"/>
      <c r="F812" s="642"/>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8"/>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40"/>
      <c r="B813" s="641"/>
      <c r="C813" s="641"/>
      <c r="D813" s="641"/>
      <c r="E813" s="641"/>
      <c r="F813" s="642"/>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8"/>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40"/>
      <c r="B814" s="641"/>
      <c r="C814" s="641"/>
      <c r="D814" s="641"/>
      <c r="E814" s="641"/>
      <c r="F814" s="642"/>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8"/>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40"/>
      <c r="B815" s="641"/>
      <c r="C815" s="641"/>
      <c r="D815" s="641"/>
      <c r="E815" s="641"/>
      <c r="F815" s="642"/>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8"/>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40"/>
      <c r="B816" s="641"/>
      <c r="C816" s="641"/>
      <c r="D816" s="641"/>
      <c r="E816" s="641"/>
      <c r="F816" s="642"/>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8"/>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40"/>
      <c r="B817" s="641"/>
      <c r="C817" s="641"/>
      <c r="D817" s="641"/>
      <c r="E817" s="641"/>
      <c r="F817" s="642"/>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8"/>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40"/>
      <c r="B818" s="641"/>
      <c r="C818" s="641"/>
      <c r="D818" s="641"/>
      <c r="E818" s="641"/>
      <c r="F818" s="642"/>
      <c r="G818" s="836" t="s">
        <v>20</v>
      </c>
      <c r="H818" s="837"/>
      <c r="I818" s="837"/>
      <c r="J818" s="837"/>
      <c r="K818" s="837"/>
      <c r="L818" s="838"/>
      <c r="M818" s="839"/>
      <c r="N818" s="839"/>
      <c r="O818" s="839"/>
      <c r="P818" s="839"/>
      <c r="Q818" s="839"/>
      <c r="R818" s="839"/>
      <c r="S818" s="839"/>
      <c r="T818" s="839"/>
      <c r="U818" s="839"/>
      <c r="V818" s="839"/>
      <c r="W818" s="839"/>
      <c r="X818" s="840"/>
      <c r="Y818" s="841">
        <f>SUM(Y808:AB817)</f>
        <v>0</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v>
      </c>
      <c r="AV818" s="842"/>
      <c r="AW818" s="842"/>
      <c r="AX818" s="844"/>
    </row>
    <row r="819" spans="1:50" ht="24.75" hidden="1" customHeight="1" x14ac:dyDescent="0.15">
      <c r="A819" s="640"/>
      <c r="B819" s="641"/>
      <c r="C819" s="641"/>
      <c r="D819" s="641"/>
      <c r="E819" s="641"/>
      <c r="F819" s="642"/>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03"/>
    </row>
    <row r="820" spans="1:50" ht="24.75" hidden="1" customHeight="1" x14ac:dyDescent="0.15">
      <c r="A820" s="640"/>
      <c r="B820" s="641"/>
      <c r="C820" s="641"/>
      <c r="D820" s="641"/>
      <c r="E820" s="641"/>
      <c r="F820" s="642"/>
      <c r="G820" s="825" t="s">
        <v>17</v>
      </c>
      <c r="H820" s="677"/>
      <c r="I820" s="677"/>
      <c r="J820" s="677"/>
      <c r="K820" s="677"/>
      <c r="L820" s="676" t="s">
        <v>18</v>
      </c>
      <c r="M820" s="677"/>
      <c r="N820" s="677"/>
      <c r="O820" s="677"/>
      <c r="P820" s="677"/>
      <c r="Q820" s="677"/>
      <c r="R820" s="677"/>
      <c r="S820" s="677"/>
      <c r="T820" s="677"/>
      <c r="U820" s="677"/>
      <c r="V820" s="677"/>
      <c r="W820" s="677"/>
      <c r="X820" s="678"/>
      <c r="Y820" s="662" t="s">
        <v>19</v>
      </c>
      <c r="Z820" s="663"/>
      <c r="AA820" s="663"/>
      <c r="AB820" s="808"/>
      <c r="AC820" s="825" t="s">
        <v>17</v>
      </c>
      <c r="AD820" s="677"/>
      <c r="AE820" s="677"/>
      <c r="AF820" s="677"/>
      <c r="AG820" s="677"/>
      <c r="AH820" s="676" t="s">
        <v>18</v>
      </c>
      <c r="AI820" s="677"/>
      <c r="AJ820" s="677"/>
      <c r="AK820" s="677"/>
      <c r="AL820" s="677"/>
      <c r="AM820" s="677"/>
      <c r="AN820" s="677"/>
      <c r="AO820" s="677"/>
      <c r="AP820" s="677"/>
      <c r="AQ820" s="677"/>
      <c r="AR820" s="677"/>
      <c r="AS820" s="677"/>
      <c r="AT820" s="678"/>
      <c r="AU820" s="662" t="s">
        <v>19</v>
      </c>
      <c r="AV820" s="663"/>
      <c r="AW820" s="663"/>
      <c r="AX820" s="664"/>
    </row>
    <row r="821" spans="1:50" s="16" customFormat="1" ht="24.75" hidden="1" customHeight="1" x14ac:dyDescent="0.15">
      <c r="A821" s="640"/>
      <c r="B821" s="641"/>
      <c r="C821" s="641"/>
      <c r="D821" s="641"/>
      <c r="E821" s="641"/>
      <c r="F821" s="642"/>
      <c r="G821" s="679"/>
      <c r="H821" s="680"/>
      <c r="I821" s="680"/>
      <c r="J821" s="680"/>
      <c r="K821" s="681"/>
      <c r="L821" s="673"/>
      <c r="M821" s="674"/>
      <c r="N821" s="674"/>
      <c r="O821" s="674"/>
      <c r="P821" s="674"/>
      <c r="Q821" s="674"/>
      <c r="R821" s="674"/>
      <c r="S821" s="674"/>
      <c r="T821" s="674"/>
      <c r="U821" s="674"/>
      <c r="V821" s="674"/>
      <c r="W821" s="674"/>
      <c r="X821" s="675"/>
      <c r="Y821" s="390"/>
      <c r="Z821" s="391"/>
      <c r="AA821" s="391"/>
      <c r="AB821" s="815"/>
      <c r="AC821" s="679"/>
      <c r="AD821" s="680"/>
      <c r="AE821" s="680"/>
      <c r="AF821" s="680"/>
      <c r="AG821" s="681"/>
      <c r="AH821" s="673"/>
      <c r="AI821" s="674"/>
      <c r="AJ821" s="674"/>
      <c r="AK821" s="674"/>
      <c r="AL821" s="674"/>
      <c r="AM821" s="674"/>
      <c r="AN821" s="674"/>
      <c r="AO821" s="674"/>
      <c r="AP821" s="674"/>
      <c r="AQ821" s="674"/>
      <c r="AR821" s="674"/>
      <c r="AS821" s="674"/>
      <c r="AT821" s="675"/>
      <c r="AU821" s="390"/>
      <c r="AV821" s="391"/>
      <c r="AW821" s="391"/>
      <c r="AX821" s="392"/>
    </row>
    <row r="822" spans="1:50" ht="24.75" hidden="1" customHeight="1" x14ac:dyDescent="0.15">
      <c r="A822" s="640"/>
      <c r="B822" s="641"/>
      <c r="C822" s="641"/>
      <c r="D822" s="641"/>
      <c r="E822" s="641"/>
      <c r="F822" s="642"/>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8"/>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40"/>
      <c r="B823" s="641"/>
      <c r="C823" s="641"/>
      <c r="D823" s="641"/>
      <c r="E823" s="641"/>
      <c r="F823" s="642"/>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8"/>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40"/>
      <c r="B824" s="641"/>
      <c r="C824" s="641"/>
      <c r="D824" s="641"/>
      <c r="E824" s="641"/>
      <c r="F824" s="642"/>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8"/>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40"/>
      <c r="B825" s="641"/>
      <c r="C825" s="641"/>
      <c r="D825" s="641"/>
      <c r="E825" s="641"/>
      <c r="F825" s="642"/>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8"/>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40"/>
      <c r="B826" s="641"/>
      <c r="C826" s="641"/>
      <c r="D826" s="641"/>
      <c r="E826" s="641"/>
      <c r="F826" s="642"/>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8"/>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40"/>
      <c r="B827" s="641"/>
      <c r="C827" s="641"/>
      <c r="D827" s="641"/>
      <c r="E827" s="641"/>
      <c r="F827" s="642"/>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8"/>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40"/>
      <c r="B828" s="641"/>
      <c r="C828" s="641"/>
      <c r="D828" s="641"/>
      <c r="E828" s="641"/>
      <c r="F828" s="642"/>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8"/>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40"/>
      <c r="B829" s="641"/>
      <c r="C829" s="641"/>
      <c r="D829" s="641"/>
      <c r="E829" s="641"/>
      <c r="F829" s="642"/>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8"/>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40"/>
      <c r="B830" s="641"/>
      <c r="C830" s="641"/>
      <c r="D830" s="641"/>
      <c r="E830" s="641"/>
      <c r="F830" s="642"/>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8"/>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40"/>
      <c r="B831" s="641"/>
      <c r="C831" s="641"/>
      <c r="D831" s="641"/>
      <c r="E831" s="641"/>
      <c r="F831" s="642"/>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hidden="1" customHeight="1" thickBot="1" x14ac:dyDescent="0.2">
      <c r="A832" s="917" t="s">
        <v>148</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45.75" customHeight="1" x14ac:dyDescent="0.15">
      <c r="A838" s="376">
        <v>1</v>
      </c>
      <c r="B838" s="376">
        <v>1</v>
      </c>
      <c r="C838" s="361" t="s">
        <v>627</v>
      </c>
      <c r="D838" s="347"/>
      <c r="E838" s="347"/>
      <c r="F838" s="347"/>
      <c r="G838" s="347"/>
      <c r="H838" s="347"/>
      <c r="I838" s="347"/>
      <c r="J838" s="348">
        <v>6010001030403</v>
      </c>
      <c r="K838" s="349"/>
      <c r="L838" s="349"/>
      <c r="M838" s="349"/>
      <c r="N838" s="349"/>
      <c r="O838" s="349"/>
      <c r="P838" s="362" t="s">
        <v>630</v>
      </c>
      <c r="Q838" s="350"/>
      <c r="R838" s="350"/>
      <c r="S838" s="350"/>
      <c r="T838" s="350"/>
      <c r="U838" s="350"/>
      <c r="V838" s="350"/>
      <c r="W838" s="350"/>
      <c r="X838" s="350"/>
      <c r="Y838" s="351">
        <v>49.4</v>
      </c>
      <c r="Z838" s="352"/>
      <c r="AA838" s="352"/>
      <c r="AB838" s="353"/>
      <c r="AC838" s="363" t="s">
        <v>381</v>
      </c>
      <c r="AD838" s="371"/>
      <c r="AE838" s="371"/>
      <c r="AF838" s="371"/>
      <c r="AG838" s="371"/>
      <c r="AH838" s="372">
        <v>2</v>
      </c>
      <c r="AI838" s="373"/>
      <c r="AJ838" s="373"/>
      <c r="AK838" s="373"/>
      <c r="AL838" s="357">
        <v>99</v>
      </c>
      <c r="AM838" s="358"/>
      <c r="AN838" s="358"/>
      <c r="AO838" s="359"/>
      <c r="AP838" s="360" t="s">
        <v>413</v>
      </c>
      <c r="AQ838" s="360"/>
      <c r="AR838" s="360"/>
      <c r="AS838" s="360"/>
      <c r="AT838" s="360"/>
      <c r="AU838" s="360"/>
      <c r="AV838" s="360"/>
      <c r="AW838" s="360"/>
      <c r="AX838" s="360"/>
    </row>
    <row r="839" spans="1:50" ht="30" customHeight="1" x14ac:dyDescent="0.15">
      <c r="A839" s="376">
        <v>2</v>
      </c>
      <c r="B839" s="376">
        <v>1</v>
      </c>
      <c r="C839" s="361" t="s">
        <v>628</v>
      </c>
      <c r="D839" s="347"/>
      <c r="E839" s="347"/>
      <c r="F839" s="347"/>
      <c r="G839" s="347"/>
      <c r="H839" s="347"/>
      <c r="I839" s="347"/>
      <c r="J839" s="348">
        <v>9010005016577</v>
      </c>
      <c r="K839" s="349"/>
      <c r="L839" s="349"/>
      <c r="M839" s="349"/>
      <c r="N839" s="349"/>
      <c r="O839" s="349"/>
      <c r="P839" s="362" t="s">
        <v>631</v>
      </c>
      <c r="Q839" s="350"/>
      <c r="R839" s="350"/>
      <c r="S839" s="350"/>
      <c r="T839" s="350"/>
      <c r="U839" s="350"/>
      <c r="V839" s="350"/>
      <c r="W839" s="350"/>
      <c r="X839" s="350"/>
      <c r="Y839" s="351">
        <v>34.200000000000003</v>
      </c>
      <c r="Z839" s="352"/>
      <c r="AA839" s="352"/>
      <c r="AB839" s="353"/>
      <c r="AC839" s="363" t="s">
        <v>378</v>
      </c>
      <c r="AD839" s="363"/>
      <c r="AE839" s="363"/>
      <c r="AF839" s="363"/>
      <c r="AG839" s="363"/>
      <c r="AH839" s="372">
        <v>1</v>
      </c>
      <c r="AI839" s="373"/>
      <c r="AJ839" s="373"/>
      <c r="AK839" s="373"/>
      <c r="AL839" s="357">
        <v>92</v>
      </c>
      <c r="AM839" s="358"/>
      <c r="AN839" s="358"/>
      <c r="AO839" s="359"/>
      <c r="AP839" s="360" t="s">
        <v>413</v>
      </c>
      <c r="AQ839" s="360"/>
      <c r="AR839" s="360"/>
      <c r="AS839" s="360"/>
      <c r="AT839" s="360"/>
      <c r="AU839" s="360"/>
      <c r="AV839" s="360"/>
      <c r="AW839" s="360"/>
      <c r="AX839" s="360"/>
    </row>
    <row r="840" spans="1:50" ht="30" customHeight="1" x14ac:dyDescent="0.15">
      <c r="A840" s="376">
        <v>3</v>
      </c>
      <c r="B840" s="376">
        <v>1</v>
      </c>
      <c r="C840" s="361" t="s">
        <v>629</v>
      </c>
      <c r="D840" s="347"/>
      <c r="E840" s="347"/>
      <c r="F840" s="347"/>
      <c r="G840" s="347"/>
      <c r="H840" s="347"/>
      <c r="I840" s="347"/>
      <c r="J840" s="348">
        <v>9011101039249</v>
      </c>
      <c r="K840" s="349"/>
      <c r="L840" s="349"/>
      <c r="M840" s="349"/>
      <c r="N840" s="349"/>
      <c r="O840" s="349"/>
      <c r="P840" s="362" t="s">
        <v>632</v>
      </c>
      <c r="Q840" s="350"/>
      <c r="R840" s="350"/>
      <c r="S840" s="350"/>
      <c r="T840" s="350"/>
      <c r="U840" s="350"/>
      <c r="V840" s="350"/>
      <c r="W840" s="350"/>
      <c r="X840" s="350"/>
      <c r="Y840" s="351">
        <v>18.7</v>
      </c>
      <c r="Z840" s="352"/>
      <c r="AA840" s="352"/>
      <c r="AB840" s="353"/>
      <c r="AC840" s="363" t="s">
        <v>378</v>
      </c>
      <c r="AD840" s="363"/>
      <c r="AE840" s="363"/>
      <c r="AF840" s="363"/>
      <c r="AG840" s="363"/>
      <c r="AH840" s="355">
        <v>3</v>
      </c>
      <c r="AI840" s="356"/>
      <c r="AJ840" s="356"/>
      <c r="AK840" s="356"/>
      <c r="AL840" s="357">
        <v>94</v>
      </c>
      <c r="AM840" s="358"/>
      <c r="AN840" s="358"/>
      <c r="AO840" s="359"/>
      <c r="AP840" s="360" t="s">
        <v>413</v>
      </c>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633</v>
      </c>
      <c r="D871" s="347"/>
      <c r="E871" s="347"/>
      <c r="F871" s="347"/>
      <c r="G871" s="347"/>
      <c r="H871" s="347"/>
      <c r="I871" s="347"/>
      <c r="J871" s="348">
        <v>4010401060159</v>
      </c>
      <c r="K871" s="349"/>
      <c r="L871" s="349"/>
      <c r="M871" s="349"/>
      <c r="N871" s="349"/>
      <c r="O871" s="349"/>
      <c r="P871" s="362" t="s">
        <v>638</v>
      </c>
      <c r="Q871" s="350"/>
      <c r="R871" s="350"/>
      <c r="S871" s="350"/>
      <c r="T871" s="350"/>
      <c r="U871" s="350"/>
      <c r="V871" s="350"/>
      <c r="W871" s="350"/>
      <c r="X871" s="350"/>
      <c r="Y871" s="351">
        <v>2.2000000000000002</v>
      </c>
      <c r="Z871" s="352"/>
      <c r="AA871" s="352"/>
      <c r="AB871" s="353"/>
      <c r="AC871" s="363" t="s">
        <v>384</v>
      </c>
      <c r="AD871" s="371"/>
      <c r="AE871" s="371"/>
      <c r="AF871" s="371"/>
      <c r="AG871" s="371"/>
      <c r="AH871" s="372" t="s">
        <v>413</v>
      </c>
      <c r="AI871" s="373"/>
      <c r="AJ871" s="373"/>
      <c r="AK871" s="373"/>
      <c r="AL871" s="357" t="s">
        <v>665</v>
      </c>
      <c r="AM871" s="358"/>
      <c r="AN871" s="358"/>
      <c r="AO871" s="359"/>
      <c r="AP871" s="360" t="s">
        <v>413</v>
      </c>
      <c r="AQ871" s="360"/>
      <c r="AR871" s="360"/>
      <c r="AS871" s="360"/>
      <c r="AT871" s="360"/>
      <c r="AU871" s="360"/>
      <c r="AV871" s="360"/>
      <c r="AW871" s="360"/>
      <c r="AX871" s="360"/>
    </row>
    <row r="872" spans="1:50" ht="30" customHeight="1" x14ac:dyDescent="0.15">
      <c r="A872" s="376">
        <v>2</v>
      </c>
      <c r="B872" s="376">
        <v>1</v>
      </c>
      <c r="C872" s="361" t="s">
        <v>634</v>
      </c>
      <c r="D872" s="347"/>
      <c r="E872" s="347"/>
      <c r="F872" s="347"/>
      <c r="G872" s="347"/>
      <c r="H872" s="347"/>
      <c r="I872" s="347"/>
      <c r="J872" s="348">
        <v>8010701019594</v>
      </c>
      <c r="K872" s="349"/>
      <c r="L872" s="349"/>
      <c r="M872" s="349"/>
      <c r="N872" s="349"/>
      <c r="O872" s="349"/>
      <c r="P872" s="350" t="s">
        <v>637</v>
      </c>
      <c r="Q872" s="350"/>
      <c r="R872" s="350"/>
      <c r="S872" s="350"/>
      <c r="T872" s="350"/>
      <c r="U872" s="350"/>
      <c r="V872" s="350"/>
      <c r="W872" s="350"/>
      <c r="X872" s="350"/>
      <c r="Y872" s="351">
        <v>1.9</v>
      </c>
      <c r="Z872" s="352"/>
      <c r="AA872" s="352"/>
      <c r="AB872" s="353"/>
      <c r="AC872" s="363" t="s">
        <v>384</v>
      </c>
      <c r="AD872" s="363"/>
      <c r="AE872" s="363"/>
      <c r="AF872" s="363"/>
      <c r="AG872" s="363"/>
      <c r="AH872" s="372" t="s">
        <v>413</v>
      </c>
      <c r="AI872" s="373"/>
      <c r="AJ872" s="373"/>
      <c r="AK872" s="373"/>
      <c r="AL872" s="357" t="s">
        <v>413</v>
      </c>
      <c r="AM872" s="358"/>
      <c r="AN872" s="358"/>
      <c r="AO872" s="359"/>
      <c r="AP872" s="360" t="s">
        <v>664</v>
      </c>
      <c r="AQ872" s="360"/>
      <c r="AR872" s="360"/>
      <c r="AS872" s="360"/>
      <c r="AT872" s="360"/>
      <c r="AU872" s="360"/>
      <c r="AV872" s="360"/>
      <c r="AW872" s="360"/>
      <c r="AX872" s="360"/>
    </row>
    <row r="873" spans="1:50" ht="30" customHeight="1" x14ac:dyDescent="0.15">
      <c r="A873" s="376">
        <v>3</v>
      </c>
      <c r="B873" s="376">
        <v>1</v>
      </c>
      <c r="C873" s="361" t="s">
        <v>635</v>
      </c>
      <c r="D873" s="347"/>
      <c r="E873" s="347"/>
      <c r="F873" s="347"/>
      <c r="G873" s="347"/>
      <c r="H873" s="347"/>
      <c r="I873" s="347"/>
      <c r="J873" s="348">
        <v>3010001047185</v>
      </c>
      <c r="K873" s="349"/>
      <c r="L873" s="349"/>
      <c r="M873" s="349"/>
      <c r="N873" s="349"/>
      <c r="O873" s="349"/>
      <c r="P873" s="362" t="s">
        <v>640</v>
      </c>
      <c r="Q873" s="350"/>
      <c r="R873" s="350"/>
      <c r="S873" s="350"/>
      <c r="T873" s="350"/>
      <c r="U873" s="350"/>
      <c r="V873" s="350"/>
      <c r="W873" s="350"/>
      <c r="X873" s="350"/>
      <c r="Y873" s="351">
        <v>0.6</v>
      </c>
      <c r="Z873" s="352"/>
      <c r="AA873" s="352"/>
      <c r="AB873" s="353"/>
      <c r="AC873" s="363" t="s">
        <v>384</v>
      </c>
      <c r="AD873" s="363"/>
      <c r="AE873" s="363"/>
      <c r="AF873" s="363"/>
      <c r="AG873" s="363"/>
      <c r="AH873" s="355" t="s">
        <v>413</v>
      </c>
      <c r="AI873" s="356"/>
      <c r="AJ873" s="356"/>
      <c r="AK873" s="356"/>
      <c r="AL873" s="357" t="s">
        <v>413</v>
      </c>
      <c r="AM873" s="358"/>
      <c r="AN873" s="358"/>
      <c r="AO873" s="359"/>
      <c r="AP873" s="360" t="s">
        <v>413</v>
      </c>
      <c r="AQ873" s="360"/>
      <c r="AR873" s="360"/>
      <c r="AS873" s="360"/>
      <c r="AT873" s="360"/>
      <c r="AU873" s="360"/>
      <c r="AV873" s="360"/>
      <c r="AW873" s="360"/>
      <c r="AX873" s="360"/>
    </row>
    <row r="874" spans="1:50" ht="30" customHeight="1" x14ac:dyDescent="0.15">
      <c r="A874" s="376">
        <v>4</v>
      </c>
      <c r="B874" s="376">
        <v>1</v>
      </c>
      <c r="C874" s="361" t="s">
        <v>636</v>
      </c>
      <c r="D874" s="347"/>
      <c r="E874" s="347"/>
      <c r="F874" s="347"/>
      <c r="G874" s="347"/>
      <c r="H874" s="347"/>
      <c r="I874" s="347"/>
      <c r="J874" s="348">
        <v>3011001034545</v>
      </c>
      <c r="K874" s="349"/>
      <c r="L874" s="349"/>
      <c r="M874" s="349"/>
      <c r="N874" s="349"/>
      <c r="O874" s="349"/>
      <c r="P874" s="362" t="s">
        <v>641</v>
      </c>
      <c r="Q874" s="350"/>
      <c r="R874" s="350"/>
      <c r="S874" s="350"/>
      <c r="T874" s="350"/>
      <c r="U874" s="350"/>
      <c r="V874" s="350"/>
      <c r="W874" s="350"/>
      <c r="X874" s="350"/>
      <c r="Y874" s="351">
        <v>0.2</v>
      </c>
      <c r="Z874" s="352"/>
      <c r="AA874" s="352"/>
      <c r="AB874" s="353"/>
      <c r="AC874" s="363" t="s">
        <v>384</v>
      </c>
      <c r="AD874" s="363"/>
      <c r="AE874" s="363"/>
      <c r="AF874" s="363"/>
      <c r="AG874" s="363"/>
      <c r="AH874" s="355" t="s">
        <v>413</v>
      </c>
      <c r="AI874" s="356"/>
      <c r="AJ874" s="356"/>
      <c r="AK874" s="356"/>
      <c r="AL874" s="357" t="s">
        <v>413</v>
      </c>
      <c r="AM874" s="358"/>
      <c r="AN874" s="358"/>
      <c r="AO874" s="359"/>
      <c r="AP874" s="360" t="s">
        <v>660</v>
      </c>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t="s">
        <v>662</v>
      </c>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664</v>
      </c>
      <c r="F1103" s="375"/>
      <c r="G1103" s="375"/>
      <c r="H1103" s="375"/>
      <c r="I1103" s="375"/>
      <c r="J1103" s="348" t="s">
        <v>661</v>
      </c>
      <c r="K1103" s="349"/>
      <c r="L1103" s="349"/>
      <c r="M1103" s="349"/>
      <c r="N1103" s="349"/>
      <c r="O1103" s="349"/>
      <c r="P1103" s="362" t="s">
        <v>664</v>
      </c>
      <c r="Q1103" s="350"/>
      <c r="R1103" s="350"/>
      <c r="S1103" s="350"/>
      <c r="T1103" s="350"/>
      <c r="U1103" s="350"/>
      <c r="V1103" s="350"/>
      <c r="W1103" s="350"/>
      <c r="X1103" s="350"/>
      <c r="Y1103" s="351" t="s">
        <v>658</v>
      </c>
      <c r="Z1103" s="352"/>
      <c r="AA1103" s="352"/>
      <c r="AB1103" s="353"/>
      <c r="AC1103" s="354"/>
      <c r="AD1103" s="354"/>
      <c r="AE1103" s="354"/>
      <c r="AF1103" s="354"/>
      <c r="AG1103" s="354"/>
      <c r="AH1103" s="355" t="s">
        <v>413</v>
      </c>
      <c r="AI1103" s="356"/>
      <c r="AJ1103" s="356"/>
      <c r="AK1103" s="356"/>
      <c r="AL1103" s="357" t="s">
        <v>413</v>
      </c>
      <c r="AM1103" s="358"/>
      <c r="AN1103" s="358"/>
      <c r="AO1103" s="359"/>
      <c r="AP1103" s="360" t="s">
        <v>666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1"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0" sqref="A10:F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文教及び科学振興</v>
      </c>
      <c r="O3" s="13"/>
      <c r="P3" s="12" t="s">
        <v>75</v>
      </c>
      <c r="Q3" s="17" t="s">
        <v>568</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568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t="s">
        <v>568</v>
      </c>
      <c r="C13" s="13" t="str">
        <f t="shared" si="9"/>
        <v>少子化社会対策</v>
      </c>
      <c r="D13" s="13" t="str">
        <f t="shared" si="8"/>
        <v>科学技術・イノベーション、少子化社会対策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科学技術・イノベーション、少子化社会対策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科学技術・イノベーション、少子化社会対策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科学技術・イノベーション、少子化社会対策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科学技術・イノベーション、少子化社会対策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科学技術・イノベーション、少子化社会対策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科学技術・イノベーション、少子化社会対策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科学技術・イノベーション、少子化社会対策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科学技術・イノベーション、少子化社会対策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科学技術・イノベーション、少子化社会対策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科学技術・イノベーション、少子化社会対策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科学技術・イノベーション、少子化社会対策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科学技術・イノベーション、少子化社会対策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10" sqref="A10:F10"/>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40"/>
      <c r="Z2" s="839"/>
      <c r="AA2" s="840"/>
      <c r="AB2" s="1044" t="s">
        <v>11</v>
      </c>
      <c r="AC2" s="1045"/>
      <c r="AD2" s="1046"/>
      <c r="AE2" s="248" t="s">
        <v>397</v>
      </c>
      <c r="AF2" s="248"/>
      <c r="AG2" s="248"/>
      <c r="AH2" s="248"/>
      <c r="AI2" s="248" t="s">
        <v>395</v>
      </c>
      <c r="AJ2" s="248"/>
      <c r="AK2" s="248"/>
      <c r="AL2" s="248"/>
      <c r="AM2" s="248" t="s">
        <v>424</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41"/>
      <c r="Z3" s="1042"/>
      <c r="AA3" s="1043"/>
      <c r="AB3" s="1047"/>
      <c r="AC3" s="1048"/>
      <c r="AD3" s="1049"/>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17"/>
      <c r="I4" s="1017"/>
      <c r="J4" s="1017"/>
      <c r="K4" s="1017"/>
      <c r="L4" s="1017"/>
      <c r="M4" s="1017"/>
      <c r="N4" s="1017"/>
      <c r="O4" s="1018"/>
      <c r="P4" s="104"/>
      <c r="Q4" s="1025"/>
      <c r="R4" s="1025"/>
      <c r="S4" s="1025"/>
      <c r="T4" s="1025"/>
      <c r="U4" s="1025"/>
      <c r="V4" s="1025"/>
      <c r="W4" s="1025"/>
      <c r="X4" s="1026"/>
      <c r="Y4" s="1035" t="s">
        <v>12</v>
      </c>
      <c r="Z4" s="1036"/>
      <c r="AA4" s="1037"/>
      <c r="AB4" s="467"/>
      <c r="AC4" s="1039"/>
      <c r="AD4" s="103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9"/>
      <c r="H5" s="1020"/>
      <c r="I5" s="1020"/>
      <c r="J5" s="1020"/>
      <c r="K5" s="1020"/>
      <c r="L5" s="1020"/>
      <c r="M5" s="1020"/>
      <c r="N5" s="1020"/>
      <c r="O5" s="1021"/>
      <c r="P5" s="1027"/>
      <c r="Q5" s="1027"/>
      <c r="R5" s="1027"/>
      <c r="S5" s="1027"/>
      <c r="T5" s="1027"/>
      <c r="U5" s="1027"/>
      <c r="V5" s="1027"/>
      <c r="W5" s="1027"/>
      <c r="X5" s="1028"/>
      <c r="Y5" s="421" t="s">
        <v>54</v>
      </c>
      <c r="Z5" s="1032"/>
      <c r="AA5" s="1033"/>
      <c r="AB5" s="529"/>
      <c r="AC5" s="1038"/>
      <c r="AD5" s="103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22"/>
      <c r="H6" s="1023"/>
      <c r="I6" s="1023"/>
      <c r="J6" s="1023"/>
      <c r="K6" s="1023"/>
      <c r="L6" s="1023"/>
      <c r="M6" s="1023"/>
      <c r="N6" s="1023"/>
      <c r="O6" s="1024"/>
      <c r="P6" s="1029"/>
      <c r="Q6" s="1029"/>
      <c r="R6" s="1029"/>
      <c r="S6" s="1029"/>
      <c r="T6" s="1029"/>
      <c r="U6" s="1029"/>
      <c r="V6" s="1029"/>
      <c r="W6" s="1029"/>
      <c r="X6" s="1030"/>
      <c r="Y6" s="1031" t="s">
        <v>13</v>
      </c>
      <c r="Z6" s="1032"/>
      <c r="AA6" s="1033"/>
      <c r="AB6" s="597" t="s">
        <v>182</v>
      </c>
      <c r="AC6" s="1034"/>
      <c r="AD6" s="103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40"/>
      <c r="Z9" s="839"/>
      <c r="AA9" s="840"/>
      <c r="AB9" s="1044" t="s">
        <v>11</v>
      </c>
      <c r="AC9" s="1045"/>
      <c r="AD9" s="1046"/>
      <c r="AE9" s="248" t="s">
        <v>397</v>
      </c>
      <c r="AF9" s="248"/>
      <c r="AG9" s="248"/>
      <c r="AH9" s="248"/>
      <c r="AI9" s="248" t="s">
        <v>395</v>
      </c>
      <c r="AJ9" s="248"/>
      <c r="AK9" s="248"/>
      <c r="AL9" s="248"/>
      <c r="AM9" s="248" t="s">
        <v>424</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1"/>
      <c r="Z10" s="1042"/>
      <c r="AA10" s="1043"/>
      <c r="AB10" s="1047"/>
      <c r="AC10" s="1048"/>
      <c r="AD10" s="1049"/>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17"/>
      <c r="I11" s="1017"/>
      <c r="J11" s="1017"/>
      <c r="K11" s="1017"/>
      <c r="L11" s="1017"/>
      <c r="M11" s="1017"/>
      <c r="N11" s="1017"/>
      <c r="O11" s="1018"/>
      <c r="P11" s="104"/>
      <c r="Q11" s="1025"/>
      <c r="R11" s="1025"/>
      <c r="S11" s="1025"/>
      <c r="T11" s="1025"/>
      <c r="U11" s="1025"/>
      <c r="V11" s="1025"/>
      <c r="W11" s="1025"/>
      <c r="X11" s="1026"/>
      <c r="Y11" s="1035" t="s">
        <v>12</v>
      </c>
      <c r="Z11" s="1036"/>
      <c r="AA11" s="1037"/>
      <c r="AB11" s="467"/>
      <c r="AC11" s="1039"/>
      <c r="AD11" s="103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9"/>
      <c r="H12" s="1020"/>
      <c r="I12" s="1020"/>
      <c r="J12" s="1020"/>
      <c r="K12" s="1020"/>
      <c r="L12" s="1020"/>
      <c r="M12" s="1020"/>
      <c r="N12" s="1020"/>
      <c r="O12" s="1021"/>
      <c r="P12" s="1027"/>
      <c r="Q12" s="1027"/>
      <c r="R12" s="1027"/>
      <c r="S12" s="1027"/>
      <c r="T12" s="1027"/>
      <c r="U12" s="1027"/>
      <c r="V12" s="1027"/>
      <c r="W12" s="1027"/>
      <c r="X12" s="1028"/>
      <c r="Y12" s="421" t="s">
        <v>54</v>
      </c>
      <c r="Z12" s="1032"/>
      <c r="AA12" s="1033"/>
      <c r="AB12" s="529"/>
      <c r="AC12" s="1038"/>
      <c r="AD12" s="103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7" t="s">
        <v>182</v>
      </c>
      <c r="AC13" s="1034"/>
      <c r="AD13" s="103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40"/>
      <c r="Z16" s="839"/>
      <c r="AA16" s="840"/>
      <c r="AB16" s="1044" t="s">
        <v>11</v>
      </c>
      <c r="AC16" s="1045"/>
      <c r="AD16" s="1046"/>
      <c r="AE16" s="248" t="s">
        <v>397</v>
      </c>
      <c r="AF16" s="248"/>
      <c r="AG16" s="248"/>
      <c r="AH16" s="248"/>
      <c r="AI16" s="248" t="s">
        <v>395</v>
      </c>
      <c r="AJ16" s="248"/>
      <c r="AK16" s="248"/>
      <c r="AL16" s="248"/>
      <c r="AM16" s="248" t="s">
        <v>424</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1"/>
      <c r="Z17" s="1042"/>
      <c r="AA17" s="1043"/>
      <c r="AB17" s="1047"/>
      <c r="AC17" s="1048"/>
      <c r="AD17" s="1049"/>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17"/>
      <c r="I18" s="1017"/>
      <c r="J18" s="1017"/>
      <c r="K18" s="1017"/>
      <c r="L18" s="1017"/>
      <c r="M18" s="1017"/>
      <c r="N18" s="1017"/>
      <c r="O18" s="1018"/>
      <c r="P18" s="104"/>
      <c r="Q18" s="1025"/>
      <c r="R18" s="1025"/>
      <c r="S18" s="1025"/>
      <c r="T18" s="1025"/>
      <c r="U18" s="1025"/>
      <c r="V18" s="1025"/>
      <c r="W18" s="1025"/>
      <c r="X18" s="1026"/>
      <c r="Y18" s="1035" t="s">
        <v>12</v>
      </c>
      <c r="Z18" s="1036"/>
      <c r="AA18" s="1037"/>
      <c r="AB18" s="467"/>
      <c r="AC18" s="1039"/>
      <c r="AD18" s="103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9"/>
      <c r="H19" s="1020"/>
      <c r="I19" s="1020"/>
      <c r="J19" s="1020"/>
      <c r="K19" s="1020"/>
      <c r="L19" s="1020"/>
      <c r="M19" s="1020"/>
      <c r="N19" s="1020"/>
      <c r="O19" s="1021"/>
      <c r="P19" s="1027"/>
      <c r="Q19" s="1027"/>
      <c r="R19" s="1027"/>
      <c r="S19" s="1027"/>
      <c r="T19" s="1027"/>
      <c r="U19" s="1027"/>
      <c r="V19" s="1027"/>
      <c r="W19" s="1027"/>
      <c r="X19" s="1028"/>
      <c r="Y19" s="421" t="s">
        <v>54</v>
      </c>
      <c r="Z19" s="1032"/>
      <c r="AA19" s="1033"/>
      <c r="AB19" s="529"/>
      <c r="AC19" s="1038"/>
      <c r="AD19" s="103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7" t="s">
        <v>182</v>
      </c>
      <c r="AC20" s="1034"/>
      <c r="AD20" s="103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40"/>
      <c r="Z23" s="839"/>
      <c r="AA23" s="840"/>
      <c r="AB23" s="1044" t="s">
        <v>11</v>
      </c>
      <c r="AC23" s="1045"/>
      <c r="AD23" s="1046"/>
      <c r="AE23" s="248" t="s">
        <v>397</v>
      </c>
      <c r="AF23" s="248"/>
      <c r="AG23" s="248"/>
      <c r="AH23" s="248"/>
      <c r="AI23" s="248" t="s">
        <v>395</v>
      </c>
      <c r="AJ23" s="248"/>
      <c r="AK23" s="248"/>
      <c r="AL23" s="248"/>
      <c r="AM23" s="248" t="s">
        <v>424</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1"/>
      <c r="Z24" s="1042"/>
      <c r="AA24" s="1043"/>
      <c r="AB24" s="1047"/>
      <c r="AC24" s="1048"/>
      <c r="AD24" s="1049"/>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17"/>
      <c r="I25" s="1017"/>
      <c r="J25" s="1017"/>
      <c r="K25" s="1017"/>
      <c r="L25" s="1017"/>
      <c r="M25" s="1017"/>
      <c r="N25" s="1017"/>
      <c r="O25" s="1018"/>
      <c r="P25" s="104"/>
      <c r="Q25" s="1025"/>
      <c r="R25" s="1025"/>
      <c r="S25" s="1025"/>
      <c r="T25" s="1025"/>
      <c r="U25" s="1025"/>
      <c r="V25" s="1025"/>
      <c r="W25" s="1025"/>
      <c r="X25" s="1026"/>
      <c r="Y25" s="1035" t="s">
        <v>12</v>
      </c>
      <c r="Z25" s="1036"/>
      <c r="AA25" s="1037"/>
      <c r="AB25" s="467"/>
      <c r="AC25" s="1039"/>
      <c r="AD25" s="103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9"/>
      <c r="H26" s="1020"/>
      <c r="I26" s="1020"/>
      <c r="J26" s="1020"/>
      <c r="K26" s="1020"/>
      <c r="L26" s="1020"/>
      <c r="M26" s="1020"/>
      <c r="N26" s="1020"/>
      <c r="O26" s="1021"/>
      <c r="P26" s="1027"/>
      <c r="Q26" s="1027"/>
      <c r="R26" s="1027"/>
      <c r="S26" s="1027"/>
      <c r="T26" s="1027"/>
      <c r="U26" s="1027"/>
      <c r="V26" s="1027"/>
      <c r="W26" s="1027"/>
      <c r="X26" s="1028"/>
      <c r="Y26" s="421" t="s">
        <v>54</v>
      </c>
      <c r="Z26" s="1032"/>
      <c r="AA26" s="1033"/>
      <c r="AB26" s="529"/>
      <c r="AC26" s="1038"/>
      <c r="AD26" s="103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7" t="s">
        <v>182</v>
      </c>
      <c r="AC27" s="1034"/>
      <c r="AD27" s="103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40"/>
      <c r="Z30" s="839"/>
      <c r="AA30" s="840"/>
      <c r="AB30" s="1044" t="s">
        <v>11</v>
      </c>
      <c r="AC30" s="1045"/>
      <c r="AD30" s="1046"/>
      <c r="AE30" s="248" t="s">
        <v>397</v>
      </c>
      <c r="AF30" s="248"/>
      <c r="AG30" s="248"/>
      <c r="AH30" s="248"/>
      <c r="AI30" s="248" t="s">
        <v>395</v>
      </c>
      <c r="AJ30" s="248"/>
      <c r="AK30" s="248"/>
      <c r="AL30" s="248"/>
      <c r="AM30" s="248" t="s">
        <v>424</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1"/>
      <c r="Z31" s="1042"/>
      <c r="AA31" s="1043"/>
      <c r="AB31" s="1047"/>
      <c r="AC31" s="1048"/>
      <c r="AD31" s="1049"/>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17"/>
      <c r="I32" s="1017"/>
      <c r="J32" s="1017"/>
      <c r="K32" s="1017"/>
      <c r="L32" s="1017"/>
      <c r="M32" s="1017"/>
      <c r="N32" s="1017"/>
      <c r="O32" s="1018"/>
      <c r="P32" s="104"/>
      <c r="Q32" s="1025"/>
      <c r="R32" s="1025"/>
      <c r="S32" s="1025"/>
      <c r="T32" s="1025"/>
      <c r="U32" s="1025"/>
      <c r="V32" s="1025"/>
      <c r="W32" s="1025"/>
      <c r="X32" s="1026"/>
      <c r="Y32" s="1035" t="s">
        <v>12</v>
      </c>
      <c r="Z32" s="1036"/>
      <c r="AA32" s="1037"/>
      <c r="AB32" s="467"/>
      <c r="AC32" s="1039"/>
      <c r="AD32" s="103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9"/>
      <c r="H33" s="1020"/>
      <c r="I33" s="1020"/>
      <c r="J33" s="1020"/>
      <c r="K33" s="1020"/>
      <c r="L33" s="1020"/>
      <c r="M33" s="1020"/>
      <c r="N33" s="1020"/>
      <c r="O33" s="1021"/>
      <c r="P33" s="1027"/>
      <c r="Q33" s="1027"/>
      <c r="R33" s="1027"/>
      <c r="S33" s="1027"/>
      <c r="T33" s="1027"/>
      <c r="U33" s="1027"/>
      <c r="V33" s="1027"/>
      <c r="W33" s="1027"/>
      <c r="X33" s="1028"/>
      <c r="Y33" s="421" t="s">
        <v>54</v>
      </c>
      <c r="Z33" s="1032"/>
      <c r="AA33" s="1033"/>
      <c r="AB33" s="529"/>
      <c r="AC33" s="1038"/>
      <c r="AD33" s="103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7" t="s">
        <v>182</v>
      </c>
      <c r="AC34" s="1034"/>
      <c r="AD34" s="103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40"/>
      <c r="Z37" s="839"/>
      <c r="AA37" s="840"/>
      <c r="AB37" s="1044" t="s">
        <v>11</v>
      </c>
      <c r="AC37" s="1045"/>
      <c r="AD37" s="1046"/>
      <c r="AE37" s="248" t="s">
        <v>397</v>
      </c>
      <c r="AF37" s="248"/>
      <c r="AG37" s="248"/>
      <c r="AH37" s="248"/>
      <c r="AI37" s="248" t="s">
        <v>395</v>
      </c>
      <c r="AJ37" s="248"/>
      <c r="AK37" s="248"/>
      <c r="AL37" s="248"/>
      <c r="AM37" s="248" t="s">
        <v>424</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1"/>
      <c r="Z38" s="1042"/>
      <c r="AA38" s="1043"/>
      <c r="AB38" s="1047"/>
      <c r="AC38" s="1048"/>
      <c r="AD38" s="1049"/>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17"/>
      <c r="I39" s="1017"/>
      <c r="J39" s="1017"/>
      <c r="K39" s="1017"/>
      <c r="L39" s="1017"/>
      <c r="M39" s="1017"/>
      <c r="N39" s="1017"/>
      <c r="O39" s="1018"/>
      <c r="P39" s="104"/>
      <c r="Q39" s="1025"/>
      <c r="R39" s="1025"/>
      <c r="S39" s="1025"/>
      <c r="T39" s="1025"/>
      <c r="U39" s="1025"/>
      <c r="V39" s="1025"/>
      <c r="W39" s="1025"/>
      <c r="X39" s="1026"/>
      <c r="Y39" s="1035" t="s">
        <v>12</v>
      </c>
      <c r="Z39" s="1036"/>
      <c r="AA39" s="1037"/>
      <c r="AB39" s="467"/>
      <c r="AC39" s="1039"/>
      <c r="AD39" s="103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9"/>
      <c r="H40" s="1020"/>
      <c r="I40" s="1020"/>
      <c r="J40" s="1020"/>
      <c r="K40" s="1020"/>
      <c r="L40" s="1020"/>
      <c r="M40" s="1020"/>
      <c r="N40" s="1020"/>
      <c r="O40" s="1021"/>
      <c r="P40" s="1027"/>
      <c r="Q40" s="1027"/>
      <c r="R40" s="1027"/>
      <c r="S40" s="1027"/>
      <c r="T40" s="1027"/>
      <c r="U40" s="1027"/>
      <c r="V40" s="1027"/>
      <c r="W40" s="1027"/>
      <c r="X40" s="1028"/>
      <c r="Y40" s="421" t="s">
        <v>54</v>
      </c>
      <c r="Z40" s="1032"/>
      <c r="AA40" s="1033"/>
      <c r="AB40" s="529"/>
      <c r="AC40" s="1038"/>
      <c r="AD40" s="103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7" t="s">
        <v>182</v>
      </c>
      <c r="AC41" s="1034"/>
      <c r="AD41" s="103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40"/>
      <c r="Z44" s="839"/>
      <c r="AA44" s="840"/>
      <c r="AB44" s="1044" t="s">
        <v>11</v>
      </c>
      <c r="AC44" s="1045"/>
      <c r="AD44" s="1046"/>
      <c r="AE44" s="248" t="s">
        <v>397</v>
      </c>
      <c r="AF44" s="248"/>
      <c r="AG44" s="248"/>
      <c r="AH44" s="248"/>
      <c r="AI44" s="248" t="s">
        <v>395</v>
      </c>
      <c r="AJ44" s="248"/>
      <c r="AK44" s="248"/>
      <c r="AL44" s="248"/>
      <c r="AM44" s="248" t="s">
        <v>424</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1"/>
      <c r="Z45" s="1042"/>
      <c r="AA45" s="1043"/>
      <c r="AB45" s="1047"/>
      <c r="AC45" s="1048"/>
      <c r="AD45" s="1049"/>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17"/>
      <c r="I46" s="1017"/>
      <c r="J46" s="1017"/>
      <c r="K46" s="1017"/>
      <c r="L46" s="1017"/>
      <c r="M46" s="1017"/>
      <c r="N46" s="1017"/>
      <c r="O46" s="1018"/>
      <c r="P46" s="104"/>
      <c r="Q46" s="1025"/>
      <c r="R46" s="1025"/>
      <c r="S46" s="1025"/>
      <c r="T46" s="1025"/>
      <c r="U46" s="1025"/>
      <c r="V46" s="1025"/>
      <c r="W46" s="1025"/>
      <c r="X46" s="1026"/>
      <c r="Y46" s="1035" t="s">
        <v>12</v>
      </c>
      <c r="Z46" s="1036"/>
      <c r="AA46" s="1037"/>
      <c r="AB46" s="467"/>
      <c r="AC46" s="1039"/>
      <c r="AD46" s="103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9"/>
      <c r="H47" s="1020"/>
      <c r="I47" s="1020"/>
      <c r="J47" s="1020"/>
      <c r="K47" s="1020"/>
      <c r="L47" s="1020"/>
      <c r="M47" s="1020"/>
      <c r="N47" s="1020"/>
      <c r="O47" s="1021"/>
      <c r="P47" s="1027"/>
      <c r="Q47" s="1027"/>
      <c r="R47" s="1027"/>
      <c r="S47" s="1027"/>
      <c r="T47" s="1027"/>
      <c r="U47" s="1027"/>
      <c r="V47" s="1027"/>
      <c r="W47" s="1027"/>
      <c r="X47" s="1028"/>
      <c r="Y47" s="421" t="s">
        <v>54</v>
      </c>
      <c r="Z47" s="1032"/>
      <c r="AA47" s="1033"/>
      <c r="AB47" s="529"/>
      <c r="AC47" s="1038"/>
      <c r="AD47" s="103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7" t="s">
        <v>182</v>
      </c>
      <c r="AC48" s="1034"/>
      <c r="AD48" s="103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40"/>
      <c r="Z51" s="839"/>
      <c r="AA51" s="840"/>
      <c r="AB51" s="242" t="s">
        <v>11</v>
      </c>
      <c r="AC51" s="1045"/>
      <c r="AD51" s="1046"/>
      <c r="AE51" s="248" t="s">
        <v>397</v>
      </c>
      <c r="AF51" s="248"/>
      <c r="AG51" s="248"/>
      <c r="AH51" s="248"/>
      <c r="AI51" s="248" t="s">
        <v>395</v>
      </c>
      <c r="AJ51" s="248"/>
      <c r="AK51" s="248"/>
      <c r="AL51" s="248"/>
      <c r="AM51" s="248" t="s">
        <v>424</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1"/>
      <c r="Z52" s="1042"/>
      <c r="AA52" s="1043"/>
      <c r="AB52" s="1047"/>
      <c r="AC52" s="1048"/>
      <c r="AD52" s="1049"/>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17"/>
      <c r="I53" s="1017"/>
      <c r="J53" s="1017"/>
      <c r="K53" s="1017"/>
      <c r="L53" s="1017"/>
      <c r="M53" s="1017"/>
      <c r="N53" s="1017"/>
      <c r="O53" s="1018"/>
      <c r="P53" s="104"/>
      <c r="Q53" s="1025"/>
      <c r="R53" s="1025"/>
      <c r="S53" s="1025"/>
      <c r="T53" s="1025"/>
      <c r="U53" s="1025"/>
      <c r="V53" s="1025"/>
      <c r="W53" s="1025"/>
      <c r="X53" s="1026"/>
      <c r="Y53" s="1035" t="s">
        <v>12</v>
      </c>
      <c r="Z53" s="1036"/>
      <c r="AA53" s="1037"/>
      <c r="AB53" s="467"/>
      <c r="AC53" s="1039"/>
      <c r="AD53" s="103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9"/>
      <c r="H54" s="1020"/>
      <c r="I54" s="1020"/>
      <c r="J54" s="1020"/>
      <c r="K54" s="1020"/>
      <c r="L54" s="1020"/>
      <c r="M54" s="1020"/>
      <c r="N54" s="1020"/>
      <c r="O54" s="1021"/>
      <c r="P54" s="1027"/>
      <c r="Q54" s="1027"/>
      <c r="R54" s="1027"/>
      <c r="S54" s="1027"/>
      <c r="T54" s="1027"/>
      <c r="U54" s="1027"/>
      <c r="V54" s="1027"/>
      <c r="W54" s="1027"/>
      <c r="X54" s="1028"/>
      <c r="Y54" s="421" t="s">
        <v>54</v>
      </c>
      <c r="Z54" s="1032"/>
      <c r="AA54" s="1033"/>
      <c r="AB54" s="529"/>
      <c r="AC54" s="1038"/>
      <c r="AD54" s="103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7" t="s">
        <v>182</v>
      </c>
      <c r="AC55" s="1034"/>
      <c r="AD55" s="103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40"/>
      <c r="Z58" s="839"/>
      <c r="AA58" s="840"/>
      <c r="AB58" s="1044" t="s">
        <v>11</v>
      </c>
      <c r="AC58" s="1045"/>
      <c r="AD58" s="1046"/>
      <c r="AE58" s="248" t="s">
        <v>397</v>
      </c>
      <c r="AF58" s="248"/>
      <c r="AG58" s="248"/>
      <c r="AH58" s="248"/>
      <c r="AI58" s="248" t="s">
        <v>395</v>
      </c>
      <c r="AJ58" s="248"/>
      <c r="AK58" s="248"/>
      <c r="AL58" s="248"/>
      <c r="AM58" s="248" t="s">
        <v>424</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1"/>
      <c r="Z59" s="1042"/>
      <c r="AA59" s="1043"/>
      <c r="AB59" s="1047"/>
      <c r="AC59" s="1048"/>
      <c r="AD59" s="1049"/>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17"/>
      <c r="I60" s="1017"/>
      <c r="J60" s="1017"/>
      <c r="K60" s="1017"/>
      <c r="L60" s="1017"/>
      <c r="M60" s="1017"/>
      <c r="N60" s="1017"/>
      <c r="O60" s="1018"/>
      <c r="P60" s="104"/>
      <c r="Q60" s="1025"/>
      <c r="R60" s="1025"/>
      <c r="S60" s="1025"/>
      <c r="T60" s="1025"/>
      <c r="U60" s="1025"/>
      <c r="V60" s="1025"/>
      <c r="W60" s="1025"/>
      <c r="X60" s="1026"/>
      <c r="Y60" s="1035" t="s">
        <v>12</v>
      </c>
      <c r="Z60" s="1036"/>
      <c r="AA60" s="1037"/>
      <c r="AB60" s="467"/>
      <c r="AC60" s="1039"/>
      <c r="AD60" s="103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9"/>
      <c r="H61" s="1020"/>
      <c r="I61" s="1020"/>
      <c r="J61" s="1020"/>
      <c r="K61" s="1020"/>
      <c r="L61" s="1020"/>
      <c r="M61" s="1020"/>
      <c r="N61" s="1020"/>
      <c r="O61" s="1021"/>
      <c r="P61" s="1027"/>
      <c r="Q61" s="1027"/>
      <c r="R61" s="1027"/>
      <c r="S61" s="1027"/>
      <c r="T61" s="1027"/>
      <c r="U61" s="1027"/>
      <c r="V61" s="1027"/>
      <c r="W61" s="1027"/>
      <c r="X61" s="1028"/>
      <c r="Y61" s="421" t="s">
        <v>54</v>
      </c>
      <c r="Z61" s="1032"/>
      <c r="AA61" s="1033"/>
      <c r="AB61" s="529"/>
      <c r="AC61" s="1038"/>
      <c r="AD61" s="103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7" t="s">
        <v>182</v>
      </c>
      <c r="AC62" s="1034"/>
      <c r="AD62" s="103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40"/>
      <c r="Z65" s="839"/>
      <c r="AA65" s="840"/>
      <c r="AB65" s="1044" t="s">
        <v>11</v>
      </c>
      <c r="AC65" s="1045"/>
      <c r="AD65" s="1046"/>
      <c r="AE65" s="248" t="s">
        <v>397</v>
      </c>
      <c r="AF65" s="248"/>
      <c r="AG65" s="248"/>
      <c r="AH65" s="248"/>
      <c r="AI65" s="248" t="s">
        <v>395</v>
      </c>
      <c r="AJ65" s="248"/>
      <c r="AK65" s="248"/>
      <c r="AL65" s="248"/>
      <c r="AM65" s="248" t="s">
        <v>424</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1"/>
      <c r="Z66" s="1042"/>
      <c r="AA66" s="1043"/>
      <c r="AB66" s="1047"/>
      <c r="AC66" s="1048"/>
      <c r="AD66" s="1049"/>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17"/>
      <c r="I67" s="1017"/>
      <c r="J67" s="1017"/>
      <c r="K67" s="1017"/>
      <c r="L67" s="1017"/>
      <c r="M67" s="1017"/>
      <c r="N67" s="1017"/>
      <c r="O67" s="1018"/>
      <c r="P67" s="104"/>
      <c r="Q67" s="1025"/>
      <c r="R67" s="1025"/>
      <c r="S67" s="1025"/>
      <c r="T67" s="1025"/>
      <c r="U67" s="1025"/>
      <c r="V67" s="1025"/>
      <c r="W67" s="1025"/>
      <c r="X67" s="1026"/>
      <c r="Y67" s="1035" t="s">
        <v>12</v>
      </c>
      <c r="Z67" s="1036"/>
      <c r="AA67" s="1037"/>
      <c r="AB67" s="467"/>
      <c r="AC67" s="1039"/>
      <c r="AD67" s="103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9"/>
      <c r="H68" s="1020"/>
      <c r="I68" s="1020"/>
      <c r="J68" s="1020"/>
      <c r="K68" s="1020"/>
      <c r="L68" s="1020"/>
      <c r="M68" s="1020"/>
      <c r="N68" s="1020"/>
      <c r="O68" s="1021"/>
      <c r="P68" s="1027"/>
      <c r="Q68" s="1027"/>
      <c r="R68" s="1027"/>
      <c r="S68" s="1027"/>
      <c r="T68" s="1027"/>
      <c r="U68" s="1027"/>
      <c r="V68" s="1027"/>
      <c r="W68" s="1027"/>
      <c r="X68" s="1028"/>
      <c r="Y68" s="421" t="s">
        <v>54</v>
      </c>
      <c r="Z68" s="1032"/>
      <c r="AA68" s="1033"/>
      <c r="AB68" s="529"/>
      <c r="AC68" s="1038"/>
      <c r="AD68" s="103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22"/>
      <c r="H69" s="1023"/>
      <c r="I69" s="1023"/>
      <c r="J69" s="1023"/>
      <c r="K69" s="1023"/>
      <c r="L69" s="1023"/>
      <c r="M69" s="1023"/>
      <c r="N69" s="1023"/>
      <c r="O69" s="1024"/>
      <c r="P69" s="1029"/>
      <c r="Q69" s="1029"/>
      <c r="R69" s="1029"/>
      <c r="S69" s="1029"/>
      <c r="T69" s="1029"/>
      <c r="U69" s="1029"/>
      <c r="V69" s="1029"/>
      <c r="W69" s="1029"/>
      <c r="X69" s="1030"/>
      <c r="Y69" s="421" t="s">
        <v>13</v>
      </c>
      <c r="Z69" s="1032"/>
      <c r="AA69" s="1033"/>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10" sqref="A10:F1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598" t="s">
        <v>371</v>
      </c>
      <c r="H2" s="599"/>
      <c r="I2" s="599"/>
      <c r="J2" s="599"/>
      <c r="K2" s="599"/>
      <c r="L2" s="599"/>
      <c r="M2" s="599"/>
      <c r="N2" s="599"/>
      <c r="O2" s="599"/>
      <c r="P2" s="599"/>
      <c r="Q2" s="599"/>
      <c r="R2" s="599"/>
      <c r="S2" s="599"/>
      <c r="T2" s="599"/>
      <c r="U2" s="599"/>
      <c r="V2" s="599"/>
      <c r="W2" s="599"/>
      <c r="X2" s="599"/>
      <c r="Y2" s="599"/>
      <c r="Z2" s="599"/>
      <c r="AA2" s="599"/>
      <c r="AB2" s="600"/>
      <c r="AC2" s="598" t="s">
        <v>373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5" t="s">
        <v>17</v>
      </c>
      <c r="H3" s="677"/>
      <c r="I3" s="677"/>
      <c r="J3" s="677"/>
      <c r="K3" s="677"/>
      <c r="L3" s="676" t="s">
        <v>18</v>
      </c>
      <c r="M3" s="677"/>
      <c r="N3" s="677"/>
      <c r="O3" s="677"/>
      <c r="P3" s="677"/>
      <c r="Q3" s="677"/>
      <c r="R3" s="677"/>
      <c r="S3" s="677"/>
      <c r="T3" s="677"/>
      <c r="U3" s="677"/>
      <c r="V3" s="677"/>
      <c r="W3" s="677"/>
      <c r="X3" s="678"/>
      <c r="Y3" s="662" t="s">
        <v>19</v>
      </c>
      <c r="Z3" s="663"/>
      <c r="AA3" s="663"/>
      <c r="AB3" s="808"/>
      <c r="AC3" s="825"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2"/>
      <c r="B4" s="1063"/>
      <c r="C4" s="1063"/>
      <c r="D4" s="1063"/>
      <c r="E4" s="1063"/>
      <c r="F4" s="1064"/>
      <c r="G4" s="679"/>
      <c r="H4" s="680"/>
      <c r="I4" s="680"/>
      <c r="J4" s="680"/>
      <c r="K4" s="681"/>
      <c r="L4" s="673"/>
      <c r="M4" s="674"/>
      <c r="N4" s="674"/>
      <c r="O4" s="674"/>
      <c r="P4" s="674"/>
      <c r="Q4" s="674"/>
      <c r="R4" s="674"/>
      <c r="S4" s="674"/>
      <c r="T4" s="674"/>
      <c r="U4" s="674"/>
      <c r="V4" s="674"/>
      <c r="W4" s="674"/>
      <c r="X4" s="675"/>
      <c r="Y4" s="390"/>
      <c r="Z4" s="391"/>
      <c r="AA4" s="391"/>
      <c r="AB4" s="815"/>
      <c r="AC4" s="679"/>
      <c r="AD4" s="680"/>
      <c r="AE4" s="680"/>
      <c r="AF4" s="680"/>
      <c r="AG4" s="681"/>
      <c r="AH4" s="673"/>
      <c r="AI4" s="674"/>
      <c r="AJ4" s="674"/>
      <c r="AK4" s="674"/>
      <c r="AL4" s="674"/>
      <c r="AM4" s="674"/>
      <c r="AN4" s="674"/>
      <c r="AO4" s="674"/>
      <c r="AP4" s="674"/>
      <c r="AQ4" s="674"/>
      <c r="AR4" s="674"/>
      <c r="AS4" s="674"/>
      <c r="AT4" s="675"/>
      <c r="AU4" s="390"/>
      <c r="AV4" s="391"/>
      <c r="AW4" s="391"/>
      <c r="AX4" s="392"/>
    </row>
    <row r="5" spans="1:50" ht="24.75" customHeight="1" x14ac:dyDescent="0.15">
      <c r="A5" s="1062"/>
      <c r="B5" s="1063"/>
      <c r="C5" s="1063"/>
      <c r="D5" s="1063"/>
      <c r="E5" s="1063"/>
      <c r="F5" s="1064"/>
      <c r="G5" s="609"/>
      <c r="H5" s="610"/>
      <c r="I5" s="610"/>
      <c r="J5" s="610"/>
      <c r="K5" s="611"/>
      <c r="L5" s="601"/>
      <c r="M5" s="602"/>
      <c r="N5" s="602"/>
      <c r="O5" s="602"/>
      <c r="P5" s="602"/>
      <c r="Q5" s="602"/>
      <c r="R5" s="602"/>
      <c r="S5" s="602"/>
      <c r="T5" s="602"/>
      <c r="U5" s="602"/>
      <c r="V5" s="602"/>
      <c r="W5" s="602"/>
      <c r="X5" s="603"/>
      <c r="Y5" s="604"/>
      <c r="Z5" s="605"/>
      <c r="AA5" s="605"/>
      <c r="AB5" s="618"/>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2"/>
      <c r="B6" s="1063"/>
      <c r="C6" s="1063"/>
      <c r="D6" s="1063"/>
      <c r="E6" s="1063"/>
      <c r="F6" s="1064"/>
      <c r="G6" s="609"/>
      <c r="H6" s="610"/>
      <c r="I6" s="610"/>
      <c r="J6" s="610"/>
      <c r="K6" s="611"/>
      <c r="L6" s="601"/>
      <c r="M6" s="602"/>
      <c r="N6" s="602"/>
      <c r="O6" s="602"/>
      <c r="P6" s="602"/>
      <c r="Q6" s="602"/>
      <c r="R6" s="602"/>
      <c r="S6" s="602"/>
      <c r="T6" s="602"/>
      <c r="U6" s="602"/>
      <c r="V6" s="602"/>
      <c r="W6" s="602"/>
      <c r="X6" s="603"/>
      <c r="Y6" s="604"/>
      <c r="Z6" s="605"/>
      <c r="AA6" s="605"/>
      <c r="AB6" s="618"/>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2"/>
      <c r="B7" s="1063"/>
      <c r="C7" s="1063"/>
      <c r="D7" s="1063"/>
      <c r="E7" s="1063"/>
      <c r="F7" s="1064"/>
      <c r="G7" s="609"/>
      <c r="H7" s="610"/>
      <c r="I7" s="610"/>
      <c r="J7" s="610"/>
      <c r="K7" s="611"/>
      <c r="L7" s="601"/>
      <c r="M7" s="602"/>
      <c r="N7" s="602"/>
      <c r="O7" s="602"/>
      <c r="P7" s="602"/>
      <c r="Q7" s="602"/>
      <c r="R7" s="602"/>
      <c r="S7" s="602"/>
      <c r="T7" s="602"/>
      <c r="U7" s="602"/>
      <c r="V7" s="602"/>
      <c r="W7" s="602"/>
      <c r="X7" s="603"/>
      <c r="Y7" s="604"/>
      <c r="Z7" s="605"/>
      <c r="AA7" s="605"/>
      <c r="AB7" s="618"/>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2"/>
      <c r="B8" s="1063"/>
      <c r="C8" s="1063"/>
      <c r="D8" s="1063"/>
      <c r="E8" s="1063"/>
      <c r="F8" s="1064"/>
      <c r="G8" s="609"/>
      <c r="H8" s="610"/>
      <c r="I8" s="610"/>
      <c r="J8" s="610"/>
      <c r="K8" s="611"/>
      <c r="L8" s="601"/>
      <c r="M8" s="602"/>
      <c r="N8" s="602"/>
      <c r="O8" s="602"/>
      <c r="P8" s="602"/>
      <c r="Q8" s="602"/>
      <c r="R8" s="602"/>
      <c r="S8" s="602"/>
      <c r="T8" s="602"/>
      <c r="U8" s="602"/>
      <c r="V8" s="602"/>
      <c r="W8" s="602"/>
      <c r="X8" s="603"/>
      <c r="Y8" s="604"/>
      <c r="Z8" s="605"/>
      <c r="AA8" s="605"/>
      <c r="AB8" s="618"/>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2"/>
      <c r="B9" s="1063"/>
      <c r="C9" s="1063"/>
      <c r="D9" s="1063"/>
      <c r="E9" s="1063"/>
      <c r="F9" s="1064"/>
      <c r="G9" s="609"/>
      <c r="H9" s="610"/>
      <c r="I9" s="610"/>
      <c r="J9" s="610"/>
      <c r="K9" s="611"/>
      <c r="L9" s="601"/>
      <c r="M9" s="602"/>
      <c r="N9" s="602"/>
      <c r="O9" s="602"/>
      <c r="P9" s="602"/>
      <c r="Q9" s="602"/>
      <c r="R9" s="602"/>
      <c r="S9" s="602"/>
      <c r="T9" s="602"/>
      <c r="U9" s="602"/>
      <c r="V9" s="602"/>
      <c r="W9" s="602"/>
      <c r="X9" s="603"/>
      <c r="Y9" s="604"/>
      <c r="Z9" s="605"/>
      <c r="AA9" s="605"/>
      <c r="AB9" s="618"/>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2"/>
      <c r="B10" s="1063"/>
      <c r="C10" s="1063"/>
      <c r="D10" s="1063"/>
      <c r="E10" s="1063"/>
      <c r="F10" s="1064"/>
      <c r="G10" s="609"/>
      <c r="H10" s="610"/>
      <c r="I10" s="610"/>
      <c r="J10" s="610"/>
      <c r="K10" s="611"/>
      <c r="L10" s="601"/>
      <c r="M10" s="602"/>
      <c r="N10" s="602"/>
      <c r="O10" s="602"/>
      <c r="P10" s="602"/>
      <c r="Q10" s="602"/>
      <c r="R10" s="602"/>
      <c r="S10" s="602"/>
      <c r="T10" s="602"/>
      <c r="U10" s="602"/>
      <c r="V10" s="602"/>
      <c r="W10" s="602"/>
      <c r="X10" s="603"/>
      <c r="Y10" s="604"/>
      <c r="Z10" s="605"/>
      <c r="AA10" s="605"/>
      <c r="AB10" s="618"/>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2"/>
      <c r="B11" s="1063"/>
      <c r="C11" s="1063"/>
      <c r="D11" s="1063"/>
      <c r="E11" s="1063"/>
      <c r="F11" s="1064"/>
      <c r="G11" s="609"/>
      <c r="H11" s="610"/>
      <c r="I11" s="610"/>
      <c r="J11" s="610"/>
      <c r="K11" s="611"/>
      <c r="L11" s="601"/>
      <c r="M11" s="602"/>
      <c r="N11" s="602"/>
      <c r="O11" s="602"/>
      <c r="P11" s="602"/>
      <c r="Q11" s="602"/>
      <c r="R11" s="602"/>
      <c r="S11" s="602"/>
      <c r="T11" s="602"/>
      <c r="U11" s="602"/>
      <c r="V11" s="602"/>
      <c r="W11" s="602"/>
      <c r="X11" s="603"/>
      <c r="Y11" s="604"/>
      <c r="Z11" s="605"/>
      <c r="AA11" s="605"/>
      <c r="AB11" s="618"/>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2"/>
      <c r="B12" s="1063"/>
      <c r="C12" s="1063"/>
      <c r="D12" s="1063"/>
      <c r="E12" s="1063"/>
      <c r="F12" s="1064"/>
      <c r="G12" s="609"/>
      <c r="H12" s="610"/>
      <c r="I12" s="610"/>
      <c r="J12" s="610"/>
      <c r="K12" s="611"/>
      <c r="L12" s="601"/>
      <c r="M12" s="602"/>
      <c r="N12" s="602"/>
      <c r="O12" s="602"/>
      <c r="P12" s="602"/>
      <c r="Q12" s="602"/>
      <c r="R12" s="602"/>
      <c r="S12" s="602"/>
      <c r="T12" s="602"/>
      <c r="U12" s="602"/>
      <c r="V12" s="602"/>
      <c r="W12" s="602"/>
      <c r="X12" s="603"/>
      <c r="Y12" s="604"/>
      <c r="Z12" s="605"/>
      <c r="AA12" s="605"/>
      <c r="AB12" s="618"/>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2"/>
      <c r="B13" s="1063"/>
      <c r="C13" s="1063"/>
      <c r="D13" s="1063"/>
      <c r="E13" s="1063"/>
      <c r="F13" s="1064"/>
      <c r="G13" s="609"/>
      <c r="H13" s="610"/>
      <c r="I13" s="610"/>
      <c r="J13" s="610"/>
      <c r="K13" s="611"/>
      <c r="L13" s="601"/>
      <c r="M13" s="602"/>
      <c r="N13" s="602"/>
      <c r="O13" s="602"/>
      <c r="P13" s="602"/>
      <c r="Q13" s="602"/>
      <c r="R13" s="602"/>
      <c r="S13" s="602"/>
      <c r="T13" s="602"/>
      <c r="U13" s="602"/>
      <c r="V13" s="602"/>
      <c r="W13" s="602"/>
      <c r="X13" s="603"/>
      <c r="Y13" s="604"/>
      <c r="Z13" s="605"/>
      <c r="AA13" s="605"/>
      <c r="AB13" s="618"/>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803"/>
    </row>
    <row r="16" spans="1:50" ht="25.5" customHeight="1" x14ac:dyDescent="0.15">
      <c r="A16" s="1062"/>
      <c r="B16" s="1063"/>
      <c r="C16" s="1063"/>
      <c r="D16" s="1063"/>
      <c r="E16" s="1063"/>
      <c r="F16" s="1064"/>
      <c r="G16" s="825"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8"/>
      <c r="AC16" s="825"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62"/>
      <c r="B17" s="1063"/>
      <c r="C17" s="1063"/>
      <c r="D17" s="1063"/>
      <c r="E17" s="1063"/>
      <c r="F17" s="1064"/>
      <c r="G17" s="679"/>
      <c r="H17" s="680"/>
      <c r="I17" s="680"/>
      <c r="J17" s="680"/>
      <c r="K17" s="681"/>
      <c r="L17" s="673"/>
      <c r="M17" s="674"/>
      <c r="N17" s="674"/>
      <c r="O17" s="674"/>
      <c r="P17" s="674"/>
      <c r="Q17" s="674"/>
      <c r="R17" s="674"/>
      <c r="S17" s="674"/>
      <c r="T17" s="674"/>
      <c r="U17" s="674"/>
      <c r="V17" s="674"/>
      <c r="W17" s="674"/>
      <c r="X17" s="675"/>
      <c r="Y17" s="390"/>
      <c r="Z17" s="391"/>
      <c r="AA17" s="391"/>
      <c r="AB17" s="815"/>
      <c r="AC17" s="679"/>
      <c r="AD17" s="680"/>
      <c r="AE17" s="680"/>
      <c r="AF17" s="680"/>
      <c r="AG17" s="681"/>
      <c r="AH17" s="673"/>
      <c r="AI17" s="674"/>
      <c r="AJ17" s="674"/>
      <c r="AK17" s="674"/>
      <c r="AL17" s="674"/>
      <c r="AM17" s="674"/>
      <c r="AN17" s="674"/>
      <c r="AO17" s="674"/>
      <c r="AP17" s="674"/>
      <c r="AQ17" s="674"/>
      <c r="AR17" s="674"/>
      <c r="AS17" s="674"/>
      <c r="AT17" s="675"/>
      <c r="AU17" s="390"/>
      <c r="AV17" s="391"/>
      <c r="AW17" s="391"/>
      <c r="AX17" s="392"/>
    </row>
    <row r="18" spans="1:50" ht="24.75" customHeight="1" x14ac:dyDescent="0.15">
      <c r="A18" s="1062"/>
      <c r="B18" s="1063"/>
      <c r="C18" s="1063"/>
      <c r="D18" s="1063"/>
      <c r="E18" s="1063"/>
      <c r="F18" s="1064"/>
      <c r="G18" s="609"/>
      <c r="H18" s="610"/>
      <c r="I18" s="610"/>
      <c r="J18" s="610"/>
      <c r="K18" s="611"/>
      <c r="L18" s="601"/>
      <c r="M18" s="602"/>
      <c r="N18" s="602"/>
      <c r="O18" s="602"/>
      <c r="P18" s="602"/>
      <c r="Q18" s="602"/>
      <c r="R18" s="602"/>
      <c r="S18" s="602"/>
      <c r="T18" s="602"/>
      <c r="U18" s="602"/>
      <c r="V18" s="602"/>
      <c r="W18" s="602"/>
      <c r="X18" s="603"/>
      <c r="Y18" s="604"/>
      <c r="Z18" s="605"/>
      <c r="AA18" s="605"/>
      <c r="AB18" s="618"/>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2"/>
      <c r="B19" s="1063"/>
      <c r="C19" s="1063"/>
      <c r="D19" s="1063"/>
      <c r="E19" s="1063"/>
      <c r="F19" s="1064"/>
      <c r="G19" s="609"/>
      <c r="H19" s="610"/>
      <c r="I19" s="610"/>
      <c r="J19" s="610"/>
      <c r="K19" s="611"/>
      <c r="L19" s="601"/>
      <c r="M19" s="602"/>
      <c r="N19" s="602"/>
      <c r="O19" s="602"/>
      <c r="P19" s="602"/>
      <c r="Q19" s="602"/>
      <c r="R19" s="602"/>
      <c r="S19" s="602"/>
      <c r="T19" s="602"/>
      <c r="U19" s="602"/>
      <c r="V19" s="602"/>
      <c r="W19" s="602"/>
      <c r="X19" s="603"/>
      <c r="Y19" s="604"/>
      <c r="Z19" s="605"/>
      <c r="AA19" s="605"/>
      <c r="AB19" s="618"/>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2"/>
      <c r="B20" s="1063"/>
      <c r="C20" s="1063"/>
      <c r="D20" s="1063"/>
      <c r="E20" s="1063"/>
      <c r="F20" s="1064"/>
      <c r="G20" s="609"/>
      <c r="H20" s="610"/>
      <c r="I20" s="610"/>
      <c r="J20" s="610"/>
      <c r="K20" s="611"/>
      <c r="L20" s="601"/>
      <c r="M20" s="602"/>
      <c r="N20" s="602"/>
      <c r="O20" s="602"/>
      <c r="P20" s="602"/>
      <c r="Q20" s="602"/>
      <c r="R20" s="602"/>
      <c r="S20" s="602"/>
      <c r="T20" s="602"/>
      <c r="U20" s="602"/>
      <c r="V20" s="602"/>
      <c r="W20" s="602"/>
      <c r="X20" s="603"/>
      <c r="Y20" s="604"/>
      <c r="Z20" s="605"/>
      <c r="AA20" s="605"/>
      <c r="AB20" s="618"/>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2"/>
      <c r="B21" s="1063"/>
      <c r="C21" s="1063"/>
      <c r="D21" s="1063"/>
      <c r="E21" s="1063"/>
      <c r="F21" s="1064"/>
      <c r="G21" s="609"/>
      <c r="H21" s="610"/>
      <c r="I21" s="610"/>
      <c r="J21" s="610"/>
      <c r="K21" s="611"/>
      <c r="L21" s="601"/>
      <c r="M21" s="602"/>
      <c r="N21" s="602"/>
      <c r="O21" s="602"/>
      <c r="P21" s="602"/>
      <c r="Q21" s="602"/>
      <c r="R21" s="602"/>
      <c r="S21" s="602"/>
      <c r="T21" s="602"/>
      <c r="U21" s="602"/>
      <c r="V21" s="602"/>
      <c r="W21" s="602"/>
      <c r="X21" s="603"/>
      <c r="Y21" s="604"/>
      <c r="Z21" s="605"/>
      <c r="AA21" s="605"/>
      <c r="AB21" s="618"/>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2"/>
      <c r="B22" s="1063"/>
      <c r="C22" s="1063"/>
      <c r="D22" s="1063"/>
      <c r="E22" s="1063"/>
      <c r="F22" s="1064"/>
      <c r="G22" s="609"/>
      <c r="H22" s="610"/>
      <c r="I22" s="610"/>
      <c r="J22" s="610"/>
      <c r="K22" s="611"/>
      <c r="L22" s="601"/>
      <c r="M22" s="602"/>
      <c r="N22" s="602"/>
      <c r="O22" s="602"/>
      <c r="P22" s="602"/>
      <c r="Q22" s="602"/>
      <c r="R22" s="602"/>
      <c r="S22" s="602"/>
      <c r="T22" s="602"/>
      <c r="U22" s="602"/>
      <c r="V22" s="602"/>
      <c r="W22" s="602"/>
      <c r="X22" s="603"/>
      <c r="Y22" s="604"/>
      <c r="Z22" s="605"/>
      <c r="AA22" s="605"/>
      <c r="AB22" s="618"/>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2"/>
      <c r="B23" s="1063"/>
      <c r="C23" s="1063"/>
      <c r="D23" s="1063"/>
      <c r="E23" s="1063"/>
      <c r="F23" s="1064"/>
      <c r="G23" s="609"/>
      <c r="H23" s="610"/>
      <c r="I23" s="610"/>
      <c r="J23" s="610"/>
      <c r="K23" s="611"/>
      <c r="L23" s="601"/>
      <c r="M23" s="602"/>
      <c r="N23" s="602"/>
      <c r="O23" s="602"/>
      <c r="P23" s="602"/>
      <c r="Q23" s="602"/>
      <c r="R23" s="602"/>
      <c r="S23" s="602"/>
      <c r="T23" s="602"/>
      <c r="U23" s="602"/>
      <c r="V23" s="602"/>
      <c r="W23" s="602"/>
      <c r="X23" s="603"/>
      <c r="Y23" s="604"/>
      <c r="Z23" s="605"/>
      <c r="AA23" s="605"/>
      <c r="AB23" s="618"/>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2"/>
      <c r="B24" s="1063"/>
      <c r="C24" s="1063"/>
      <c r="D24" s="1063"/>
      <c r="E24" s="1063"/>
      <c r="F24" s="1064"/>
      <c r="G24" s="609"/>
      <c r="H24" s="610"/>
      <c r="I24" s="610"/>
      <c r="J24" s="610"/>
      <c r="K24" s="611"/>
      <c r="L24" s="601"/>
      <c r="M24" s="602"/>
      <c r="N24" s="602"/>
      <c r="O24" s="602"/>
      <c r="P24" s="602"/>
      <c r="Q24" s="602"/>
      <c r="R24" s="602"/>
      <c r="S24" s="602"/>
      <c r="T24" s="602"/>
      <c r="U24" s="602"/>
      <c r="V24" s="602"/>
      <c r="W24" s="602"/>
      <c r="X24" s="603"/>
      <c r="Y24" s="604"/>
      <c r="Z24" s="605"/>
      <c r="AA24" s="605"/>
      <c r="AB24" s="618"/>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2"/>
      <c r="B25" s="1063"/>
      <c r="C25" s="1063"/>
      <c r="D25" s="1063"/>
      <c r="E25" s="1063"/>
      <c r="F25" s="1064"/>
      <c r="G25" s="609"/>
      <c r="H25" s="610"/>
      <c r="I25" s="610"/>
      <c r="J25" s="610"/>
      <c r="K25" s="611"/>
      <c r="L25" s="601"/>
      <c r="M25" s="602"/>
      <c r="N25" s="602"/>
      <c r="O25" s="602"/>
      <c r="P25" s="602"/>
      <c r="Q25" s="602"/>
      <c r="R25" s="602"/>
      <c r="S25" s="602"/>
      <c r="T25" s="602"/>
      <c r="U25" s="602"/>
      <c r="V25" s="602"/>
      <c r="W25" s="602"/>
      <c r="X25" s="603"/>
      <c r="Y25" s="604"/>
      <c r="Z25" s="605"/>
      <c r="AA25" s="605"/>
      <c r="AB25" s="618"/>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2"/>
      <c r="B26" s="1063"/>
      <c r="C26" s="1063"/>
      <c r="D26" s="1063"/>
      <c r="E26" s="1063"/>
      <c r="F26" s="1064"/>
      <c r="G26" s="609"/>
      <c r="H26" s="610"/>
      <c r="I26" s="610"/>
      <c r="J26" s="610"/>
      <c r="K26" s="611"/>
      <c r="L26" s="601"/>
      <c r="M26" s="602"/>
      <c r="N26" s="602"/>
      <c r="O26" s="602"/>
      <c r="P26" s="602"/>
      <c r="Q26" s="602"/>
      <c r="R26" s="602"/>
      <c r="S26" s="602"/>
      <c r="T26" s="602"/>
      <c r="U26" s="602"/>
      <c r="V26" s="602"/>
      <c r="W26" s="602"/>
      <c r="X26" s="603"/>
      <c r="Y26" s="604"/>
      <c r="Z26" s="605"/>
      <c r="AA26" s="605"/>
      <c r="AB26" s="618"/>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803"/>
    </row>
    <row r="29" spans="1:50" ht="24.75" customHeight="1" x14ac:dyDescent="0.15">
      <c r="A29" s="1062"/>
      <c r="B29" s="1063"/>
      <c r="C29" s="1063"/>
      <c r="D29" s="1063"/>
      <c r="E29" s="1063"/>
      <c r="F29" s="1064"/>
      <c r="G29" s="825"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8"/>
      <c r="AC29" s="825"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62"/>
      <c r="B30" s="1063"/>
      <c r="C30" s="1063"/>
      <c r="D30" s="1063"/>
      <c r="E30" s="1063"/>
      <c r="F30" s="1064"/>
      <c r="G30" s="679"/>
      <c r="H30" s="680"/>
      <c r="I30" s="680"/>
      <c r="J30" s="680"/>
      <c r="K30" s="681"/>
      <c r="L30" s="673"/>
      <c r="M30" s="674"/>
      <c r="N30" s="674"/>
      <c r="O30" s="674"/>
      <c r="P30" s="674"/>
      <c r="Q30" s="674"/>
      <c r="R30" s="674"/>
      <c r="S30" s="674"/>
      <c r="T30" s="674"/>
      <c r="U30" s="674"/>
      <c r="V30" s="674"/>
      <c r="W30" s="674"/>
      <c r="X30" s="675"/>
      <c r="Y30" s="390"/>
      <c r="Z30" s="391"/>
      <c r="AA30" s="391"/>
      <c r="AB30" s="815"/>
      <c r="AC30" s="679"/>
      <c r="AD30" s="680"/>
      <c r="AE30" s="680"/>
      <c r="AF30" s="680"/>
      <c r="AG30" s="681"/>
      <c r="AH30" s="673"/>
      <c r="AI30" s="674"/>
      <c r="AJ30" s="674"/>
      <c r="AK30" s="674"/>
      <c r="AL30" s="674"/>
      <c r="AM30" s="674"/>
      <c r="AN30" s="674"/>
      <c r="AO30" s="674"/>
      <c r="AP30" s="674"/>
      <c r="AQ30" s="674"/>
      <c r="AR30" s="674"/>
      <c r="AS30" s="674"/>
      <c r="AT30" s="675"/>
      <c r="AU30" s="390"/>
      <c r="AV30" s="391"/>
      <c r="AW30" s="391"/>
      <c r="AX30" s="392"/>
    </row>
    <row r="31" spans="1:50" ht="24.75" customHeight="1" x14ac:dyDescent="0.15">
      <c r="A31" s="1062"/>
      <c r="B31" s="1063"/>
      <c r="C31" s="1063"/>
      <c r="D31" s="1063"/>
      <c r="E31" s="1063"/>
      <c r="F31" s="1064"/>
      <c r="G31" s="609"/>
      <c r="H31" s="610"/>
      <c r="I31" s="610"/>
      <c r="J31" s="610"/>
      <c r="K31" s="611"/>
      <c r="L31" s="601"/>
      <c r="M31" s="602"/>
      <c r="N31" s="602"/>
      <c r="O31" s="602"/>
      <c r="P31" s="602"/>
      <c r="Q31" s="602"/>
      <c r="R31" s="602"/>
      <c r="S31" s="602"/>
      <c r="T31" s="602"/>
      <c r="U31" s="602"/>
      <c r="V31" s="602"/>
      <c r="W31" s="602"/>
      <c r="X31" s="603"/>
      <c r="Y31" s="604"/>
      <c r="Z31" s="605"/>
      <c r="AA31" s="605"/>
      <c r="AB31" s="618"/>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2"/>
      <c r="B32" s="1063"/>
      <c r="C32" s="1063"/>
      <c r="D32" s="1063"/>
      <c r="E32" s="1063"/>
      <c r="F32" s="1064"/>
      <c r="G32" s="609"/>
      <c r="H32" s="610"/>
      <c r="I32" s="610"/>
      <c r="J32" s="610"/>
      <c r="K32" s="611"/>
      <c r="L32" s="601"/>
      <c r="M32" s="602"/>
      <c r="N32" s="602"/>
      <c r="O32" s="602"/>
      <c r="P32" s="602"/>
      <c r="Q32" s="602"/>
      <c r="R32" s="602"/>
      <c r="S32" s="602"/>
      <c r="T32" s="602"/>
      <c r="U32" s="602"/>
      <c r="V32" s="602"/>
      <c r="W32" s="602"/>
      <c r="X32" s="603"/>
      <c r="Y32" s="604"/>
      <c r="Z32" s="605"/>
      <c r="AA32" s="605"/>
      <c r="AB32" s="618"/>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2"/>
      <c r="B33" s="1063"/>
      <c r="C33" s="1063"/>
      <c r="D33" s="1063"/>
      <c r="E33" s="1063"/>
      <c r="F33" s="1064"/>
      <c r="G33" s="609"/>
      <c r="H33" s="610"/>
      <c r="I33" s="610"/>
      <c r="J33" s="610"/>
      <c r="K33" s="611"/>
      <c r="L33" s="601"/>
      <c r="M33" s="602"/>
      <c r="N33" s="602"/>
      <c r="O33" s="602"/>
      <c r="P33" s="602"/>
      <c r="Q33" s="602"/>
      <c r="R33" s="602"/>
      <c r="S33" s="602"/>
      <c r="T33" s="602"/>
      <c r="U33" s="602"/>
      <c r="V33" s="602"/>
      <c r="W33" s="602"/>
      <c r="X33" s="603"/>
      <c r="Y33" s="604"/>
      <c r="Z33" s="605"/>
      <c r="AA33" s="605"/>
      <c r="AB33" s="618"/>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2"/>
      <c r="B34" s="1063"/>
      <c r="C34" s="1063"/>
      <c r="D34" s="1063"/>
      <c r="E34" s="1063"/>
      <c r="F34" s="1064"/>
      <c r="G34" s="609"/>
      <c r="H34" s="610"/>
      <c r="I34" s="610"/>
      <c r="J34" s="610"/>
      <c r="K34" s="611"/>
      <c r="L34" s="601"/>
      <c r="M34" s="602"/>
      <c r="N34" s="602"/>
      <c r="O34" s="602"/>
      <c r="P34" s="602"/>
      <c r="Q34" s="602"/>
      <c r="R34" s="602"/>
      <c r="S34" s="602"/>
      <c r="T34" s="602"/>
      <c r="U34" s="602"/>
      <c r="V34" s="602"/>
      <c r="W34" s="602"/>
      <c r="X34" s="603"/>
      <c r="Y34" s="604"/>
      <c r="Z34" s="605"/>
      <c r="AA34" s="605"/>
      <c r="AB34" s="618"/>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2"/>
      <c r="B35" s="1063"/>
      <c r="C35" s="1063"/>
      <c r="D35" s="1063"/>
      <c r="E35" s="1063"/>
      <c r="F35" s="1064"/>
      <c r="G35" s="609"/>
      <c r="H35" s="610"/>
      <c r="I35" s="610"/>
      <c r="J35" s="610"/>
      <c r="K35" s="611"/>
      <c r="L35" s="601"/>
      <c r="M35" s="602"/>
      <c r="N35" s="602"/>
      <c r="O35" s="602"/>
      <c r="P35" s="602"/>
      <c r="Q35" s="602"/>
      <c r="R35" s="602"/>
      <c r="S35" s="602"/>
      <c r="T35" s="602"/>
      <c r="U35" s="602"/>
      <c r="V35" s="602"/>
      <c r="W35" s="602"/>
      <c r="X35" s="603"/>
      <c r="Y35" s="604"/>
      <c r="Z35" s="605"/>
      <c r="AA35" s="605"/>
      <c r="AB35" s="618"/>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2"/>
      <c r="B36" s="1063"/>
      <c r="C36" s="1063"/>
      <c r="D36" s="1063"/>
      <c r="E36" s="1063"/>
      <c r="F36" s="1064"/>
      <c r="G36" s="609"/>
      <c r="H36" s="610"/>
      <c r="I36" s="610"/>
      <c r="J36" s="610"/>
      <c r="K36" s="611"/>
      <c r="L36" s="601"/>
      <c r="M36" s="602"/>
      <c r="N36" s="602"/>
      <c r="O36" s="602"/>
      <c r="P36" s="602"/>
      <c r="Q36" s="602"/>
      <c r="R36" s="602"/>
      <c r="S36" s="602"/>
      <c r="T36" s="602"/>
      <c r="U36" s="602"/>
      <c r="V36" s="602"/>
      <c r="W36" s="602"/>
      <c r="X36" s="603"/>
      <c r="Y36" s="604"/>
      <c r="Z36" s="605"/>
      <c r="AA36" s="605"/>
      <c r="AB36" s="618"/>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2"/>
      <c r="B37" s="1063"/>
      <c r="C37" s="1063"/>
      <c r="D37" s="1063"/>
      <c r="E37" s="1063"/>
      <c r="F37" s="1064"/>
      <c r="G37" s="609"/>
      <c r="H37" s="610"/>
      <c r="I37" s="610"/>
      <c r="J37" s="610"/>
      <c r="K37" s="611"/>
      <c r="L37" s="601"/>
      <c r="M37" s="602"/>
      <c r="N37" s="602"/>
      <c r="O37" s="602"/>
      <c r="P37" s="602"/>
      <c r="Q37" s="602"/>
      <c r="R37" s="602"/>
      <c r="S37" s="602"/>
      <c r="T37" s="602"/>
      <c r="U37" s="602"/>
      <c r="V37" s="602"/>
      <c r="W37" s="602"/>
      <c r="X37" s="603"/>
      <c r="Y37" s="604"/>
      <c r="Z37" s="605"/>
      <c r="AA37" s="605"/>
      <c r="AB37" s="618"/>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2"/>
      <c r="B38" s="1063"/>
      <c r="C38" s="1063"/>
      <c r="D38" s="1063"/>
      <c r="E38" s="1063"/>
      <c r="F38" s="1064"/>
      <c r="G38" s="609"/>
      <c r="H38" s="610"/>
      <c r="I38" s="610"/>
      <c r="J38" s="610"/>
      <c r="K38" s="611"/>
      <c r="L38" s="601"/>
      <c r="M38" s="602"/>
      <c r="N38" s="602"/>
      <c r="O38" s="602"/>
      <c r="P38" s="602"/>
      <c r="Q38" s="602"/>
      <c r="R38" s="602"/>
      <c r="S38" s="602"/>
      <c r="T38" s="602"/>
      <c r="U38" s="602"/>
      <c r="V38" s="602"/>
      <c r="W38" s="602"/>
      <c r="X38" s="603"/>
      <c r="Y38" s="604"/>
      <c r="Z38" s="605"/>
      <c r="AA38" s="605"/>
      <c r="AB38" s="618"/>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2"/>
      <c r="B39" s="1063"/>
      <c r="C39" s="1063"/>
      <c r="D39" s="1063"/>
      <c r="E39" s="1063"/>
      <c r="F39" s="1064"/>
      <c r="G39" s="609"/>
      <c r="H39" s="610"/>
      <c r="I39" s="610"/>
      <c r="J39" s="610"/>
      <c r="K39" s="611"/>
      <c r="L39" s="601"/>
      <c r="M39" s="602"/>
      <c r="N39" s="602"/>
      <c r="O39" s="602"/>
      <c r="P39" s="602"/>
      <c r="Q39" s="602"/>
      <c r="R39" s="602"/>
      <c r="S39" s="602"/>
      <c r="T39" s="602"/>
      <c r="U39" s="602"/>
      <c r="V39" s="602"/>
      <c r="W39" s="602"/>
      <c r="X39" s="603"/>
      <c r="Y39" s="604"/>
      <c r="Z39" s="605"/>
      <c r="AA39" s="605"/>
      <c r="AB39" s="618"/>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803"/>
    </row>
    <row r="42" spans="1:50" ht="24.75" customHeight="1" x14ac:dyDescent="0.15">
      <c r="A42" s="1062"/>
      <c r="B42" s="1063"/>
      <c r="C42" s="1063"/>
      <c r="D42" s="1063"/>
      <c r="E42" s="1063"/>
      <c r="F42" s="1064"/>
      <c r="G42" s="825"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8"/>
      <c r="AC42" s="825"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62"/>
      <c r="B43" s="1063"/>
      <c r="C43" s="1063"/>
      <c r="D43" s="1063"/>
      <c r="E43" s="1063"/>
      <c r="F43" s="1064"/>
      <c r="G43" s="679"/>
      <c r="H43" s="680"/>
      <c r="I43" s="680"/>
      <c r="J43" s="680"/>
      <c r="K43" s="681"/>
      <c r="L43" s="673"/>
      <c r="M43" s="674"/>
      <c r="N43" s="674"/>
      <c r="O43" s="674"/>
      <c r="P43" s="674"/>
      <c r="Q43" s="674"/>
      <c r="R43" s="674"/>
      <c r="S43" s="674"/>
      <c r="T43" s="674"/>
      <c r="U43" s="674"/>
      <c r="V43" s="674"/>
      <c r="W43" s="674"/>
      <c r="X43" s="675"/>
      <c r="Y43" s="390"/>
      <c r="Z43" s="391"/>
      <c r="AA43" s="391"/>
      <c r="AB43" s="815"/>
      <c r="AC43" s="679"/>
      <c r="AD43" s="680"/>
      <c r="AE43" s="680"/>
      <c r="AF43" s="680"/>
      <c r="AG43" s="681"/>
      <c r="AH43" s="673"/>
      <c r="AI43" s="674"/>
      <c r="AJ43" s="674"/>
      <c r="AK43" s="674"/>
      <c r="AL43" s="674"/>
      <c r="AM43" s="674"/>
      <c r="AN43" s="674"/>
      <c r="AO43" s="674"/>
      <c r="AP43" s="674"/>
      <c r="AQ43" s="674"/>
      <c r="AR43" s="674"/>
      <c r="AS43" s="674"/>
      <c r="AT43" s="675"/>
      <c r="AU43" s="390"/>
      <c r="AV43" s="391"/>
      <c r="AW43" s="391"/>
      <c r="AX43" s="392"/>
    </row>
    <row r="44" spans="1:50" ht="24.75" customHeight="1" x14ac:dyDescent="0.15">
      <c r="A44" s="1062"/>
      <c r="B44" s="1063"/>
      <c r="C44" s="1063"/>
      <c r="D44" s="1063"/>
      <c r="E44" s="1063"/>
      <c r="F44" s="1064"/>
      <c r="G44" s="609"/>
      <c r="H44" s="610"/>
      <c r="I44" s="610"/>
      <c r="J44" s="610"/>
      <c r="K44" s="611"/>
      <c r="L44" s="601"/>
      <c r="M44" s="602"/>
      <c r="N44" s="602"/>
      <c r="O44" s="602"/>
      <c r="P44" s="602"/>
      <c r="Q44" s="602"/>
      <c r="R44" s="602"/>
      <c r="S44" s="602"/>
      <c r="T44" s="602"/>
      <c r="U44" s="602"/>
      <c r="V44" s="602"/>
      <c r="W44" s="602"/>
      <c r="X44" s="603"/>
      <c r="Y44" s="604"/>
      <c r="Z44" s="605"/>
      <c r="AA44" s="605"/>
      <c r="AB44" s="618"/>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2"/>
      <c r="B45" s="1063"/>
      <c r="C45" s="1063"/>
      <c r="D45" s="1063"/>
      <c r="E45" s="1063"/>
      <c r="F45" s="1064"/>
      <c r="G45" s="609"/>
      <c r="H45" s="610"/>
      <c r="I45" s="610"/>
      <c r="J45" s="610"/>
      <c r="K45" s="611"/>
      <c r="L45" s="601"/>
      <c r="M45" s="602"/>
      <c r="N45" s="602"/>
      <c r="O45" s="602"/>
      <c r="P45" s="602"/>
      <c r="Q45" s="602"/>
      <c r="R45" s="602"/>
      <c r="S45" s="602"/>
      <c r="T45" s="602"/>
      <c r="U45" s="602"/>
      <c r="V45" s="602"/>
      <c r="W45" s="602"/>
      <c r="X45" s="603"/>
      <c r="Y45" s="604"/>
      <c r="Z45" s="605"/>
      <c r="AA45" s="605"/>
      <c r="AB45" s="618"/>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2"/>
      <c r="B46" s="1063"/>
      <c r="C46" s="1063"/>
      <c r="D46" s="1063"/>
      <c r="E46" s="1063"/>
      <c r="F46" s="1064"/>
      <c r="G46" s="609"/>
      <c r="H46" s="610"/>
      <c r="I46" s="610"/>
      <c r="J46" s="610"/>
      <c r="K46" s="611"/>
      <c r="L46" s="601"/>
      <c r="M46" s="602"/>
      <c r="N46" s="602"/>
      <c r="O46" s="602"/>
      <c r="P46" s="602"/>
      <c r="Q46" s="602"/>
      <c r="R46" s="602"/>
      <c r="S46" s="602"/>
      <c r="T46" s="602"/>
      <c r="U46" s="602"/>
      <c r="V46" s="602"/>
      <c r="W46" s="602"/>
      <c r="X46" s="603"/>
      <c r="Y46" s="604"/>
      <c r="Z46" s="605"/>
      <c r="AA46" s="605"/>
      <c r="AB46" s="618"/>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2"/>
      <c r="B47" s="1063"/>
      <c r="C47" s="1063"/>
      <c r="D47" s="1063"/>
      <c r="E47" s="1063"/>
      <c r="F47" s="1064"/>
      <c r="G47" s="609"/>
      <c r="H47" s="610"/>
      <c r="I47" s="610"/>
      <c r="J47" s="610"/>
      <c r="K47" s="611"/>
      <c r="L47" s="601"/>
      <c r="M47" s="602"/>
      <c r="N47" s="602"/>
      <c r="O47" s="602"/>
      <c r="P47" s="602"/>
      <c r="Q47" s="602"/>
      <c r="R47" s="602"/>
      <c r="S47" s="602"/>
      <c r="T47" s="602"/>
      <c r="U47" s="602"/>
      <c r="V47" s="602"/>
      <c r="W47" s="602"/>
      <c r="X47" s="603"/>
      <c r="Y47" s="604"/>
      <c r="Z47" s="605"/>
      <c r="AA47" s="605"/>
      <c r="AB47" s="618"/>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2"/>
      <c r="B48" s="1063"/>
      <c r="C48" s="1063"/>
      <c r="D48" s="1063"/>
      <c r="E48" s="1063"/>
      <c r="F48" s="1064"/>
      <c r="G48" s="609"/>
      <c r="H48" s="610"/>
      <c r="I48" s="610"/>
      <c r="J48" s="610"/>
      <c r="K48" s="611"/>
      <c r="L48" s="601"/>
      <c r="M48" s="602"/>
      <c r="N48" s="602"/>
      <c r="O48" s="602"/>
      <c r="P48" s="602"/>
      <c r="Q48" s="602"/>
      <c r="R48" s="602"/>
      <c r="S48" s="602"/>
      <c r="T48" s="602"/>
      <c r="U48" s="602"/>
      <c r="V48" s="602"/>
      <c r="W48" s="602"/>
      <c r="X48" s="603"/>
      <c r="Y48" s="604"/>
      <c r="Z48" s="605"/>
      <c r="AA48" s="605"/>
      <c r="AB48" s="618"/>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2"/>
      <c r="B49" s="1063"/>
      <c r="C49" s="1063"/>
      <c r="D49" s="1063"/>
      <c r="E49" s="1063"/>
      <c r="F49" s="1064"/>
      <c r="G49" s="609"/>
      <c r="H49" s="610"/>
      <c r="I49" s="610"/>
      <c r="J49" s="610"/>
      <c r="K49" s="611"/>
      <c r="L49" s="601"/>
      <c r="M49" s="602"/>
      <c r="N49" s="602"/>
      <c r="O49" s="602"/>
      <c r="P49" s="602"/>
      <c r="Q49" s="602"/>
      <c r="R49" s="602"/>
      <c r="S49" s="602"/>
      <c r="T49" s="602"/>
      <c r="U49" s="602"/>
      <c r="V49" s="602"/>
      <c r="W49" s="602"/>
      <c r="X49" s="603"/>
      <c r="Y49" s="604"/>
      <c r="Z49" s="605"/>
      <c r="AA49" s="605"/>
      <c r="AB49" s="618"/>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2"/>
      <c r="B50" s="1063"/>
      <c r="C50" s="1063"/>
      <c r="D50" s="1063"/>
      <c r="E50" s="1063"/>
      <c r="F50" s="1064"/>
      <c r="G50" s="609"/>
      <c r="H50" s="610"/>
      <c r="I50" s="610"/>
      <c r="J50" s="610"/>
      <c r="K50" s="611"/>
      <c r="L50" s="601"/>
      <c r="M50" s="602"/>
      <c r="N50" s="602"/>
      <c r="O50" s="602"/>
      <c r="P50" s="602"/>
      <c r="Q50" s="602"/>
      <c r="R50" s="602"/>
      <c r="S50" s="602"/>
      <c r="T50" s="602"/>
      <c r="U50" s="602"/>
      <c r="V50" s="602"/>
      <c r="W50" s="602"/>
      <c r="X50" s="603"/>
      <c r="Y50" s="604"/>
      <c r="Z50" s="605"/>
      <c r="AA50" s="605"/>
      <c r="AB50" s="618"/>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2"/>
      <c r="B51" s="1063"/>
      <c r="C51" s="1063"/>
      <c r="D51" s="1063"/>
      <c r="E51" s="1063"/>
      <c r="F51" s="1064"/>
      <c r="G51" s="609"/>
      <c r="H51" s="610"/>
      <c r="I51" s="610"/>
      <c r="J51" s="610"/>
      <c r="K51" s="611"/>
      <c r="L51" s="601"/>
      <c r="M51" s="602"/>
      <c r="N51" s="602"/>
      <c r="O51" s="602"/>
      <c r="P51" s="602"/>
      <c r="Q51" s="602"/>
      <c r="R51" s="602"/>
      <c r="S51" s="602"/>
      <c r="T51" s="602"/>
      <c r="U51" s="602"/>
      <c r="V51" s="602"/>
      <c r="W51" s="602"/>
      <c r="X51" s="603"/>
      <c r="Y51" s="604"/>
      <c r="Z51" s="605"/>
      <c r="AA51" s="605"/>
      <c r="AB51" s="618"/>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2"/>
      <c r="B52" s="1063"/>
      <c r="C52" s="1063"/>
      <c r="D52" s="1063"/>
      <c r="E52" s="1063"/>
      <c r="F52" s="1064"/>
      <c r="G52" s="609"/>
      <c r="H52" s="610"/>
      <c r="I52" s="610"/>
      <c r="J52" s="610"/>
      <c r="K52" s="611"/>
      <c r="L52" s="601"/>
      <c r="M52" s="602"/>
      <c r="N52" s="602"/>
      <c r="O52" s="602"/>
      <c r="P52" s="602"/>
      <c r="Q52" s="602"/>
      <c r="R52" s="602"/>
      <c r="S52" s="602"/>
      <c r="T52" s="602"/>
      <c r="U52" s="602"/>
      <c r="V52" s="602"/>
      <c r="W52" s="602"/>
      <c r="X52" s="603"/>
      <c r="Y52" s="604"/>
      <c r="Z52" s="605"/>
      <c r="AA52" s="605"/>
      <c r="AB52" s="618"/>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803"/>
    </row>
    <row r="56" spans="1:50" ht="24.75" customHeight="1" x14ac:dyDescent="0.15">
      <c r="A56" s="1062"/>
      <c r="B56" s="1063"/>
      <c r="C56" s="1063"/>
      <c r="D56" s="1063"/>
      <c r="E56" s="1063"/>
      <c r="F56" s="1064"/>
      <c r="G56" s="825"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8"/>
      <c r="AC56" s="825"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62"/>
      <c r="B57" s="1063"/>
      <c r="C57" s="1063"/>
      <c r="D57" s="1063"/>
      <c r="E57" s="1063"/>
      <c r="F57" s="1064"/>
      <c r="G57" s="679"/>
      <c r="H57" s="680"/>
      <c r="I57" s="680"/>
      <c r="J57" s="680"/>
      <c r="K57" s="681"/>
      <c r="L57" s="673"/>
      <c r="M57" s="674"/>
      <c r="N57" s="674"/>
      <c r="O57" s="674"/>
      <c r="P57" s="674"/>
      <c r="Q57" s="674"/>
      <c r="R57" s="674"/>
      <c r="S57" s="674"/>
      <c r="T57" s="674"/>
      <c r="U57" s="674"/>
      <c r="V57" s="674"/>
      <c r="W57" s="674"/>
      <c r="X57" s="675"/>
      <c r="Y57" s="390"/>
      <c r="Z57" s="391"/>
      <c r="AA57" s="391"/>
      <c r="AB57" s="815"/>
      <c r="AC57" s="679"/>
      <c r="AD57" s="680"/>
      <c r="AE57" s="680"/>
      <c r="AF57" s="680"/>
      <c r="AG57" s="681"/>
      <c r="AH57" s="673"/>
      <c r="AI57" s="674"/>
      <c r="AJ57" s="674"/>
      <c r="AK57" s="674"/>
      <c r="AL57" s="674"/>
      <c r="AM57" s="674"/>
      <c r="AN57" s="674"/>
      <c r="AO57" s="674"/>
      <c r="AP57" s="674"/>
      <c r="AQ57" s="674"/>
      <c r="AR57" s="674"/>
      <c r="AS57" s="674"/>
      <c r="AT57" s="675"/>
      <c r="AU57" s="390"/>
      <c r="AV57" s="391"/>
      <c r="AW57" s="391"/>
      <c r="AX57" s="392"/>
    </row>
    <row r="58" spans="1:50" ht="24.75" customHeight="1" x14ac:dyDescent="0.15">
      <c r="A58" s="1062"/>
      <c r="B58" s="1063"/>
      <c r="C58" s="1063"/>
      <c r="D58" s="1063"/>
      <c r="E58" s="1063"/>
      <c r="F58" s="1064"/>
      <c r="G58" s="609"/>
      <c r="H58" s="610"/>
      <c r="I58" s="610"/>
      <c r="J58" s="610"/>
      <c r="K58" s="611"/>
      <c r="L58" s="601"/>
      <c r="M58" s="602"/>
      <c r="N58" s="602"/>
      <c r="O58" s="602"/>
      <c r="P58" s="602"/>
      <c r="Q58" s="602"/>
      <c r="R58" s="602"/>
      <c r="S58" s="602"/>
      <c r="T58" s="602"/>
      <c r="U58" s="602"/>
      <c r="V58" s="602"/>
      <c r="W58" s="602"/>
      <c r="X58" s="603"/>
      <c r="Y58" s="604"/>
      <c r="Z58" s="605"/>
      <c r="AA58" s="605"/>
      <c r="AB58" s="618"/>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2"/>
      <c r="B59" s="1063"/>
      <c r="C59" s="1063"/>
      <c r="D59" s="1063"/>
      <c r="E59" s="1063"/>
      <c r="F59" s="1064"/>
      <c r="G59" s="609"/>
      <c r="H59" s="610"/>
      <c r="I59" s="610"/>
      <c r="J59" s="610"/>
      <c r="K59" s="611"/>
      <c r="L59" s="601"/>
      <c r="M59" s="602"/>
      <c r="N59" s="602"/>
      <c r="O59" s="602"/>
      <c r="P59" s="602"/>
      <c r="Q59" s="602"/>
      <c r="R59" s="602"/>
      <c r="S59" s="602"/>
      <c r="T59" s="602"/>
      <c r="U59" s="602"/>
      <c r="V59" s="602"/>
      <c r="W59" s="602"/>
      <c r="X59" s="603"/>
      <c r="Y59" s="604"/>
      <c r="Z59" s="605"/>
      <c r="AA59" s="605"/>
      <c r="AB59" s="618"/>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2"/>
      <c r="B60" s="1063"/>
      <c r="C60" s="1063"/>
      <c r="D60" s="1063"/>
      <c r="E60" s="1063"/>
      <c r="F60" s="1064"/>
      <c r="G60" s="609"/>
      <c r="H60" s="610"/>
      <c r="I60" s="610"/>
      <c r="J60" s="610"/>
      <c r="K60" s="611"/>
      <c r="L60" s="601"/>
      <c r="M60" s="602"/>
      <c r="N60" s="602"/>
      <c r="O60" s="602"/>
      <c r="P60" s="602"/>
      <c r="Q60" s="602"/>
      <c r="R60" s="602"/>
      <c r="S60" s="602"/>
      <c r="T60" s="602"/>
      <c r="U60" s="602"/>
      <c r="V60" s="602"/>
      <c r="W60" s="602"/>
      <c r="X60" s="603"/>
      <c r="Y60" s="604"/>
      <c r="Z60" s="605"/>
      <c r="AA60" s="605"/>
      <c r="AB60" s="618"/>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2"/>
      <c r="B61" s="1063"/>
      <c r="C61" s="1063"/>
      <c r="D61" s="1063"/>
      <c r="E61" s="1063"/>
      <c r="F61" s="1064"/>
      <c r="G61" s="609"/>
      <c r="H61" s="610"/>
      <c r="I61" s="610"/>
      <c r="J61" s="610"/>
      <c r="K61" s="611"/>
      <c r="L61" s="601"/>
      <c r="M61" s="602"/>
      <c r="N61" s="602"/>
      <c r="O61" s="602"/>
      <c r="P61" s="602"/>
      <c r="Q61" s="602"/>
      <c r="R61" s="602"/>
      <c r="S61" s="602"/>
      <c r="T61" s="602"/>
      <c r="U61" s="602"/>
      <c r="V61" s="602"/>
      <c r="W61" s="602"/>
      <c r="X61" s="603"/>
      <c r="Y61" s="604"/>
      <c r="Z61" s="605"/>
      <c r="AA61" s="605"/>
      <c r="AB61" s="618"/>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2"/>
      <c r="B62" s="1063"/>
      <c r="C62" s="1063"/>
      <c r="D62" s="1063"/>
      <c r="E62" s="1063"/>
      <c r="F62" s="1064"/>
      <c r="G62" s="609"/>
      <c r="H62" s="610"/>
      <c r="I62" s="610"/>
      <c r="J62" s="610"/>
      <c r="K62" s="611"/>
      <c r="L62" s="601"/>
      <c r="M62" s="602"/>
      <c r="N62" s="602"/>
      <c r="O62" s="602"/>
      <c r="P62" s="602"/>
      <c r="Q62" s="602"/>
      <c r="R62" s="602"/>
      <c r="S62" s="602"/>
      <c r="T62" s="602"/>
      <c r="U62" s="602"/>
      <c r="V62" s="602"/>
      <c r="W62" s="602"/>
      <c r="X62" s="603"/>
      <c r="Y62" s="604"/>
      <c r="Z62" s="605"/>
      <c r="AA62" s="605"/>
      <c r="AB62" s="618"/>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2"/>
      <c r="B63" s="1063"/>
      <c r="C63" s="1063"/>
      <c r="D63" s="1063"/>
      <c r="E63" s="1063"/>
      <c r="F63" s="1064"/>
      <c r="G63" s="609"/>
      <c r="H63" s="610"/>
      <c r="I63" s="610"/>
      <c r="J63" s="610"/>
      <c r="K63" s="611"/>
      <c r="L63" s="601"/>
      <c r="M63" s="602"/>
      <c r="N63" s="602"/>
      <c r="O63" s="602"/>
      <c r="P63" s="602"/>
      <c r="Q63" s="602"/>
      <c r="R63" s="602"/>
      <c r="S63" s="602"/>
      <c r="T63" s="602"/>
      <c r="U63" s="602"/>
      <c r="V63" s="602"/>
      <c r="W63" s="602"/>
      <c r="X63" s="603"/>
      <c r="Y63" s="604"/>
      <c r="Z63" s="605"/>
      <c r="AA63" s="605"/>
      <c r="AB63" s="618"/>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2"/>
      <c r="B64" s="1063"/>
      <c r="C64" s="1063"/>
      <c r="D64" s="1063"/>
      <c r="E64" s="1063"/>
      <c r="F64" s="1064"/>
      <c r="G64" s="609"/>
      <c r="H64" s="610"/>
      <c r="I64" s="610"/>
      <c r="J64" s="610"/>
      <c r="K64" s="611"/>
      <c r="L64" s="601"/>
      <c r="M64" s="602"/>
      <c r="N64" s="602"/>
      <c r="O64" s="602"/>
      <c r="P64" s="602"/>
      <c r="Q64" s="602"/>
      <c r="R64" s="602"/>
      <c r="S64" s="602"/>
      <c r="T64" s="602"/>
      <c r="U64" s="602"/>
      <c r="V64" s="602"/>
      <c r="W64" s="602"/>
      <c r="X64" s="603"/>
      <c r="Y64" s="604"/>
      <c r="Z64" s="605"/>
      <c r="AA64" s="605"/>
      <c r="AB64" s="618"/>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2"/>
      <c r="B65" s="1063"/>
      <c r="C65" s="1063"/>
      <c r="D65" s="1063"/>
      <c r="E65" s="1063"/>
      <c r="F65" s="1064"/>
      <c r="G65" s="609"/>
      <c r="H65" s="610"/>
      <c r="I65" s="610"/>
      <c r="J65" s="610"/>
      <c r="K65" s="611"/>
      <c r="L65" s="601"/>
      <c r="M65" s="602"/>
      <c r="N65" s="602"/>
      <c r="O65" s="602"/>
      <c r="P65" s="602"/>
      <c r="Q65" s="602"/>
      <c r="R65" s="602"/>
      <c r="S65" s="602"/>
      <c r="T65" s="602"/>
      <c r="U65" s="602"/>
      <c r="V65" s="602"/>
      <c r="W65" s="602"/>
      <c r="X65" s="603"/>
      <c r="Y65" s="604"/>
      <c r="Z65" s="605"/>
      <c r="AA65" s="605"/>
      <c r="AB65" s="618"/>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2"/>
      <c r="B66" s="1063"/>
      <c r="C66" s="1063"/>
      <c r="D66" s="1063"/>
      <c r="E66" s="1063"/>
      <c r="F66" s="1064"/>
      <c r="G66" s="609"/>
      <c r="H66" s="610"/>
      <c r="I66" s="610"/>
      <c r="J66" s="610"/>
      <c r="K66" s="611"/>
      <c r="L66" s="601"/>
      <c r="M66" s="602"/>
      <c r="N66" s="602"/>
      <c r="O66" s="602"/>
      <c r="P66" s="602"/>
      <c r="Q66" s="602"/>
      <c r="R66" s="602"/>
      <c r="S66" s="602"/>
      <c r="T66" s="602"/>
      <c r="U66" s="602"/>
      <c r="V66" s="602"/>
      <c r="W66" s="602"/>
      <c r="X66" s="603"/>
      <c r="Y66" s="604"/>
      <c r="Z66" s="605"/>
      <c r="AA66" s="605"/>
      <c r="AB66" s="618"/>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803"/>
    </row>
    <row r="69" spans="1:50" ht="25.5" customHeight="1" x14ac:dyDescent="0.15">
      <c r="A69" s="1062"/>
      <c r="B69" s="1063"/>
      <c r="C69" s="1063"/>
      <c r="D69" s="1063"/>
      <c r="E69" s="1063"/>
      <c r="F69" s="1064"/>
      <c r="G69" s="825"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8"/>
      <c r="AC69" s="825"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62"/>
      <c r="B70" s="1063"/>
      <c r="C70" s="1063"/>
      <c r="D70" s="1063"/>
      <c r="E70" s="1063"/>
      <c r="F70" s="1064"/>
      <c r="G70" s="679"/>
      <c r="H70" s="680"/>
      <c r="I70" s="680"/>
      <c r="J70" s="680"/>
      <c r="K70" s="681"/>
      <c r="L70" s="673"/>
      <c r="M70" s="674"/>
      <c r="N70" s="674"/>
      <c r="O70" s="674"/>
      <c r="P70" s="674"/>
      <c r="Q70" s="674"/>
      <c r="R70" s="674"/>
      <c r="S70" s="674"/>
      <c r="T70" s="674"/>
      <c r="U70" s="674"/>
      <c r="V70" s="674"/>
      <c r="W70" s="674"/>
      <c r="X70" s="675"/>
      <c r="Y70" s="390"/>
      <c r="Z70" s="391"/>
      <c r="AA70" s="391"/>
      <c r="AB70" s="815"/>
      <c r="AC70" s="679"/>
      <c r="AD70" s="680"/>
      <c r="AE70" s="680"/>
      <c r="AF70" s="680"/>
      <c r="AG70" s="681"/>
      <c r="AH70" s="673"/>
      <c r="AI70" s="674"/>
      <c r="AJ70" s="674"/>
      <c r="AK70" s="674"/>
      <c r="AL70" s="674"/>
      <c r="AM70" s="674"/>
      <c r="AN70" s="674"/>
      <c r="AO70" s="674"/>
      <c r="AP70" s="674"/>
      <c r="AQ70" s="674"/>
      <c r="AR70" s="674"/>
      <c r="AS70" s="674"/>
      <c r="AT70" s="675"/>
      <c r="AU70" s="390"/>
      <c r="AV70" s="391"/>
      <c r="AW70" s="391"/>
      <c r="AX70" s="392"/>
    </row>
    <row r="71" spans="1:50" ht="24.75" customHeight="1" x14ac:dyDescent="0.15">
      <c r="A71" s="1062"/>
      <c r="B71" s="1063"/>
      <c r="C71" s="1063"/>
      <c r="D71" s="1063"/>
      <c r="E71" s="1063"/>
      <c r="F71" s="1064"/>
      <c r="G71" s="609"/>
      <c r="H71" s="610"/>
      <c r="I71" s="610"/>
      <c r="J71" s="610"/>
      <c r="K71" s="611"/>
      <c r="L71" s="601"/>
      <c r="M71" s="602"/>
      <c r="N71" s="602"/>
      <c r="O71" s="602"/>
      <c r="P71" s="602"/>
      <c r="Q71" s="602"/>
      <c r="R71" s="602"/>
      <c r="S71" s="602"/>
      <c r="T71" s="602"/>
      <c r="U71" s="602"/>
      <c r="V71" s="602"/>
      <c r="W71" s="602"/>
      <c r="X71" s="603"/>
      <c r="Y71" s="604"/>
      <c r="Z71" s="605"/>
      <c r="AA71" s="605"/>
      <c r="AB71" s="618"/>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2"/>
      <c r="B72" s="1063"/>
      <c r="C72" s="1063"/>
      <c r="D72" s="1063"/>
      <c r="E72" s="1063"/>
      <c r="F72" s="1064"/>
      <c r="G72" s="609"/>
      <c r="H72" s="610"/>
      <c r="I72" s="610"/>
      <c r="J72" s="610"/>
      <c r="K72" s="611"/>
      <c r="L72" s="601"/>
      <c r="M72" s="602"/>
      <c r="N72" s="602"/>
      <c r="O72" s="602"/>
      <c r="P72" s="602"/>
      <c r="Q72" s="602"/>
      <c r="R72" s="602"/>
      <c r="S72" s="602"/>
      <c r="T72" s="602"/>
      <c r="U72" s="602"/>
      <c r="V72" s="602"/>
      <c r="W72" s="602"/>
      <c r="X72" s="603"/>
      <c r="Y72" s="604"/>
      <c r="Z72" s="605"/>
      <c r="AA72" s="605"/>
      <c r="AB72" s="618"/>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2"/>
      <c r="B73" s="1063"/>
      <c r="C73" s="1063"/>
      <c r="D73" s="1063"/>
      <c r="E73" s="1063"/>
      <c r="F73" s="1064"/>
      <c r="G73" s="609"/>
      <c r="H73" s="610"/>
      <c r="I73" s="610"/>
      <c r="J73" s="610"/>
      <c r="K73" s="611"/>
      <c r="L73" s="601"/>
      <c r="M73" s="602"/>
      <c r="N73" s="602"/>
      <c r="O73" s="602"/>
      <c r="P73" s="602"/>
      <c r="Q73" s="602"/>
      <c r="R73" s="602"/>
      <c r="S73" s="602"/>
      <c r="T73" s="602"/>
      <c r="U73" s="602"/>
      <c r="V73" s="602"/>
      <c r="W73" s="602"/>
      <c r="X73" s="603"/>
      <c r="Y73" s="604"/>
      <c r="Z73" s="605"/>
      <c r="AA73" s="605"/>
      <c r="AB73" s="618"/>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2"/>
      <c r="B74" s="1063"/>
      <c r="C74" s="1063"/>
      <c r="D74" s="1063"/>
      <c r="E74" s="1063"/>
      <c r="F74" s="1064"/>
      <c r="G74" s="609"/>
      <c r="H74" s="610"/>
      <c r="I74" s="610"/>
      <c r="J74" s="610"/>
      <c r="K74" s="611"/>
      <c r="L74" s="601"/>
      <c r="M74" s="602"/>
      <c r="N74" s="602"/>
      <c r="O74" s="602"/>
      <c r="P74" s="602"/>
      <c r="Q74" s="602"/>
      <c r="R74" s="602"/>
      <c r="S74" s="602"/>
      <c r="T74" s="602"/>
      <c r="U74" s="602"/>
      <c r="V74" s="602"/>
      <c r="W74" s="602"/>
      <c r="X74" s="603"/>
      <c r="Y74" s="604"/>
      <c r="Z74" s="605"/>
      <c r="AA74" s="605"/>
      <c r="AB74" s="618"/>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2"/>
      <c r="B75" s="1063"/>
      <c r="C75" s="1063"/>
      <c r="D75" s="1063"/>
      <c r="E75" s="1063"/>
      <c r="F75" s="1064"/>
      <c r="G75" s="609"/>
      <c r="H75" s="610"/>
      <c r="I75" s="610"/>
      <c r="J75" s="610"/>
      <c r="K75" s="611"/>
      <c r="L75" s="601"/>
      <c r="M75" s="602"/>
      <c r="N75" s="602"/>
      <c r="O75" s="602"/>
      <c r="P75" s="602"/>
      <c r="Q75" s="602"/>
      <c r="R75" s="602"/>
      <c r="S75" s="602"/>
      <c r="T75" s="602"/>
      <c r="U75" s="602"/>
      <c r="V75" s="602"/>
      <c r="W75" s="602"/>
      <c r="X75" s="603"/>
      <c r="Y75" s="604"/>
      <c r="Z75" s="605"/>
      <c r="AA75" s="605"/>
      <c r="AB75" s="618"/>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2"/>
      <c r="B76" s="1063"/>
      <c r="C76" s="1063"/>
      <c r="D76" s="1063"/>
      <c r="E76" s="1063"/>
      <c r="F76" s="1064"/>
      <c r="G76" s="609"/>
      <c r="H76" s="610"/>
      <c r="I76" s="610"/>
      <c r="J76" s="610"/>
      <c r="K76" s="611"/>
      <c r="L76" s="601"/>
      <c r="M76" s="602"/>
      <c r="N76" s="602"/>
      <c r="O76" s="602"/>
      <c r="P76" s="602"/>
      <c r="Q76" s="602"/>
      <c r="R76" s="602"/>
      <c r="S76" s="602"/>
      <c r="T76" s="602"/>
      <c r="U76" s="602"/>
      <c r="V76" s="602"/>
      <c r="W76" s="602"/>
      <c r="X76" s="603"/>
      <c r="Y76" s="604"/>
      <c r="Z76" s="605"/>
      <c r="AA76" s="605"/>
      <c r="AB76" s="618"/>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2"/>
      <c r="B77" s="1063"/>
      <c r="C77" s="1063"/>
      <c r="D77" s="1063"/>
      <c r="E77" s="1063"/>
      <c r="F77" s="1064"/>
      <c r="G77" s="609"/>
      <c r="H77" s="610"/>
      <c r="I77" s="610"/>
      <c r="J77" s="610"/>
      <c r="K77" s="611"/>
      <c r="L77" s="601"/>
      <c r="M77" s="602"/>
      <c r="N77" s="602"/>
      <c r="O77" s="602"/>
      <c r="P77" s="602"/>
      <c r="Q77" s="602"/>
      <c r="R77" s="602"/>
      <c r="S77" s="602"/>
      <c r="T77" s="602"/>
      <c r="U77" s="602"/>
      <c r="V77" s="602"/>
      <c r="W77" s="602"/>
      <c r="X77" s="603"/>
      <c r="Y77" s="604"/>
      <c r="Z77" s="605"/>
      <c r="AA77" s="605"/>
      <c r="AB77" s="618"/>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2"/>
      <c r="B78" s="1063"/>
      <c r="C78" s="1063"/>
      <c r="D78" s="1063"/>
      <c r="E78" s="1063"/>
      <c r="F78" s="1064"/>
      <c r="G78" s="609"/>
      <c r="H78" s="610"/>
      <c r="I78" s="610"/>
      <c r="J78" s="610"/>
      <c r="K78" s="611"/>
      <c r="L78" s="601"/>
      <c r="M78" s="602"/>
      <c r="N78" s="602"/>
      <c r="O78" s="602"/>
      <c r="P78" s="602"/>
      <c r="Q78" s="602"/>
      <c r="R78" s="602"/>
      <c r="S78" s="602"/>
      <c r="T78" s="602"/>
      <c r="U78" s="602"/>
      <c r="V78" s="602"/>
      <c r="W78" s="602"/>
      <c r="X78" s="603"/>
      <c r="Y78" s="604"/>
      <c r="Z78" s="605"/>
      <c r="AA78" s="605"/>
      <c r="AB78" s="618"/>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2"/>
      <c r="B79" s="1063"/>
      <c r="C79" s="1063"/>
      <c r="D79" s="1063"/>
      <c r="E79" s="1063"/>
      <c r="F79" s="1064"/>
      <c r="G79" s="609"/>
      <c r="H79" s="610"/>
      <c r="I79" s="610"/>
      <c r="J79" s="610"/>
      <c r="K79" s="611"/>
      <c r="L79" s="601"/>
      <c r="M79" s="602"/>
      <c r="N79" s="602"/>
      <c r="O79" s="602"/>
      <c r="P79" s="602"/>
      <c r="Q79" s="602"/>
      <c r="R79" s="602"/>
      <c r="S79" s="602"/>
      <c r="T79" s="602"/>
      <c r="U79" s="602"/>
      <c r="V79" s="602"/>
      <c r="W79" s="602"/>
      <c r="X79" s="603"/>
      <c r="Y79" s="604"/>
      <c r="Z79" s="605"/>
      <c r="AA79" s="605"/>
      <c r="AB79" s="618"/>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803"/>
    </row>
    <row r="82" spans="1:50" ht="24.75" customHeight="1" x14ac:dyDescent="0.15">
      <c r="A82" s="1062"/>
      <c r="B82" s="1063"/>
      <c r="C82" s="1063"/>
      <c r="D82" s="1063"/>
      <c r="E82" s="1063"/>
      <c r="F82" s="1064"/>
      <c r="G82" s="825"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8"/>
      <c r="AC82" s="825"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62"/>
      <c r="B83" s="1063"/>
      <c r="C83" s="1063"/>
      <c r="D83" s="1063"/>
      <c r="E83" s="1063"/>
      <c r="F83" s="1064"/>
      <c r="G83" s="679"/>
      <c r="H83" s="680"/>
      <c r="I83" s="680"/>
      <c r="J83" s="680"/>
      <c r="K83" s="681"/>
      <c r="L83" s="673"/>
      <c r="M83" s="674"/>
      <c r="N83" s="674"/>
      <c r="O83" s="674"/>
      <c r="P83" s="674"/>
      <c r="Q83" s="674"/>
      <c r="R83" s="674"/>
      <c r="S83" s="674"/>
      <c r="T83" s="674"/>
      <c r="U83" s="674"/>
      <c r="V83" s="674"/>
      <c r="W83" s="674"/>
      <c r="X83" s="675"/>
      <c r="Y83" s="390"/>
      <c r="Z83" s="391"/>
      <c r="AA83" s="391"/>
      <c r="AB83" s="815"/>
      <c r="AC83" s="679"/>
      <c r="AD83" s="680"/>
      <c r="AE83" s="680"/>
      <c r="AF83" s="680"/>
      <c r="AG83" s="681"/>
      <c r="AH83" s="673"/>
      <c r="AI83" s="674"/>
      <c r="AJ83" s="674"/>
      <c r="AK83" s="674"/>
      <c r="AL83" s="674"/>
      <c r="AM83" s="674"/>
      <c r="AN83" s="674"/>
      <c r="AO83" s="674"/>
      <c r="AP83" s="674"/>
      <c r="AQ83" s="674"/>
      <c r="AR83" s="674"/>
      <c r="AS83" s="674"/>
      <c r="AT83" s="675"/>
      <c r="AU83" s="390"/>
      <c r="AV83" s="391"/>
      <c r="AW83" s="391"/>
      <c r="AX83" s="392"/>
    </row>
    <row r="84" spans="1:50" ht="24.75" customHeight="1" x14ac:dyDescent="0.15">
      <c r="A84" s="1062"/>
      <c r="B84" s="1063"/>
      <c r="C84" s="1063"/>
      <c r="D84" s="1063"/>
      <c r="E84" s="1063"/>
      <c r="F84" s="1064"/>
      <c r="G84" s="609"/>
      <c r="H84" s="610"/>
      <c r="I84" s="610"/>
      <c r="J84" s="610"/>
      <c r="K84" s="611"/>
      <c r="L84" s="601"/>
      <c r="M84" s="602"/>
      <c r="N84" s="602"/>
      <c r="O84" s="602"/>
      <c r="P84" s="602"/>
      <c r="Q84" s="602"/>
      <c r="R84" s="602"/>
      <c r="S84" s="602"/>
      <c r="T84" s="602"/>
      <c r="U84" s="602"/>
      <c r="V84" s="602"/>
      <c r="W84" s="602"/>
      <c r="X84" s="603"/>
      <c r="Y84" s="604"/>
      <c r="Z84" s="605"/>
      <c r="AA84" s="605"/>
      <c r="AB84" s="618"/>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2"/>
      <c r="B85" s="1063"/>
      <c r="C85" s="1063"/>
      <c r="D85" s="1063"/>
      <c r="E85" s="1063"/>
      <c r="F85" s="1064"/>
      <c r="G85" s="609"/>
      <c r="H85" s="610"/>
      <c r="I85" s="610"/>
      <c r="J85" s="610"/>
      <c r="K85" s="611"/>
      <c r="L85" s="601"/>
      <c r="M85" s="602"/>
      <c r="N85" s="602"/>
      <c r="O85" s="602"/>
      <c r="P85" s="602"/>
      <c r="Q85" s="602"/>
      <c r="R85" s="602"/>
      <c r="S85" s="602"/>
      <c r="T85" s="602"/>
      <c r="U85" s="602"/>
      <c r="V85" s="602"/>
      <c r="W85" s="602"/>
      <c r="X85" s="603"/>
      <c r="Y85" s="604"/>
      <c r="Z85" s="605"/>
      <c r="AA85" s="605"/>
      <c r="AB85" s="618"/>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2"/>
      <c r="B86" s="1063"/>
      <c r="C86" s="1063"/>
      <c r="D86" s="1063"/>
      <c r="E86" s="1063"/>
      <c r="F86" s="1064"/>
      <c r="G86" s="609"/>
      <c r="H86" s="610"/>
      <c r="I86" s="610"/>
      <c r="J86" s="610"/>
      <c r="K86" s="611"/>
      <c r="L86" s="601"/>
      <c r="M86" s="602"/>
      <c r="N86" s="602"/>
      <c r="O86" s="602"/>
      <c r="P86" s="602"/>
      <c r="Q86" s="602"/>
      <c r="R86" s="602"/>
      <c r="S86" s="602"/>
      <c r="T86" s="602"/>
      <c r="U86" s="602"/>
      <c r="V86" s="602"/>
      <c r="W86" s="602"/>
      <c r="X86" s="603"/>
      <c r="Y86" s="604"/>
      <c r="Z86" s="605"/>
      <c r="AA86" s="605"/>
      <c r="AB86" s="618"/>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2"/>
      <c r="B87" s="1063"/>
      <c r="C87" s="1063"/>
      <c r="D87" s="1063"/>
      <c r="E87" s="1063"/>
      <c r="F87" s="1064"/>
      <c r="G87" s="609"/>
      <c r="H87" s="610"/>
      <c r="I87" s="610"/>
      <c r="J87" s="610"/>
      <c r="K87" s="611"/>
      <c r="L87" s="601"/>
      <c r="M87" s="602"/>
      <c r="N87" s="602"/>
      <c r="O87" s="602"/>
      <c r="P87" s="602"/>
      <c r="Q87" s="602"/>
      <c r="R87" s="602"/>
      <c r="S87" s="602"/>
      <c r="T87" s="602"/>
      <c r="U87" s="602"/>
      <c r="V87" s="602"/>
      <c r="W87" s="602"/>
      <c r="X87" s="603"/>
      <c r="Y87" s="604"/>
      <c r="Z87" s="605"/>
      <c r="AA87" s="605"/>
      <c r="AB87" s="618"/>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2"/>
      <c r="B88" s="1063"/>
      <c r="C88" s="1063"/>
      <c r="D88" s="1063"/>
      <c r="E88" s="1063"/>
      <c r="F88" s="1064"/>
      <c r="G88" s="609"/>
      <c r="H88" s="610"/>
      <c r="I88" s="610"/>
      <c r="J88" s="610"/>
      <c r="K88" s="611"/>
      <c r="L88" s="601"/>
      <c r="M88" s="602"/>
      <c r="N88" s="602"/>
      <c r="O88" s="602"/>
      <c r="P88" s="602"/>
      <c r="Q88" s="602"/>
      <c r="R88" s="602"/>
      <c r="S88" s="602"/>
      <c r="T88" s="602"/>
      <c r="U88" s="602"/>
      <c r="V88" s="602"/>
      <c r="W88" s="602"/>
      <c r="X88" s="603"/>
      <c r="Y88" s="604"/>
      <c r="Z88" s="605"/>
      <c r="AA88" s="605"/>
      <c r="AB88" s="618"/>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2"/>
      <c r="B89" s="1063"/>
      <c r="C89" s="1063"/>
      <c r="D89" s="1063"/>
      <c r="E89" s="1063"/>
      <c r="F89" s="1064"/>
      <c r="G89" s="609"/>
      <c r="H89" s="610"/>
      <c r="I89" s="610"/>
      <c r="J89" s="610"/>
      <c r="K89" s="611"/>
      <c r="L89" s="601"/>
      <c r="M89" s="602"/>
      <c r="N89" s="602"/>
      <c r="O89" s="602"/>
      <c r="P89" s="602"/>
      <c r="Q89" s="602"/>
      <c r="R89" s="602"/>
      <c r="S89" s="602"/>
      <c r="T89" s="602"/>
      <c r="U89" s="602"/>
      <c r="V89" s="602"/>
      <c r="W89" s="602"/>
      <c r="X89" s="603"/>
      <c r="Y89" s="604"/>
      <c r="Z89" s="605"/>
      <c r="AA89" s="605"/>
      <c r="AB89" s="618"/>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2"/>
      <c r="B90" s="1063"/>
      <c r="C90" s="1063"/>
      <c r="D90" s="1063"/>
      <c r="E90" s="1063"/>
      <c r="F90" s="1064"/>
      <c r="G90" s="609"/>
      <c r="H90" s="610"/>
      <c r="I90" s="610"/>
      <c r="J90" s="610"/>
      <c r="K90" s="611"/>
      <c r="L90" s="601"/>
      <c r="M90" s="602"/>
      <c r="N90" s="602"/>
      <c r="O90" s="602"/>
      <c r="P90" s="602"/>
      <c r="Q90" s="602"/>
      <c r="R90" s="602"/>
      <c r="S90" s="602"/>
      <c r="T90" s="602"/>
      <c r="U90" s="602"/>
      <c r="V90" s="602"/>
      <c r="W90" s="602"/>
      <c r="X90" s="603"/>
      <c r="Y90" s="604"/>
      <c r="Z90" s="605"/>
      <c r="AA90" s="605"/>
      <c r="AB90" s="618"/>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2"/>
      <c r="B91" s="1063"/>
      <c r="C91" s="1063"/>
      <c r="D91" s="1063"/>
      <c r="E91" s="1063"/>
      <c r="F91" s="1064"/>
      <c r="G91" s="609"/>
      <c r="H91" s="610"/>
      <c r="I91" s="610"/>
      <c r="J91" s="610"/>
      <c r="K91" s="611"/>
      <c r="L91" s="601"/>
      <c r="M91" s="602"/>
      <c r="N91" s="602"/>
      <c r="O91" s="602"/>
      <c r="P91" s="602"/>
      <c r="Q91" s="602"/>
      <c r="R91" s="602"/>
      <c r="S91" s="602"/>
      <c r="T91" s="602"/>
      <c r="U91" s="602"/>
      <c r="V91" s="602"/>
      <c r="W91" s="602"/>
      <c r="X91" s="603"/>
      <c r="Y91" s="604"/>
      <c r="Z91" s="605"/>
      <c r="AA91" s="605"/>
      <c r="AB91" s="618"/>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2"/>
      <c r="B92" s="1063"/>
      <c r="C92" s="1063"/>
      <c r="D92" s="1063"/>
      <c r="E92" s="1063"/>
      <c r="F92" s="1064"/>
      <c r="G92" s="609"/>
      <c r="H92" s="610"/>
      <c r="I92" s="610"/>
      <c r="J92" s="610"/>
      <c r="K92" s="611"/>
      <c r="L92" s="601"/>
      <c r="M92" s="602"/>
      <c r="N92" s="602"/>
      <c r="O92" s="602"/>
      <c r="P92" s="602"/>
      <c r="Q92" s="602"/>
      <c r="R92" s="602"/>
      <c r="S92" s="602"/>
      <c r="T92" s="602"/>
      <c r="U92" s="602"/>
      <c r="V92" s="602"/>
      <c r="W92" s="602"/>
      <c r="X92" s="603"/>
      <c r="Y92" s="604"/>
      <c r="Z92" s="605"/>
      <c r="AA92" s="605"/>
      <c r="AB92" s="618"/>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803"/>
    </row>
    <row r="95" spans="1:50" ht="24.75" customHeight="1" x14ac:dyDescent="0.15">
      <c r="A95" s="1062"/>
      <c r="B95" s="1063"/>
      <c r="C95" s="1063"/>
      <c r="D95" s="1063"/>
      <c r="E95" s="1063"/>
      <c r="F95" s="1064"/>
      <c r="G95" s="825"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8"/>
      <c r="AC95" s="825"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62"/>
      <c r="B96" s="1063"/>
      <c r="C96" s="1063"/>
      <c r="D96" s="1063"/>
      <c r="E96" s="1063"/>
      <c r="F96" s="1064"/>
      <c r="G96" s="679"/>
      <c r="H96" s="680"/>
      <c r="I96" s="680"/>
      <c r="J96" s="680"/>
      <c r="K96" s="681"/>
      <c r="L96" s="673"/>
      <c r="M96" s="674"/>
      <c r="N96" s="674"/>
      <c r="O96" s="674"/>
      <c r="P96" s="674"/>
      <c r="Q96" s="674"/>
      <c r="R96" s="674"/>
      <c r="S96" s="674"/>
      <c r="T96" s="674"/>
      <c r="U96" s="674"/>
      <c r="V96" s="674"/>
      <c r="W96" s="674"/>
      <c r="X96" s="675"/>
      <c r="Y96" s="390"/>
      <c r="Z96" s="391"/>
      <c r="AA96" s="391"/>
      <c r="AB96" s="815"/>
      <c r="AC96" s="679"/>
      <c r="AD96" s="680"/>
      <c r="AE96" s="680"/>
      <c r="AF96" s="680"/>
      <c r="AG96" s="681"/>
      <c r="AH96" s="673"/>
      <c r="AI96" s="674"/>
      <c r="AJ96" s="674"/>
      <c r="AK96" s="674"/>
      <c r="AL96" s="674"/>
      <c r="AM96" s="674"/>
      <c r="AN96" s="674"/>
      <c r="AO96" s="674"/>
      <c r="AP96" s="674"/>
      <c r="AQ96" s="674"/>
      <c r="AR96" s="674"/>
      <c r="AS96" s="674"/>
      <c r="AT96" s="675"/>
      <c r="AU96" s="390"/>
      <c r="AV96" s="391"/>
      <c r="AW96" s="391"/>
      <c r="AX96" s="392"/>
    </row>
    <row r="97" spans="1:50" ht="24.75" customHeight="1" x14ac:dyDescent="0.15">
      <c r="A97" s="1062"/>
      <c r="B97" s="1063"/>
      <c r="C97" s="1063"/>
      <c r="D97" s="1063"/>
      <c r="E97" s="1063"/>
      <c r="F97" s="1064"/>
      <c r="G97" s="609"/>
      <c r="H97" s="610"/>
      <c r="I97" s="610"/>
      <c r="J97" s="610"/>
      <c r="K97" s="611"/>
      <c r="L97" s="601"/>
      <c r="M97" s="602"/>
      <c r="N97" s="602"/>
      <c r="O97" s="602"/>
      <c r="P97" s="602"/>
      <c r="Q97" s="602"/>
      <c r="R97" s="602"/>
      <c r="S97" s="602"/>
      <c r="T97" s="602"/>
      <c r="U97" s="602"/>
      <c r="V97" s="602"/>
      <c r="W97" s="602"/>
      <c r="X97" s="603"/>
      <c r="Y97" s="604"/>
      <c r="Z97" s="605"/>
      <c r="AA97" s="605"/>
      <c r="AB97" s="618"/>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2"/>
      <c r="B98" s="1063"/>
      <c r="C98" s="1063"/>
      <c r="D98" s="1063"/>
      <c r="E98" s="1063"/>
      <c r="F98" s="1064"/>
      <c r="G98" s="609"/>
      <c r="H98" s="610"/>
      <c r="I98" s="610"/>
      <c r="J98" s="610"/>
      <c r="K98" s="611"/>
      <c r="L98" s="601"/>
      <c r="M98" s="602"/>
      <c r="N98" s="602"/>
      <c r="O98" s="602"/>
      <c r="P98" s="602"/>
      <c r="Q98" s="602"/>
      <c r="R98" s="602"/>
      <c r="S98" s="602"/>
      <c r="T98" s="602"/>
      <c r="U98" s="602"/>
      <c r="V98" s="602"/>
      <c r="W98" s="602"/>
      <c r="X98" s="603"/>
      <c r="Y98" s="604"/>
      <c r="Z98" s="605"/>
      <c r="AA98" s="605"/>
      <c r="AB98" s="618"/>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2"/>
      <c r="B99" s="1063"/>
      <c r="C99" s="1063"/>
      <c r="D99" s="1063"/>
      <c r="E99" s="1063"/>
      <c r="F99" s="1064"/>
      <c r="G99" s="609"/>
      <c r="H99" s="610"/>
      <c r="I99" s="610"/>
      <c r="J99" s="610"/>
      <c r="K99" s="611"/>
      <c r="L99" s="601"/>
      <c r="M99" s="602"/>
      <c r="N99" s="602"/>
      <c r="O99" s="602"/>
      <c r="P99" s="602"/>
      <c r="Q99" s="602"/>
      <c r="R99" s="602"/>
      <c r="S99" s="602"/>
      <c r="T99" s="602"/>
      <c r="U99" s="602"/>
      <c r="V99" s="602"/>
      <c r="W99" s="602"/>
      <c r="X99" s="603"/>
      <c r="Y99" s="604"/>
      <c r="Z99" s="605"/>
      <c r="AA99" s="605"/>
      <c r="AB99" s="618"/>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2"/>
      <c r="B100" s="1063"/>
      <c r="C100" s="1063"/>
      <c r="D100" s="1063"/>
      <c r="E100" s="1063"/>
      <c r="F100" s="106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8"/>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2"/>
      <c r="B101" s="1063"/>
      <c r="C101" s="1063"/>
      <c r="D101" s="1063"/>
      <c r="E101" s="1063"/>
      <c r="F101" s="106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8"/>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2"/>
      <c r="B102" s="1063"/>
      <c r="C102" s="1063"/>
      <c r="D102" s="1063"/>
      <c r="E102" s="1063"/>
      <c r="F102" s="106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8"/>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2"/>
      <c r="B103" s="1063"/>
      <c r="C103" s="1063"/>
      <c r="D103" s="1063"/>
      <c r="E103" s="1063"/>
      <c r="F103" s="106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8"/>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2"/>
      <c r="B104" s="1063"/>
      <c r="C104" s="1063"/>
      <c r="D104" s="1063"/>
      <c r="E104" s="1063"/>
      <c r="F104" s="106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8"/>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2"/>
      <c r="B105" s="1063"/>
      <c r="C105" s="1063"/>
      <c r="D105" s="1063"/>
      <c r="E105" s="1063"/>
      <c r="F105" s="106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8"/>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3"/>
    </row>
    <row r="109" spans="1:50" ht="24.75" customHeight="1" x14ac:dyDescent="0.15">
      <c r="A109" s="1062"/>
      <c r="B109" s="1063"/>
      <c r="C109" s="1063"/>
      <c r="D109" s="1063"/>
      <c r="E109" s="1063"/>
      <c r="F109" s="1064"/>
      <c r="G109" s="825"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8"/>
      <c r="AC109" s="825"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62"/>
      <c r="B110" s="1063"/>
      <c r="C110" s="1063"/>
      <c r="D110" s="1063"/>
      <c r="E110" s="1063"/>
      <c r="F110" s="1064"/>
      <c r="G110" s="679"/>
      <c r="H110" s="680"/>
      <c r="I110" s="680"/>
      <c r="J110" s="680"/>
      <c r="K110" s="681"/>
      <c r="L110" s="673"/>
      <c r="M110" s="674"/>
      <c r="N110" s="674"/>
      <c r="O110" s="674"/>
      <c r="P110" s="674"/>
      <c r="Q110" s="674"/>
      <c r="R110" s="674"/>
      <c r="S110" s="674"/>
      <c r="T110" s="674"/>
      <c r="U110" s="674"/>
      <c r="V110" s="674"/>
      <c r="W110" s="674"/>
      <c r="X110" s="675"/>
      <c r="Y110" s="390"/>
      <c r="Z110" s="391"/>
      <c r="AA110" s="391"/>
      <c r="AB110" s="815"/>
      <c r="AC110" s="679"/>
      <c r="AD110" s="680"/>
      <c r="AE110" s="680"/>
      <c r="AF110" s="680"/>
      <c r="AG110" s="681"/>
      <c r="AH110" s="673"/>
      <c r="AI110" s="674"/>
      <c r="AJ110" s="674"/>
      <c r="AK110" s="674"/>
      <c r="AL110" s="674"/>
      <c r="AM110" s="674"/>
      <c r="AN110" s="674"/>
      <c r="AO110" s="674"/>
      <c r="AP110" s="674"/>
      <c r="AQ110" s="674"/>
      <c r="AR110" s="674"/>
      <c r="AS110" s="674"/>
      <c r="AT110" s="675"/>
      <c r="AU110" s="390"/>
      <c r="AV110" s="391"/>
      <c r="AW110" s="391"/>
      <c r="AX110" s="392"/>
    </row>
    <row r="111" spans="1:50" ht="24.75" customHeight="1" x14ac:dyDescent="0.15">
      <c r="A111" s="1062"/>
      <c r="B111" s="1063"/>
      <c r="C111" s="1063"/>
      <c r="D111" s="1063"/>
      <c r="E111" s="1063"/>
      <c r="F111" s="106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8"/>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2"/>
      <c r="B112" s="1063"/>
      <c r="C112" s="1063"/>
      <c r="D112" s="1063"/>
      <c r="E112" s="1063"/>
      <c r="F112" s="106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8"/>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2"/>
      <c r="B113" s="1063"/>
      <c r="C113" s="1063"/>
      <c r="D113" s="1063"/>
      <c r="E113" s="1063"/>
      <c r="F113" s="106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8"/>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2"/>
      <c r="B114" s="1063"/>
      <c r="C114" s="1063"/>
      <c r="D114" s="1063"/>
      <c r="E114" s="1063"/>
      <c r="F114" s="106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8"/>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2"/>
      <c r="B115" s="1063"/>
      <c r="C115" s="1063"/>
      <c r="D115" s="1063"/>
      <c r="E115" s="1063"/>
      <c r="F115" s="106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8"/>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2"/>
      <c r="B116" s="1063"/>
      <c r="C116" s="1063"/>
      <c r="D116" s="1063"/>
      <c r="E116" s="1063"/>
      <c r="F116" s="106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8"/>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2"/>
      <c r="B117" s="1063"/>
      <c r="C117" s="1063"/>
      <c r="D117" s="1063"/>
      <c r="E117" s="1063"/>
      <c r="F117" s="106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8"/>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2"/>
      <c r="B118" s="1063"/>
      <c r="C118" s="1063"/>
      <c r="D118" s="1063"/>
      <c r="E118" s="1063"/>
      <c r="F118" s="106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8"/>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2"/>
      <c r="B119" s="1063"/>
      <c r="C119" s="1063"/>
      <c r="D119" s="1063"/>
      <c r="E119" s="1063"/>
      <c r="F119" s="106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8"/>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3"/>
    </row>
    <row r="122" spans="1:50" ht="25.5" customHeight="1" x14ac:dyDescent="0.15">
      <c r="A122" s="1062"/>
      <c r="B122" s="1063"/>
      <c r="C122" s="1063"/>
      <c r="D122" s="1063"/>
      <c r="E122" s="1063"/>
      <c r="F122" s="1064"/>
      <c r="G122" s="825"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8"/>
      <c r="AC122" s="825"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62"/>
      <c r="B123" s="1063"/>
      <c r="C123" s="1063"/>
      <c r="D123" s="1063"/>
      <c r="E123" s="1063"/>
      <c r="F123" s="1064"/>
      <c r="G123" s="679"/>
      <c r="H123" s="680"/>
      <c r="I123" s="680"/>
      <c r="J123" s="680"/>
      <c r="K123" s="681"/>
      <c r="L123" s="673"/>
      <c r="M123" s="674"/>
      <c r="N123" s="674"/>
      <c r="O123" s="674"/>
      <c r="P123" s="674"/>
      <c r="Q123" s="674"/>
      <c r="R123" s="674"/>
      <c r="S123" s="674"/>
      <c r="T123" s="674"/>
      <c r="U123" s="674"/>
      <c r="V123" s="674"/>
      <c r="W123" s="674"/>
      <c r="X123" s="675"/>
      <c r="Y123" s="390"/>
      <c r="Z123" s="391"/>
      <c r="AA123" s="391"/>
      <c r="AB123" s="815"/>
      <c r="AC123" s="679"/>
      <c r="AD123" s="680"/>
      <c r="AE123" s="680"/>
      <c r="AF123" s="680"/>
      <c r="AG123" s="681"/>
      <c r="AH123" s="673"/>
      <c r="AI123" s="674"/>
      <c r="AJ123" s="674"/>
      <c r="AK123" s="674"/>
      <c r="AL123" s="674"/>
      <c r="AM123" s="674"/>
      <c r="AN123" s="674"/>
      <c r="AO123" s="674"/>
      <c r="AP123" s="674"/>
      <c r="AQ123" s="674"/>
      <c r="AR123" s="674"/>
      <c r="AS123" s="674"/>
      <c r="AT123" s="675"/>
      <c r="AU123" s="390"/>
      <c r="AV123" s="391"/>
      <c r="AW123" s="391"/>
      <c r="AX123" s="392"/>
    </row>
    <row r="124" spans="1:50" ht="24.75" customHeight="1" x14ac:dyDescent="0.15">
      <c r="A124" s="1062"/>
      <c r="B124" s="1063"/>
      <c r="C124" s="1063"/>
      <c r="D124" s="1063"/>
      <c r="E124" s="1063"/>
      <c r="F124" s="106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8"/>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2"/>
      <c r="B125" s="1063"/>
      <c r="C125" s="1063"/>
      <c r="D125" s="1063"/>
      <c r="E125" s="1063"/>
      <c r="F125" s="106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8"/>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2"/>
      <c r="B126" s="1063"/>
      <c r="C126" s="1063"/>
      <c r="D126" s="1063"/>
      <c r="E126" s="1063"/>
      <c r="F126" s="106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8"/>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2"/>
      <c r="B127" s="1063"/>
      <c r="C127" s="1063"/>
      <c r="D127" s="1063"/>
      <c r="E127" s="1063"/>
      <c r="F127" s="106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8"/>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2"/>
      <c r="B128" s="1063"/>
      <c r="C128" s="1063"/>
      <c r="D128" s="1063"/>
      <c r="E128" s="1063"/>
      <c r="F128" s="106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8"/>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2"/>
      <c r="B129" s="1063"/>
      <c r="C129" s="1063"/>
      <c r="D129" s="1063"/>
      <c r="E129" s="1063"/>
      <c r="F129" s="106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8"/>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2"/>
      <c r="B130" s="1063"/>
      <c r="C130" s="1063"/>
      <c r="D130" s="1063"/>
      <c r="E130" s="1063"/>
      <c r="F130" s="106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8"/>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2"/>
      <c r="B131" s="1063"/>
      <c r="C131" s="1063"/>
      <c r="D131" s="1063"/>
      <c r="E131" s="1063"/>
      <c r="F131" s="106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8"/>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2"/>
      <c r="B132" s="1063"/>
      <c r="C132" s="1063"/>
      <c r="D132" s="1063"/>
      <c r="E132" s="1063"/>
      <c r="F132" s="106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8"/>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3"/>
    </row>
    <row r="135" spans="1:50" ht="24.75" customHeight="1" x14ac:dyDescent="0.15">
      <c r="A135" s="1062"/>
      <c r="B135" s="1063"/>
      <c r="C135" s="1063"/>
      <c r="D135" s="1063"/>
      <c r="E135" s="1063"/>
      <c r="F135" s="1064"/>
      <c r="G135" s="825"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8"/>
      <c r="AC135" s="825"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62"/>
      <c r="B136" s="1063"/>
      <c r="C136" s="1063"/>
      <c r="D136" s="1063"/>
      <c r="E136" s="1063"/>
      <c r="F136" s="1064"/>
      <c r="G136" s="679"/>
      <c r="H136" s="680"/>
      <c r="I136" s="680"/>
      <c r="J136" s="680"/>
      <c r="K136" s="681"/>
      <c r="L136" s="673"/>
      <c r="M136" s="674"/>
      <c r="N136" s="674"/>
      <c r="O136" s="674"/>
      <c r="P136" s="674"/>
      <c r="Q136" s="674"/>
      <c r="R136" s="674"/>
      <c r="S136" s="674"/>
      <c r="T136" s="674"/>
      <c r="U136" s="674"/>
      <c r="V136" s="674"/>
      <c r="W136" s="674"/>
      <c r="X136" s="675"/>
      <c r="Y136" s="390"/>
      <c r="Z136" s="391"/>
      <c r="AA136" s="391"/>
      <c r="AB136" s="815"/>
      <c r="AC136" s="679"/>
      <c r="AD136" s="680"/>
      <c r="AE136" s="680"/>
      <c r="AF136" s="680"/>
      <c r="AG136" s="681"/>
      <c r="AH136" s="673"/>
      <c r="AI136" s="674"/>
      <c r="AJ136" s="674"/>
      <c r="AK136" s="674"/>
      <c r="AL136" s="674"/>
      <c r="AM136" s="674"/>
      <c r="AN136" s="674"/>
      <c r="AO136" s="674"/>
      <c r="AP136" s="674"/>
      <c r="AQ136" s="674"/>
      <c r="AR136" s="674"/>
      <c r="AS136" s="674"/>
      <c r="AT136" s="675"/>
      <c r="AU136" s="390"/>
      <c r="AV136" s="391"/>
      <c r="AW136" s="391"/>
      <c r="AX136" s="392"/>
    </row>
    <row r="137" spans="1:50" ht="24.75" customHeight="1" x14ac:dyDescent="0.15">
      <c r="A137" s="1062"/>
      <c r="B137" s="1063"/>
      <c r="C137" s="1063"/>
      <c r="D137" s="1063"/>
      <c r="E137" s="1063"/>
      <c r="F137" s="106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8"/>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2"/>
      <c r="B138" s="1063"/>
      <c r="C138" s="1063"/>
      <c r="D138" s="1063"/>
      <c r="E138" s="1063"/>
      <c r="F138" s="106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8"/>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2"/>
      <c r="B139" s="1063"/>
      <c r="C139" s="1063"/>
      <c r="D139" s="1063"/>
      <c r="E139" s="1063"/>
      <c r="F139" s="106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8"/>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2"/>
      <c r="B140" s="1063"/>
      <c r="C140" s="1063"/>
      <c r="D140" s="1063"/>
      <c r="E140" s="1063"/>
      <c r="F140" s="106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8"/>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2"/>
      <c r="B141" s="1063"/>
      <c r="C141" s="1063"/>
      <c r="D141" s="1063"/>
      <c r="E141" s="1063"/>
      <c r="F141" s="106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8"/>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2"/>
      <c r="B142" s="1063"/>
      <c r="C142" s="1063"/>
      <c r="D142" s="1063"/>
      <c r="E142" s="1063"/>
      <c r="F142" s="106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8"/>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2"/>
      <c r="B143" s="1063"/>
      <c r="C143" s="1063"/>
      <c r="D143" s="1063"/>
      <c r="E143" s="1063"/>
      <c r="F143" s="106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8"/>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2"/>
      <c r="B144" s="1063"/>
      <c r="C144" s="1063"/>
      <c r="D144" s="1063"/>
      <c r="E144" s="1063"/>
      <c r="F144" s="106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8"/>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2"/>
      <c r="B145" s="1063"/>
      <c r="C145" s="1063"/>
      <c r="D145" s="1063"/>
      <c r="E145" s="1063"/>
      <c r="F145" s="106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8"/>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3"/>
    </row>
    <row r="148" spans="1:50" ht="24.75" customHeight="1" x14ac:dyDescent="0.15">
      <c r="A148" s="1062"/>
      <c r="B148" s="1063"/>
      <c r="C148" s="1063"/>
      <c r="D148" s="1063"/>
      <c r="E148" s="1063"/>
      <c r="F148" s="1064"/>
      <c r="G148" s="825"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8"/>
      <c r="AC148" s="825"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62"/>
      <c r="B149" s="1063"/>
      <c r="C149" s="1063"/>
      <c r="D149" s="1063"/>
      <c r="E149" s="1063"/>
      <c r="F149" s="1064"/>
      <c r="G149" s="679"/>
      <c r="H149" s="680"/>
      <c r="I149" s="680"/>
      <c r="J149" s="680"/>
      <c r="K149" s="681"/>
      <c r="L149" s="673"/>
      <c r="M149" s="674"/>
      <c r="N149" s="674"/>
      <c r="O149" s="674"/>
      <c r="P149" s="674"/>
      <c r="Q149" s="674"/>
      <c r="R149" s="674"/>
      <c r="S149" s="674"/>
      <c r="T149" s="674"/>
      <c r="U149" s="674"/>
      <c r="V149" s="674"/>
      <c r="W149" s="674"/>
      <c r="X149" s="675"/>
      <c r="Y149" s="390"/>
      <c r="Z149" s="391"/>
      <c r="AA149" s="391"/>
      <c r="AB149" s="815"/>
      <c r="AC149" s="679"/>
      <c r="AD149" s="680"/>
      <c r="AE149" s="680"/>
      <c r="AF149" s="680"/>
      <c r="AG149" s="681"/>
      <c r="AH149" s="673"/>
      <c r="AI149" s="674"/>
      <c r="AJ149" s="674"/>
      <c r="AK149" s="674"/>
      <c r="AL149" s="674"/>
      <c r="AM149" s="674"/>
      <c r="AN149" s="674"/>
      <c r="AO149" s="674"/>
      <c r="AP149" s="674"/>
      <c r="AQ149" s="674"/>
      <c r="AR149" s="674"/>
      <c r="AS149" s="674"/>
      <c r="AT149" s="675"/>
      <c r="AU149" s="390"/>
      <c r="AV149" s="391"/>
      <c r="AW149" s="391"/>
      <c r="AX149" s="392"/>
    </row>
    <row r="150" spans="1:50" ht="24.75" customHeight="1" x14ac:dyDescent="0.15">
      <c r="A150" s="1062"/>
      <c r="B150" s="1063"/>
      <c r="C150" s="1063"/>
      <c r="D150" s="1063"/>
      <c r="E150" s="1063"/>
      <c r="F150" s="106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8"/>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2"/>
      <c r="B151" s="1063"/>
      <c r="C151" s="1063"/>
      <c r="D151" s="1063"/>
      <c r="E151" s="1063"/>
      <c r="F151" s="106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8"/>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2"/>
      <c r="B152" s="1063"/>
      <c r="C152" s="1063"/>
      <c r="D152" s="1063"/>
      <c r="E152" s="1063"/>
      <c r="F152" s="106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8"/>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2"/>
      <c r="B153" s="1063"/>
      <c r="C153" s="1063"/>
      <c r="D153" s="1063"/>
      <c r="E153" s="1063"/>
      <c r="F153" s="106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8"/>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2"/>
      <c r="B154" s="1063"/>
      <c r="C154" s="1063"/>
      <c r="D154" s="1063"/>
      <c r="E154" s="1063"/>
      <c r="F154" s="106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8"/>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2"/>
      <c r="B155" s="1063"/>
      <c r="C155" s="1063"/>
      <c r="D155" s="1063"/>
      <c r="E155" s="1063"/>
      <c r="F155" s="106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8"/>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2"/>
      <c r="B156" s="1063"/>
      <c r="C156" s="1063"/>
      <c r="D156" s="1063"/>
      <c r="E156" s="1063"/>
      <c r="F156" s="106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8"/>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2"/>
      <c r="B157" s="1063"/>
      <c r="C157" s="1063"/>
      <c r="D157" s="1063"/>
      <c r="E157" s="1063"/>
      <c r="F157" s="106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8"/>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2"/>
      <c r="B158" s="1063"/>
      <c r="C158" s="1063"/>
      <c r="D158" s="1063"/>
      <c r="E158" s="1063"/>
      <c r="F158" s="106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8"/>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3"/>
    </row>
    <row r="162" spans="1:50" ht="24.75" customHeight="1" x14ac:dyDescent="0.15">
      <c r="A162" s="1062"/>
      <c r="B162" s="1063"/>
      <c r="C162" s="1063"/>
      <c r="D162" s="1063"/>
      <c r="E162" s="1063"/>
      <c r="F162" s="1064"/>
      <c r="G162" s="825"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8"/>
      <c r="AC162" s="825"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62"/>
      <c r="B163" s="1063"/>
      <c r="C163" s="1063"/>
      <c r="D163" s="1063"/>
      <c r="E163" s="1063"/>
      <c r="F163" s="1064"/>
      <c r="G163" s="679"/>
      <c r="H163" s="680"/>
      <c r="I163" s="680"/>
      <c r="J163" s="680"/>
      <c r="K163" s="681"/>
      <c r="L163" s="673"/>
      <c r="M163" s="674"/>
      <c r="N163" s="674"/>
      <c r="O163" s="674"/>
      <c r="P163" s="674"/>
      <c r="Q163" s="674"/>
      <c r="R163" s="674"/>
      <c r="S163" s="674"/>
      <c r="T163" s="674"/>
      <c r="U163" s="674"/>
      <c r="V163" s="674"/>
      <c r="W163" s="674"/>
      <c r="X163" s="675"/>
      <c r="Y163" s="390"/>
      <c r="Z163" s="391"/>
      <c r="AA163" s="391"/>
      <c r="AB163" s="815"/>
      <c r="AC163" s="679"/>
      <c r="AD163" s="680"/>
      <c r="AE163" s="680"/>
      <c r="AF163" s="680"/>
      <c r="AG163" s="681"/>
      <c r="AH163" s="673"/>
      <c r="AI163" s="674"/>
      <c r="AJ163" s="674"/>
      <c r="AK163" s="674"/>
      <c r="AL163" s="674"/>
      <c r="AM163" s="674"/>
      <c r="AN163" s="674"/>
      <c r="AO163" s="674"/>
      <c r="AP163" s="674"/>
      <c r="AQ163" s="674"/>
      <c r="AR163" s="674"/>
      <c r="AS163" s="674"/>
      <c r="AT163" s="675"/>
      <c r="AU163" s="390"/>
      <c r="AV163" s="391"/>
      <c r="AW163" s="391"/>
      <c r="AX163" s="392"/>
    </row>
    <row r="164" spans="1:50" ht="24.75" customHeight="1" x14ac:dyDescent="0.15">
      <c r="A164" s="1062"/>
      <c r="B164" s="1063"/>
      <c r="C164" s="1063"/>
      <c r="D164" s="1063"/>
      <c r="E164" s="1063"/>
      <c r="F164" s="106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8"/>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2"/>
      <c r="B165" s="1063"/>
      <c r="C165" s="1063"/>
      <c r="D165" s="1063"/>
      <c r="E165" s="1063"/>
      <c r="F165" s="106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8"/>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2"/>
      <c r="B166" s="1063"/>
      <c r="C166" s="1063"/>
      <c r="D166" s="1063"/>
      <c r="E166" s="1063"/>
      <c r="F166" s="106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8"/>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2"/>
      <c r="B167" s="1063"/>
      <c r="C167" s="1063"/>
      <c r="D167" s="1063"/>
      <c r="E167" s="1063"/>
      <c r="F167" s="106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8"/>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2"/>
      <c r="B168" s="1063"/>
      <c r="C168" s="1063"/>
      <c r="D168" s="1063"/>
      <c r="E168" s="1063"/>
      <c r="F168" s="106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8"/>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2"/>
      <c r="B169" s="1063"/>
      <c r="C169" s="1063"/>
      <c r="D169" s="1063"/>
      <c r="E169" s="1063"/>
      <c r="F169" s="106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8"/>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2"/>
      <c r="B170" s="1063"/>
      <c r="C170" s="1063"/>
      <c r="D170" s="1063"/>
      <c r="E170" s="1063"/>
      <c r="F170" s="106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8"/>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2"/>
      <c r="B171" s="1063"/>
      <c r="C171" s="1063"/>
      <c r="D171" s="1063"/>
      <c r="E171" s="1063"/>
      <c r="F171" s="106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8"/>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2"/>
      <c r="B172" s="1063"/>
      <c r="C172" s="1063"/>
      <c r="D172" s="1063"/>
      <c r="E172" s="1063"/>
      <c r="F172" s="106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8"/>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3"/>
    </row>
    <row r="175" spans="1:50" ht="25.5" customHeight="1" x14ac:dyDescent="0.15">
      <c r="A175" s="1062"/>
      <c r="B175" s="1063"/>
      <c r="C175" s="1063"/>
      <c r="D175" s="1063"/>
      <c r="E175" s="1063"/>
      <c r="F175" s="1064"/>
      <c r="G175" s="825"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8"/>
      <c r="AC175" s="825"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62"/>
      <c r="B176" s="1063"/>
      <c r="C176" s="1063"/>
      <c r="D176" s="1063"/>
      <c r="E176" s="1063"/>
      <c r="F176" s="1064"/>
      <c r="G176" s="679"/>
      <c r="H176" s="680"/>
      <c r="I176" s="680"/>
      <c r="J176" s="680"/>
      <c r="K176" s="681"/>
      <c r="L176" s="673"/>
      <c r="M176" s="674"/>
      <c r="N176" s="674"/>
      <c r="O176" s="674"/>
      <c r="P176" s="674"/>
      <c r="Q176" s="674"/>
      <c r="R176" s="674"/>
      <c r="S176" s="674"/>
      <c r="T176" s="674"/>
      <c r="U176" s="674"/>
      <c r="V176" s="674"/>
      <c r="W176" s="674"/>
      <c r="X176" s="675"/>
      <c r="Y176" s="390"/>
      <c r="Z176" s="391"/>
      <c r="AA176" s="391"/>
      <c r="AB176" s="815"/>
      <c r="AC176" s="679"/>
      <c r="AD176" s="680"/>
      <c r="AE176" s="680"/>
      <c r="AF176" s="680"/>
      <c r="AG176" s="681"/>
      <c r="AH176" s="673"/>
      <c r="AI176" s="674"/>
      <c r="AJ176" s="674"/>
      <c r="AK176" s="674"/>
      <c r="AL176" s="674"/>
      <c r="AM176" s="674"/>
      <c r="AN176" s="674"/>
      <c r="AO176" s="674"/>
      <c r="AP176" s="674"/>
      <c r="AQ176" s="674"/>
      <c r="AR176" s="674"/>
      <c r="AS176" s="674"/>
      <c r="AT176" s="675"/>
      <c r="AU176" s="390"/>
      <c r="AV176" s="391"/>
      <c r="AW176" s="391"/>
      <c r="AX176" s="392"/>
    </row>
    <row r="177" spans="1:50" ht="24.75" customHeight="1" x14ac:dyDescent="0.15">
      <c r="A177" s="1062"/>
      <c r="B177" s="1063"/>
      <c r="C177" s="1063"/>
      <c r="D177" s="1063"/>
      <c r="E177" s="1063"/>
      <c r="F177" s="106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8"/>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2"/>
      <c r="B178" s="1063"/>
      <c r="C178" s="1063"/>
      <c r="D178" s="1063"/>
      <c r="E178" s="1063"/>
      <c r="F178" s="106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8"/>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2"/>
      <c r="B179" s="1063"/>
      <c r="C179" s="1063"/>
      <c r="D179" s="1063"/>
      <c r="E179" s="1063"/>
      <c r="F179" s="106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8"/>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2"/>
      <c r="B180" s="1063"/>
      <c r="C180" s="1063"/>
      <c r="D180" s="1063"/>
      <c r="E180" s="1063"/>
      <c r="F180" s="106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8"/>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2"/>
      <c r="B181" s="1063"/>
      <c r="C181" s="1063"/>
      <c r="D181" s="1063"/>
      <c r="E181" s="1063"/>
      <c r="F181" s="106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8"/>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2"/>
      <c r="B182" s="1063"/>
      <c r="C182" s="1063"/>
      <c r="D182" s="1063"/>
      <c r="E182" s="1063"/>
      <c r="F182" s="106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8"/>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2"/>
      <c r="B183" s="1063"/>
      <c r="C183" s="1063"/>
      <c r="D183" s="1063"/>
      <c r="E183" s="1063"/>
      <c r="F183" s="106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8"/>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2"/>
      <c r="B184" s="1063"/>
      <c r="C184" s="1063"/>
      <c r="D184" s="1063"/>
      <c r="E184" s="1063"/>
      <c r="F184" s="106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8"/>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2"/>
      <c r="B185" s="1063"/>
      <c r="C185" s="1063"/>
      <c r="D185" s="1063"/>
      <c r="E185" s="1063"/>
      <c r="F185" s="106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8"/>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3"/>
    </row>
    <row r="188" spans="1:50" ht="24.75" customHeight="1" x14ac:dyDescent="0.15">
      <c r="A188" s="1062"/>
      <c r="B188" s="1063"/>
      <c r="C188" s="1063"/>
      <c r="D188" s="1063"/>
      <c r="E188" s="1063"/>
      <c r="F188" s="1064"/>
      <c r="G188" s="825"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8"/>
      <c r="AC188" s="825"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62"/>
      <c r="B189" s="1063"/>
      <c r="C189" s="1063"/>
      <c r="D189" s="1063"/>
      <c r="E189" s="1063"/>
      <c r="F189" s="1064"/>
      <c r="G189" s="679"/>
      <c r="H189" s="680"/>
      <c r="I189" s="680"/>
      <c r="J189" s="680"/>
      <c r="K189" s="681"/>
      <c r="L189" s="673"/>
      <c r="M189" s="674"/>
      <c r="N189" s="674"/>
      <c r="O189" s="674"/>
      <c r="P189" s="674"/>
      <c r="Q189" s="674"/>
      <c r="R189" s="674"/>
      <c r="S189" s="674"/>
      <c r="T189" s="674"/>
      <c r="U189" s="674"/>
      <c r="V189" s="674"/>
      <c r="W189" s="674"/>
      <c r="X189" s="675"/>
      <c r="Y189" s="390"/>
      <c r="Z189" s="391"/>
      <c r="AA189" s="391"/>
      <c r="AB189" s="815"/>
      <c r="AC189" s="679"/>
      <c r="AD189" s="680"/>
      <c r="AE189" s="680"/>
      <c r="AF189" s="680"/>
      <c r="AG189" s="681"/>
      <c r="AH189" s="673"/>
      <c r="AI189" s="674"/>
      <c r="AJ189" s="674"/>
      <c r="AK189" s="674"/>
      <c r="AL189" s="674"/>
      <c r="AM189" s="674"/>
      <c r="AN189" s="674"/>
      <c r="AO189" s="674"/>
      <c r="AP189" s="674"/>
      <c r="AQ189" s="674"/>
      <c r="AR189" s="674"/>
      <c r="AS189" s="674"/>
      <c r="AT189" s="675"/>
      <c r="AU189" s="390"/>
      <c r="AV189" s="391"/>
      <c r="AW189" s="391"/>
      <c r="AX189" s="392"/>
    </row>
    <row r="190" spans="1:50" ht="24.75" customHeight="1" x14ac:dyDescent="0.15">
      <c r="A190" s="1062"/>
      <c r="B190" s="1063"/>
      <c r="C190" s="1063"/>
      <c r="D190" s="1063"/>
      <c r="E190" s="1063"/>
      <c r="F190" s="106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8"/>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2"/>
      <c r="B191" s="1063"/>
      <c r="C191" s="1063"/>
      <c r="D191" s="1063"/>
      <c r="E191" s="1063"/>
      <c r="F191" s="106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8"/>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2"/>
      <c r="B192" s="1063"/>
      <c r="C192" s="1063"/>
      <c r="D192" s="1063"/>
      <c r="E192" s="1063"/>
      <c r="F192" s="106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8"/>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2"/>
      <c r="B193" s="1063"/>
      <c r="C193" s="1063"/>
      <c r="D193" s="1063"/>
      <c r="E193" s="1063"/>
      <c r="F193" s="106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8"/>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2"/>
      <c r="B194" s="1063"/>
      <c r="C194" s="1063"/>
      <c r="D194" s="1063"/>
      <c r="E194" s="1063"/>
      <c r="F194" s="106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8"/>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2"/>
      <c r="B195" s="1063"/>
      <c r="C195" s="1063"/>
      <c r="D195" s="1063"/>
      <c r="E195" s="1063"/>
      <c r="F195" s="106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8"/>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2"/>
      <c r="B196" s="1063"/>
      <c r="C196" s="1063"/>
      <c r="D196" s="1063"/>
      <c r="E196" s="1063"/>
      <c r="F196" s="106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8"/>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2"/>
      <c r="B197" s="1063"/>
      <c r="C197" s="1063"/>
      <c r="D197" s="1063"/>
      <c r="E197" s="1063"/>
      <c r="F197" s="106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8"/>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2"/>
      <c r="B198" s="1063"/>
      <c r="C198" s="1063"/>
      <c r="D198" s="1063"/>
      <c r="E198" s="1063"/>
      <c r="F198" s="106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8"/>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3"/>
    </row>
    <row r="201" spans="1:50" ht="24.75" customHeight="1" x14ac:dyDescent="0.15">
      <c r="A201" s="1062"/>
      <c r="B201" s="1063"/>
      <c r="C201" s="1063"/>
      <c r="D201" s="1063"/>
      <c r="E201" s="1063"/>
      <c r="F201" s="1064"/>
      <c r="G201" s="825"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8"/>
      <c r="AC201" s="825"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62"/>
      <c r="B202" s="1063"/>
      <c r="C202" s="1063"/>
      <c r="D202" s="1063"/>
      <c r="E202" s="1063"/>
      <c r="F202" s="1064"/>
      <c r="G202" s="679"/>
      <c r="H202" s="680"/>
      <c r="I202" s="680"/>
      <c r="J202" s="680"/>
      <c r="K202" s="681"/>
      <c r="L202" s="673"/>
      <c r="M202" s="674"/>
      <c r="N202" s="674"/>
      <c r="O202" s="674"/>
      <c r="P202" s="674"/>
      <c r="Q202" s="674"/>
      <c r="R202" s="674"/>
      <c r="S202" s="674"/>
      <c r="T202" s="674"/>
      <c r="U202" s="674"/>
      <c r="V202" s="674"/>
      <c r="W202" s="674"/>
      <c r="X202" s="675"/>
      <c r="Y202" s="390"/>
      <c r="Z202" s="391"/>
      <c r="AA202" s="391"/>
      <c r="AB202" s="815"/>
      <c r="AC202" s="679"/>
      <c r="AD202" s="680"/>
      <c r="AE202" s="680"/>
      <c r="AF202" s="680"/>
      <c r="AG202" s="681"/>
      <c r="AH202" s="673"/>
      <c r="AI202" s="674"/>
      <c r="AJ202" s="674"/>
      <c r="AK202" s="674"/>
      <c r="AL202" s="674"/>
      <c r="AM202" s="674"/>
      <c r="AN202" s="674"/>
      <c r="AO202" s="674"/>
      <c r="AP202" s="674"/>
      <c r="AQ202" s="674"/>
      <c r="AR202" s="674"/>
      <c r="AS202" s="674"/>
      <c r="AT202" s="675"/>
      <c r="AU202" s="390"/>
      <c r="AV202" s="391"/>
      <c r="AW202" s="391"/>
      <c r="AX202" s="392"/>
    </row>
    <row r="203" spans="1:50" ht="24.75" customHeight="1" x14ac:dyDescent="0.15">
      <c r="A203" s="1062"/>
      <c r="B203" s="1063"/>
      <c r="C203" s="1063"/>
      <c r="D203" s="1063"/>
      <c r="E203" s="1063"/>
      <c r="F203" s="106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8"/>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2"/>
      <c r="B204" s="1063"/>
      <c r="C204" s="1063"/>
      <c r="D204" s="1063"/>
      <c r="E204" s="1063"/>
      <c r="F204" s="106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8"/>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2"/>
      <c r="B205" s="1063"/>
      <c r="C205" s="1063"/>
      <c r="D205" s="1063"/>
      <c r="E205" s="1063"/>
      <c r="F205" s="106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8"/>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2"/>
      <c r="B206" s="1063"/>
      <c r="C206" s="1063"/>
      <c r="D206" s="1063"/>
      <c r="E206" s="1063"/>
      <c r="F206" s="106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8"/>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2"/>
      <c r="B207" s="1063"/>
      <c r="C207" s="1063"/>
      <c r="D207" s="1063"/>
      <c r="E207" s="1063"/>
      <c r="F207" s="106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8"/>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2"/>
      <c r="B208" s="1063"/>
      <c r="C208" s="1063"/>
      <c r="D208" s="1063"/>
      <c r="E208" s="1063"/>
      <c r="F208" s="106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8"/>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2"/>
      <c r="B209" s="1063"/>
      <c r="C209" s="1063"/>
      <c r="D209" s="1063"/>
      <c r="E209" s="1063"/>
      <c r="F209" s="106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8"/>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2"/>
      <c r="B210" s="1063"/>
      <c r="C210" s="1063"/>
      <c r="D210" s="1063"/>
      <c r="E210" s="1063"/>
      <c r="F210" s="106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8"/>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2"/>
      <c r="B211" s="1063"/>
      <c r="C211" s="1063"/>
      <c r="D211" s="1063"/>
      <c r="E211" s="1063"/>
      <c r="F211" s="106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8"/>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3"/>
    </row>
    <row r="215" spans="1:50" ht="24.75" customHeight="1" x14ac:dyDescent="0.15">
      <c r="A215" s="1062"/>
      <c r="B215" s="1063"/>
      <c r="C215" s="1063"/>
      <c r="D215" s="1063"/>
      <c r="E215" s="1063"/>
      <c r="F215" s="1064"/>
      <c r="G215" s="825"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8"/>
      <c r="AC215" s="825"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62"/>
      <c r="B216" s="1063"/>
      <c r="C216" s="1063"/>
      <c r="D216" s="1063"/>
      <c r="E216" s="1063"/>
      <c r="F216" s="1064"/>
      <c r="G216" s="679"/>
      <c r="H216" s="680"/>
      <c r="I216" s="680"/>
      <c r="J216" s="680"/>
      <c r="K216" s="681"/>
      <c r="L216" s="673"/>
      <c r="M216" s="674"/>
      <c r="N216" s="674"/>
      <c r="O216" s="674"/>
      <c r="P216" s="674"/>
      <c r="Q216" s="674"/>
      <c r="R216" s="674"/>
      <c r="S216" s="674"/>
      <c r="T216" s="674"/>
      <c r="U216" s="674"/>
      <c r="V216" s="674"/>
      <c r="W216" s="674"/>
      <c r="X216" s="675"/>
      <c r="Y216" s="390"/>
      <c r="Z216" s="391"/>
      <c r="AA216" s="391"/>
      <c r="AB216" s="815"/>
      <c r="AC216" s="679"/>
      <c r="AD216" s="680"/>
      <c r="AE216" s="680"/>
      <c r="AF216" s="680"/>
      <c r="AG216" s="681"/>
      <c r="AH216" s="673"/>
      <c r="AI216" s="674"/>
      <c r="AJ216" s="674"/>
      <c r="AK216" s="674"/>
      <c r="AL216" s="674"/>
      <c r="AM216" s="674"/>
      <c r="AN216" s="674"/>
      <c r="AO216" s="674"/>
      <c r="AP216" s="674"/>
      <c r="AQ216" s="674"/>
      <c r="AR216" s="674"/>
      <c r="AS216" s="674"/>
      <c r="AT216" s="675"/>
      <c r="AU216" s="390"/>
      <c r="AV216" s="391"/>
      <c r="AW216" s="391"/>
      <c r="AX216" s="392"/>
    </row>
    <row r="217" spans="1:50" ht="24.75" customHeight="1" x14ac:dyDescent="0.15">
      <c r="A217" s="1062"/>
      <c r="B217" s="1063"/>
      <c r="C217" s="1063"/>
      <c r="D217" s="1063"/>
      <c r="E217" s="1063"/>
      <c r="F217" s="106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8"/>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2"/>
      <c r="B218" s="1063"/>
      <c r="C218" s="1063"/>
      <c r="D218" s="1063"/>
      <c r="E218" s="1063"/>
      <c r="F218" s="106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8"/>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2"/>
      <c r="B219" s="1063"/>
      <c r="C219" s="1063"/>
      <c r="D219" s="1063"/>
      <c r="E219" s="1063"/>
      <c r="F219" s="106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8"/>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2"/>
      <c r="B220" s="1063"/>
      <c r="C220" s="1063"/>
      <c r="D220" s="1063"/>
      <c r="E220" s="1063"/>
      <c r="F220" s="106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8"/>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2"/>
      <c r="B221" s="1063"/>
      <c r="C221" s="1063"/>
      <c r="D221" s="1063"/>
      <c r="E221" s="1063"/>
      <c r="F221" s="106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8"/>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2"/>
      <c r="B222" s="1063"/>
      <c r="C222" s="1063"/>
      <c r="D222" s="1063"/>
      <c r="E222" s="1063"/>
      <c r="F222" s="106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8"/>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2"/>
      <c r="B223" s="1063"/>
      <c r="C223" s="1063"/>
      <c r="D223" s="1063"/>
      <c r="E223" s="1063"/>
      <c r="F223" s="106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8"/>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2"/>
      <c r="B224" s="1063"/>
      <c r="C224" s="1063"/>
      <c r="D224" s="1063"/>
      <c r="E224" s="1063"/>
      <c r="F224" s="106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8"/>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2"/>
      <c r="B225" s="1063"/>
      <c r="C225" s="1063"/>
      <c r="D225" s="1063"/>
      <c r="E225" s="1063"/>
      <c r="F225" s="106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8"/>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3"/>
    </row>
    <row r="228" spans="1:50" ht="25.5" customHeight="1" x14ac:dyDescent="0.15">
      <c r="A228" s="1062"/>
      <c r="B228" s="1063"/>
      <c r="C228" s="1063"/>
      <c r="D228" s="1063"/>
      <c r="E228" s="1063"/>
      <c r="F228" s="1064"/>
      <c r="G228" s="825"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8"/>
      <c r="AC228" s="825"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62"/>
      <c r="B229" s="1063"/>
      <c r="C229" s="1063"/>
      <c r="D229" s="1063"/>
      <c r="E229" s="1063"/>
      <c r="F229" s="1064"/>
      <c r="G229" s="679"/>
      <c r="H229" s="680"/>
      <c r="I229" s="680"/>
      <c r="J229" s="680"/>
      <c r="K229" s="681"/>
      <c r="L229" s="673"/>
      <c r="M229" s="674"/>
      <c r="N229" s="674"/>
      <c r="O229" s="674"/>
      <c r="P229" s="674"/>
      <c r="Q229" s="674"/>
      <c r="R229" s="674"/>
      <c r="S229" s="674"/>
      <c r="T229" s="674"/>
      <c r="U229" s="674"/>
      <c r="V229" s="674"/>
      <c r="W229" s="674"/>
      <c r="X229" s="675"/>
      <c r="Y229" s="390"/>
      <c r="Z229" s="391"/>
      <c r="AA229" s="391"/>
      <c r="AB229" s="815"/>
      <c r="AC229" s="679"/>
      <c r="AD229" s="680"/>
      <c r="AE229" s="680"/>
      <c r="AF229" s="680"/>
      <c r="AG229" s="681"/>
      <c r="AH229" s="673"/>
      <c r="AI229" s="674"/>
      <c r="AJ229" s="674"/>
      <c r="AK229" s="674"/>
      <c r="AL229" s="674"/>
      <c r="AM229" s="674"/>
      <c r="AN229" s="674"/>
      <c r="AO229" s="674"/>
      <c r="AP229" s="674"/>
      <c r="AQ229" s="674"/>
      <c r="AR229" s="674"/>
      <c r="AS229" s="674"/>
      <c r="AT229" s="675"/>
      <c r="AU229" s="390"/>
      <c r="AV229" s="391"/>
      <c r="AW229" s="391"/>
      <c r="AX229" s="392"/>
    </row>
    <row r="230" spans="1:50" ht="24.75" customHeight="1" x14ac:dyDescent="0.15">
      <c r="A230" s="1062"/>
      <c r="B230" s="1063"/>
      <c r="C230" s="1063"/>
      <c r="D230" s="1063"/>
      <c r="E230" s="1063"/>
      <c r="F230" s="106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8"/>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2"/>
      <c r="B231" s="1063"/>
      <c r="C231" s="1063"/>
      <c r="D231" s="1063"/>
      <c r="E231" s="1063"/>
      <c r="F231" s="106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8"/>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2"/>
      <c r="B232" s="1063"/>
      <c r="C232" s="1063"/>
      <c r="D232" s="1063"/>
      <c r="E232" s="1063"/>
      <c r="F232" s="106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8"/>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2"/>
      <c r="B233" s="1063"/>
      <c r="C233" s="1063"/>
      <c r="D233" s="1063"/>
      <c r="E233" s="1063"/>
      <c r="F233" s="106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8"/>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2"/>
      <c r="B234" s="1063"/>
      <c r="C234" s="1063"/>
      <c r="D234" s="1063"/>
      <c r="E234" s="1063"/>
      <c r="F234" s="106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8"/>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2"/>
      <c r="B235" s="1063"/>
      <c r="C235" s="1063"/>
      <c r="D235" s="1063"/>
      <c r="E235" s="1063"/>
      <c r="F235" s="106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8"/>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2"/>
      <c r="B236" s="1063"/>
      <c r="C236" s="1063"/>
      <c r="D236" s="1063"/>
      <c r="E236" s="1063"/>
      <c r="F236" s="106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8"/>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2"/>
      <c r="B237" s="1063"/>
      <c r="C237" s="1063"/>
      <c r="D237" s="1063"/>
      <c r="E237" s="1063"/>
      <c r="F237" s="106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8"/>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2"/>
      <c r="B238" s="1063"/>
      <c r="C238" s="1063"/>
      <c r="D238" s="1063"/>
      <c r="E238" s="1063"/>
      <c r="F238" s="106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8"/>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3"/>
    </row>
    <row r="241" spans="1:50" ht="24.75" customHeight="1" x14ac:dyDescent="0.15">
      <c r="A241" s="1062"/>
      <c r="B241" s="1063"/>
      <c r="C241" s="1063"/>
      <c r="D241" s="1063"/>
      <c r="E241" s="1063"/>
      <c r="F241" s="1064"/>
      <c r="G241" s="825"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8"/>
      <c r="AC241" s="825"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62"/>
      <c r="B242" s="1063"/>
      <c r="C242" s="1063"/>
      <c r="D242" s="1063"/>
      <c r="E242" s="1063"/>
      <c r="F242" s="1064"/>
      <c r="G242" s="679"/>
      <c r="H242" s="680"/>
      <c r="I242" s="680"/>
      <c r="J242" s="680"/>
      <c r="K242" s="681"/>
      <c r="L242" s="673"/>
      <c r="M242" s="674"/>
      <c r="N242" s="674"/>
      <c r="O242" s="674"/>
      <c r="P242" s="674"/>
      <c r="Q242" s="674"/>
      <c r="R242" s="674"/>
      <c r="S242" s="674"/>
      <c r="T242" s="674"/>
      <c r="U242" s="674"/>
      <c r="V242" s="674"/>
      <c r="W242" s="674"/>
      <c r="X242" s="675"/>
      <c r="Y242" s="390"/>
      <c r="Z242" s="391"/>
      <c r="AA242" s="391"/>
      <c r="AB242" s="815"/>
      <c r="AC242" s="679"/>
      <c r="AD242" s="680"/>
      <c r="AE242" s="680"/>
      <c r="AF242" s="680"/>
      <c r="AG242" s="681"/>
      <c r="AH242" s="673"/>
      <c r="AI242" s="674"/>
      <c r="AJ242" s="674"/>
      <c r="AK242" s="674"/>
      <c r="AL242" s="674"/>
      <c r="AM242" s="674"/>
      <c r="AN242" s="674"/>
      <c r="AO242" s="674"/>
      <c r="AP242" s="674"/>
      <c r="AQ242" s="674"/>
      <c r="AR242" s="674"/>
      <c r="AS242" s="674"/>
      <c r="AT242" s="675"/>
      <c r="AU242" s="390"/>
      <c r="AV242" s="391"/>
      <c r="AW242" s="391"/>
      <c r="AX242" s="392"/>
    </row>
    <row r="243" spans="1:50" ht="24.75" customHeight="1" x14ac:dyDescent="0.15">
      <c r="A243" s="1062"/>
      <c r="B243" s="1063"/>
      <c r="C243" s="1063"/>
      <c r="D243" s="1063"/>
      <c r="E243" s="1063"/>
      <c r="F243" s="106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8"/>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2"/>
      <c r="B244" s="1063"/>
      <c r="C244" s="1063"/>
      <c r="D244" s="1063"/>
      <c r="E244" s="1063"/>
      <c r="F244" s="106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8"/>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2"/>
      <c r="B245" s="1063"/>
      <c r="C245" s="1063"/>
      <c r="D245" s="1063"/>
      <c r="E245" s="1063"/>
      <c r="F245" s="106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8"/>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2"/>
      <c r="B246" s="1063"/>
      <c r="C246" s="1063"/>
      <c r="D246" s="1063"/>
      <c r="E246" s="1063"/>
      <c r="F246" s="106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8"/>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2"/>
      <c r="B247" s="1063"/>
      <c r="C247" s="1063"/>
      <c r="D247" s="1063"/>
      <c r="E247" s="1063"/>
      <c r="F247" s="106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8"/>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2"/>
      <c r="B248" s="1063"/>
      <c r="C248" s="1063"/>
      <c r="D248" s="1063"/>
      <c r="E248" s="1063"/>
      <c r="F248" s="106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8"/>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2"/>
      <c r="B249" s="1063"/>
      <c r="C249" s="1063"/>
      <c r="D249" s="1063"/>
      <c r="E249" s="1063"/>
      <c r="F249" s="106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8"/>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2"/>
      <c r="B250" s="1063"/>
      <c r="C250" s="1063"/>
      <c r="D250" s="1063"/>
      <c r="E250" s="1063"/>
      <c r="F250" s="106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8"/>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2"/>
      <c r="B251" s="1063"/>
      <c r="C251" s="1063"/>
      <c r="D251" s="1063"/>
      <c r="E251" s="1063"/>
      <c r="F251" s="106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8"/>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3"/>
    </row>
    <row r="254" spans="1:50" ht="24.75" customHeight="1" x14ac:dyDescent="0.15">
      <c r="A254" s="1062"/>
      <c r="B254" s="1063"/>
      <c r="C254" s="1063"/>
      <c r="D254" s="1063"/>
      <c r="E254" s="1063"/>
      <c r="F254" s="1064"/>
      <c r="G254" s="825"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8"/>
      <c r="AC254" s="825"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62"/>
      <c r="B255" s="1063"/>
      <c r="C255" s="1063"/>
      <c r="D255" s="1063"/>
      <c r="E255" s="1063"/>
      <c r="F255" s="1064"/>
      <c r="G255" s="679"/>
      <c r="H255" s="680"/>
      <c r="I255" s="680"/>
      <c r="J255" s="680"/>
      <c r="K255" s="681"/>
      <c r="L255" s="673"/>
      <c r="M255" s="674"/>
      <c r="N255" s="674"/>
      <c r="O255" s="674"/>
      <c r="P255" s="674"/>
      <c r="Q255" s="674"/>
      <c r="R255" s="674"/>
      <c r="S255" s="674"/>
      <c r="T255" s="674"/>
      <c r="U255" s="674"/>
      <c r="V255" s="674"/>
      <c r="W255" s="674"/>
      <c r="X255" s="675"/>
      <c r="Y255" s="390"/>
      <c r="Z255" s="391"/>
      <c r="AA255" s="391"/>
      <c r="AB255" s="815"/>
      <c r="AC255" s="679"/>
      <c r="AD255" s="680"/>
      <c r="AE255" s="680"/>
      <c r="AF255" s="680"/>
      <c r="AG255" s="681"/>
      <c r="AH255" s="673"/>
      <c r="AI255" s="674"/>
      <c r="AJ255" s="674"/>
      <c r="AK255" s="674"/>
      <c r="AL255" s="674"/>
      <c r="AM255" s="674"/>
      <c r="AN255" s="674"/>
      <c r="AO255" s="674"/>
      <c r="AP255" s="674"/>
      <c r="AQ255" s="674"/>
      <c r="AR255" s="674"/>
      <c r="AS255" s="674"/>
      <c r="AT255" s="675"/>
      <c r="AU255" s="390"/>
      <c r="AV255" s="391"/>
      <c r="AW255" s="391"/>
      <c r="AX255" s="392"/>
    </row>
    <row r="256" spans="1:50" ht="24.75" customHeight="1" x14ac:dyDescent="0.15">
      <c r="A256" s="1062"/>
      <c r="B256" s="1063"/>
      <c r="C256" s="1063"/>
      <c r="D256" s="1063"/>
      <c r="E256" s="1063"/>
      <c r="F256" s="106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8"/>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2"/>
      <c r="B257" s="1063"/>
      <c r="C257" s="1063"/>
      <c r="D257" s="1063"/>
      <c r="E257" s="1063"/>
      <c r="F257" s="106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8"/>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2"/>
      <c r="B258" s="1063"/>
      <c r="C258" s="1063"/>
      <c r="D258" s="1063"/>
      <c r="E258" s="1063"/>
      <c r="F258" s="106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8"/>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2"/>
      <c r="B259" s="1063"/>
      <c r="C259" s="1063"/>
      <c r="D259" s="1063"/>
      <c r="E259" s="1063"/>
      <c r="F259" s="106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8"/>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2"/>
      <c r="B260" s="1063"/>
      <c r="C260" s="1063"/>
      <c r="D260" s="1063"/>
      <c r="E260" s="1063"/>
      <c r="F260" s="106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8"/>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2"/>
      <c r="B261" s="1063"/>
      <c r="C261" s="1063"/>
      <c r="D261" s="1063"/>
      <c r="E261" s="1063"/>
      <c r="F261" s="106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8"/>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2"/>
      <c r="B262" s="1063"/>
      <c r="C262" s="1063"/>
      <c r="D262" s="1063"/>
      <c r="E262" s="1063"/>
      <c r="F262" s="106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8"/>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2"/>
      <c r="B263" s="1063"/>
      <c r="C263" s="1063"/>
      <c r="D263" s="1063"/>
      <c r="E263" s="1063"/>
      <c r="F263" s="106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8"/>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2"/>
      <c r="B264" s="1063"/>
      <c r="C264" s="1063"/>
      <c r="D264" s="1063"/>
      <c r="E264" s="1063"/>
      <c r="F264" s="106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8"/>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10" sqref="A10:F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牛崎 昌子</cp:lastModifiedBy>
  <cp:lastPrinted>2020-09-04T02:11:42Z</cp:lastPrinted>
  <dcterms:created xsi:type="dcterms:W3CDTF">2012-03-13T00:50:25Z</dcterms:created>
  <dcterms:modified xsi:type="dcterms:W3CDTF">2020-09-04T04:33:33Z</dcterms:modified>
</cp:coreProperties>
</file>