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総合環境政策局\総合政策課予算決算係（満了時期2020.3.31）\05　Ｒ3年度予算関連作業\行政事業レビュー\200902　令和２年度環境省行政事業レビューシート（最終公表分）の作成等について\03提出フォルダ\4.計画課\"/>
    </mc:Choice>
  </mc:AlternateContent>
  <bookViews>
    <workbookView xWindow="0" yWindow="0" windowWidth="20748"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<sst xmlns="http://schemas.openxmlformats.org/spreadsheetml/2006/main" count="2902" uniqueCount="652">
  <si>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</si>
  <si>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</si>
  <si>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</si>
  <si>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</si>
  <si>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</si>
  <si>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</si>
  <si>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</si>
  <si>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</si>
  <si>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</si>
  <si>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</si>
  <si>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</si>
  <si>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</si>
  <si>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</si>
  <si>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</si>
  <si>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</si>
  <si>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</si>
  <si>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</si>
  <si>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</si>
  <si>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</si>
  <si>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</si>
  <si>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</si>
  <si>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</si>
  <si>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</si>
  <si>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</si>
  <si>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</si>
  <si>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</si>
  <si>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</si>
  <si>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</si>
  <si>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</si>
  <si>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</si>
  <si>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</si>
  <si>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</si>
  <si>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</si>
  <si>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</si>
  <si>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</si>
  <si>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</si>
  <si>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</si>
  <si>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</si>
  <si>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</si>
  <si>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</si>
  <si>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</si>
  <si>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</si>
  <si>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</si>
  <si>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</si>
  <si>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</si>
  <si>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</si>
  <si>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</si>
  <si>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</si>
  <si>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</si>
  <si>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</si>
  <si>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</si>
  <si>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</si>
  <si>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</si>
  <si>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</si>
  <si>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</si>
  <si>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</si>
  <si>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</si>
  <si>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</si>
  <si>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</si>
  <si>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</si>
  <si>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</si>
  <si>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</si>
  <si>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</si>
  <si>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</si>
  <si>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</si>
  <si>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</si>
  <si>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</si>
  <si>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</si>
  <si>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</si>
  <si>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</si>
  <si>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</si>
  <si>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</si>
  <si>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</si>
  <si>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</si>
  <si>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</si>
  <si>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</si>
  <si>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</si>
  <si>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</si>
  <si>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</si>
  <si>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</si>
  <si>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</si>
  <si>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</si>
  <si>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</si>
  <si>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</si>
  <si>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</si>
  <si>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</si>
  <si>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</si>
  <si>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</si>
  <si>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</si>
  <si>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</si>
  <si>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</si>
  <si>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</si>
  <si>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</si>
  <si>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</si>
  <si>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</si>
  <si>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</si>
  <si>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</si>
  <si>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</si>
  <si>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</si>
  <si>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</si>
  <si>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</si>
  <si>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</si>
  <si>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</si>
  <si>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</si>
  <si>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</si>
  <si>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</si>
  <si>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</si>
  <si>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</si>
  <si>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</si>
  <si>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</si>
  <si>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</si>
  <si>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</si>
  <si>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</si>
  <si>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</si>
  <si>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</si>
  <si>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</si>
  <si>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</si>
  <si>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</si>
  <si>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</si>
  <si>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</si>
  <si>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</si>
  <si>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</si>
  <si>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</si>
  <si>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</si>
  <si>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</si>
  <si>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</si>
  <si>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</si>
  <si>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</si>
  <si>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</si>
  <si>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</si>
  <si>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</si>
  <si>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</si>
  <si>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</si>
  <si>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</si>
  <si>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</si>
  <si>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</si>
  <si>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</si>
  <si>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</si>
  <si>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</si>
  <si>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</si>
  <si>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</si>
  <si>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</si>
  <si>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</si>
  <si>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</si>
  <si>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</si>
  <si>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</si>
  <si>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</si>
  <si>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</si>
  <si>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</si>
  <si>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</si>
  <si>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</si>
  <si>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</si>
  <si>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</si>
  <si>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</si>
  <si>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</si>
  <si>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</si>
  <si>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</si>
  <si>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</si>
  <si>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</si>
  <si>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</si>
  <si>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</si>
  <si>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</si>
  <si>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</si>
  <si>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</si>
  <si>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</si>
  <si>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</si>
  <si>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</si>
  <si>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</si>
  <si>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</si>
  <si>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</si>
  <si>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</si>
  <si>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</si>
  <si>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</si>
  <si>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</si>
  <si>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</si>
  <si>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</si>
  <si>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</si>
  <si>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</si>
  <si>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</si>
  <si>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</si>
  <si>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</si>
  <si>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</si>
  <si>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</si>
  <si>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</si>
  <si>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</si>
  <si>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</si>
  <si>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</si>
  <si>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</si>
  <si>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</si>
  <si>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</si>
  <si>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</si>
  <si>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</si>
  <si>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</si>
  <si>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</si>
  <si>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</si>
  <si>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</si>
  <si>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</si>
  <si>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</si>
  <si>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</si>
  <si>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</si>
  <si>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</si>
  <si>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</si>
  <si>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</si>
  <si>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</si>
  <si>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</si>
  <si>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</si>
  <si>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</si>
  <si>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</si>
  <si>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</si>
  <si>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</si>
  <si>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</si>
  <si>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</si>
  <si>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</si>
  <si>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</si>
  <si>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</si>
  <si>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</si>
  <si>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</si>
  <si>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</si>
  <si>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</si>
  <si>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</si>
  <si>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</si>
  <si>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</si>
  <si>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</si>
  <si>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</si>
  <si>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</si>
  <si>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</si>
  <si>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</si>
  <si>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</si>
  <si>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</si>
  <si>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</si>
  <si>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</si>
  <si>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</si>
  <si>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</si>
  <si>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</si>
  <si>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</si>
  <si>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</si>
  <si>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</si>
  <si>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</si>
  <si>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</si>
  <si>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</si>
  <si>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</si>
  <si>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</si>
  <si>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</si>
  <si>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</si>
  <si>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</si>
  <si>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</si>
  <si>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</si>
  <si>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</si>
  <si>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</si>
  <si>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</si>
  <si>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</si>
  <si>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</si>
  <si>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</si>
  <si>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</si>
  <si>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</si>
  <si>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</si>
  <si>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</si>
  <si>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</si>
  <si>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</si>
  <si>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</si>
  <si>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</si>
  <si>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</si>
  <si>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</si>
  <si>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</si>
  <si>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</si>
  <si>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</si>
  <si>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</si>
  <si>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</si>
  <si>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</si>
  <si>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</si>
  <si>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</si>
  <si>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</si>
  <si>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</si>
  <si>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</si>
  <si>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</si>
  <si>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</si>
  <si>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</si>
  <si>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</si>
  <si>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</si>
  <si>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</si>
  <si>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</si>
  <si>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</si>
  <si>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</si>
  <si>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</si>
  <si>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</si>
  <si>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</si>
  <si>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</si>
  <si>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</si>
  <si>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</si>
  <si>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</si>
  <si>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</si>
  <si>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</si>
  <si>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</si>
  <si>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</si>
  <si>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</si>
  <si>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</si>
  <si>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</si>
  <si>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</si>
  <si>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</si>
  <si>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</si>
  <si>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</si>
  <si>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</si>
  <si>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</si>
  <si>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</si>
  <si>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</si>
  <si>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</si>
  <si>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</si>
  <si>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</si>
  <si>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</si>
  <si>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</si>
  <si>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</si>
  <si>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</si>
  <si>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</si>
  <si>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</si>
  <si>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</si>
  <si>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</si>
  <si>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</si>
  <si>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</si>
  <si>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</si>
  <si>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</si>
  <si>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</si>
  <si>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</si>
  <si>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</si>
  <si>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</si>
  <si>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</si>
  <si>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</si>
  <si>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</si>
  <si>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</si>
  <si>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</si>
  <si>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</si>
  <si>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</si>
  <si>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</si>
  <si>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</si>
  <si>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</si>
  <si>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</si>
  <si>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</si>
  <si>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</si>
  <si>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</si>
  <si>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</si>
  <si>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</si>
  <si>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</si>
  <si>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</si>
  <si>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</si>
  <si>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</si>
  <si>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</si>
  <si>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</si>
  <si>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</si>
  <si>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</si>
  <si>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</si>
  <si>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</si>
  <si>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</si>
  <si>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</si>
  <si>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</si>
  <si>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</si>
  <si>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</si>
  <si>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</si>
  <si>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</si>
  <si>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</si>
  <si>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</si>
  <si>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</si>
  <si>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</si>
  <si>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</si>
  <si>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</si>
  <si>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</si>
  <si>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</si>
  <si>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</si>
  <si>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</si>
  <si>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</si>
  <si>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</si>
  <si>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</si>
  <si>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</si>
  <si>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</si>
  <si>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</si>
  <si>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</si>
  <si>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</si>
  <si>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</si>
  <si>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</si>
  <si>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</si>
  <si>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</si>
  <si>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</si>
  <si>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</si>
  <si>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</si>
  <si>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</si>
  <si>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</si>
  <si>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</si>
  <si>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</si>
  <si>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</si>
  <si>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</si>
  <si>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</si>
  <si>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</si>
  <si>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</si>
  <si>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</si>
  <si>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</si>
  <si>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</si>
  <si>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</si>
  <si>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</si>
  <si>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</si>
  <si>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</si>
  <si>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</si>
  <si>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</si>
  <si>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</si>
  <si>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</si>
  <si>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</si>
  <si>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</si>
  <si>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</si>
  <si>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</si>
  <si>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</si>
  <si>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</si>
  <si>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</si>
  <si>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</si>
  <si>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</si>
  <si>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</si>
  <si>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</si>
  <si>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</si>
  <si>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</si>
  <si>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</si>
  <si>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</si>
  <si>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</si>
  <si>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</si>
  <si>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</si>
  <si>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</si>
  <si>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</si>
  <si>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</si>
  <si>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</si>
  <si>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</si>
  <si>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</si>
  <si>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</si>
  <si>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</si>
  <si>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</si>
  <si>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</si>
  <si>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</si>
  <si>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</si>
  <si>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</si>
  <si>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</si>
  <si>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</si>
  <si>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</si>
  <si>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</si>
  <si>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</si>
  <si>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</si>
  <si>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</si>
  <si>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</si>
  <si>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</si>
  <si>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</si>
  <si>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</si>
  <si>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</si>
  <si>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</si>
  <si>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</si>
  <si>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</si>
  <si>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</si>
  <si>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</si>
  <si>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</si>
  <si>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</si>
  <si>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</si>
  <si>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</si>
  <si>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</si>
  <si>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</si>
  <si>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</si>
  <si>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</si>
  <si>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</si>
  <si>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</si>
  <si>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</si>
  <si>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</si>
  <si>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</si>
  <si>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</si>
  <si>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</si>
  <si>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</si>
  <si>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</si>
  <si>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</si>
  <si>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</si>
  <si>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</si>
  <si>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</si>
  <si>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</si>
  <si>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</si>
  <si>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</si>
  <si>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</si>
  <si>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</si>
  <si>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</si>
  <si>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</si>
  <si>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</si>
  <si>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</si>
  <si>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</si>
  <si>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</si>
  <si>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</si>
  <si>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</si>
  <si>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</si>
  <si>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</si>
  <si>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</si>
  <si>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</si>
  <si>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</si>
  <si>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</si>
  <si>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</si>
  <si>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</si>
  <si>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</si>
  <si>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</si>
  <si>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</si>
  <si>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</si>
  <si>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</si>
  <si>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</si>
  <si>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</si>
  <si>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</si>
  <si>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</si>
  <si>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</si>
  <si>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</si>
  <si>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</si>
  <si>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</si>
  <si>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</si>
  <si>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</si>
  <si>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</si>
  <si>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</si>
  <si>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</si>
  <si>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</si>
  <si>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</si>
  <si>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</si>
  <si>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</si>
  <si>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</si>
  <si>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</si>
  <si>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</si>
  <si>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</si>
  <si>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</si>
  <si>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</si>
  <si>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</si>
  <si>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</si>
  <si>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</si>
  <si>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</si>
  <si>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</si>
  <si>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</si>
  <si>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</si>
  <si>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</si>
  <si>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</si>
  <si>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</si>
  <si>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</si>
  <si>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</si>
  <si>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</si>
  <si>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</si>
  <si>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</si>
  <si>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</si>
  <si>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</si>
  <si>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</si>
  <si>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</si>
  <si>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</si>
  <si>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</si>
  <si>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</si>
  <si>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</si>
  <si>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</si>
  <si>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</si>
  <si>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</si>
  <si>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</si>
  <si>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</si>
  <si>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</si>
  <si>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</si>
  <si>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</si>
  <si>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</si>
  <si>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</si>
  <si>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</si>
  <si>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</si>
  <si>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</si>
  <si>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</si>
  <si>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</si>
  <si>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</si>
  <si>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</si>
  <si>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</si>
  <si>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環境保全経費見積調整費</t>
    <rPh sb="0" eb="2">
      <t>カンキョウ</t>
    </rPh>
    <rPh sb="2" eb="4">
      <t>ホゼン</t>
    </rPh>
    <rPh sb="4" eb="6">
      <t>ケイヒ</t>
    </rPh>
    <rPh sb="6" eb="8">
      <t>ミツモリ</t>
    </rPh>
    <rPh sb="8" eb="11">
      <t>チョウセイヒ</t>
    </rPh>
    <phoneticPr fontId="5"/>
  </si>
  <si>
    <t>大臣官房</t>
    <rPh sb="0" eb="2">
      <t>ダイジン</t>
    </rPh>
    <rPh sb="2" eb="4">
      <t>カンボウ</t>
    </rPh>
    <phoneticPr fontId="5"/>
  </si>
  <si>
    <t>環境省</t>
  </si>
  <si>
    <t>環境計画課</t>
    <rPh sb="0" eb="2">
      <t>カンキョウ</t>
    </rPh>
    <rPh sb="2" eb="5">
      <t>ケイカクカ</t>
    </rPh>
    <phoneticPr fontId="5"/>
  </si>
  <si>
    <t>○</t>
  </si>
  <si>
    <t>環境省設置法第4条第1項第3号</t>
    <phoneticPr fontId="5"/>
  </si>
  <si>
    <t>環境基本計画</t>
    <rPh sb="0" eb="2">
      <t>カンキョウ</t>
    </rPh>
    <rPh sb="2" eb="4">
      <t>キホン</t>
    </rPh>
    <rPh sb="4" eb="6">
      <t>ケイカク</t>
    </rPh>
    <phoneticPr fontId="5"/>
  </si>
  <si>
    <t>環境保全経費の見積り方針の調整及び取りまとめにおいて、環境基本計画を踏まえ、環境保全に係る施策が政府全体として効率的、効果的に展開されることを目指す。</t>
    <phoneticPr fontId="5"/>
  </si>
  <si>
    <t>環境省は、環境省設置法第4条第1項第3号に基づき環境保全経費の見積り方針の調整を行うこととされており、その結果を資料に取りまとめ、国会等に説明している。環境保全経費の見積り方針の調整は、平成30年4月に閣議決定された第5次環境基本計画を踏まえて実施する。
関係府省からは、環境に関する多岐の分野にわたる膨大な予算関連のデータが環境省に送付される。これらのデータを効率よく集計・解析するシステムを構築し、これを用いて環境保全経費の見積りの方針を踏まえた各省の予算を取りまとめる。さらに、国会等に説明するための印刷製本を行い、国会に報告を行う。</t>
    <phoneticPr fontId="5"/>
  </si>
  <si>
    <t>環境保全調査費</t>
    <rPh sb="0" eb="2">
      <t>カンキョウ</t>
    </rPh>
    <rPh sb="2" eb="4">
      <t>ホゼン</t>
    </rPh>
    <rPh sb="4" eb="7">
      <t>チョウサヒ</t>
    </rPh>
    <phoneticPr fontId="5"/>
  </si>
  <si>
    <t>庁費</t>
    <rPh sb="0" eb="2">
      <t>チョウヒ</t>
    </rPh>
    <phoneticPr fontId="5"/>
  </si>
  <si>
    <t>日</t>
    <rPh sb="0" eb="1">
      <t>ニチ</t>
    </rPh>
    <phoneticPr fontId="5"/>
  </si>
  <si>
    <t>各年度の概算要求における概算要求書の提出から取りまとめ（財務省配慮要請）を60日以内に行う。</t>
    <rPh sb="0" eb="3">
      <t>カクネンド</t>
    </rPh>
    <rPh sb="4" eb="6">
      <t>ガイサン</t>
    </rPh>
    <rPh sb="6" eb="8">
      <t>ヨウキュウ</t>
    </rPh>
    <rPh sb="12" eb="14">
      <t>ガイサン</t>
    </rPh>
    <rPh sb="14" eb="16">
      <t>ヨウキュウ</t>
    </rPh>
    <rPh sb="16" eb="17">
      <t>ショ</t>
    </rPh>
    <rPh sb="18" eb="20">
      <t>テイシュツ</t>
    </rPh>
    <rPh sb="22" eb="23">
      <t>ト</t>
    </rPh>
    <rPh sb="28" eb="31">
      <t>ザイムショウ</t>
    </rPh>
    <rPh sb="31" eb="33">
      <t>ハイリョ</t>
    </rPh>
    <rPh sb="33" eb="35">
      <t>ヨウセイ</t>
    </rPh>
    <rPh sb="39" eb="40">
      <t>ニチ</t>
    </rPh>
    <rPh sb="40" eb="42">
      <t>イナイ</t>
    </rPh>
    <rPh sb="43" eb="44">
      <t>オコナ</t>
    </rPh>
    <phoneticPr fontId="5"/>
  </si>
  <si>
    <t>概算要求における計数の取りまとめ期間
（なお、目標最終年度がなく、目標値を定数で設定していることから中間目標については設定していない）</t>
    <rPh sb="0" eb="2">
      <t>ガイサン</t>
    </rPh>
    <rPh sb="2" eb="4">
      <t>ヨウキュウ</t>
    </rPh>
    <rPh sb="8" eb="10">
      <t>ケイスウ</t>
    </rPh>
    <rPh sb="11" eb="12">
      <t>ト</t>
    </rPh>
    <rPh sb="16" eb="18">
      <t>キカン</t>
    </rPh>
    <rPh sb="23" eb="25">
      <t>モクヒョウ</t>
    </rPh>
    <rPh sb="25" eb="27">
      <t>サイシュウ</t>
    </rPh>
    <rPh sb="27" eb="29">
      <t>ネンド</t>
    </rPh>
    <rPh sb="33" eb="36">
      <t>モクヒョウチ</t>
    </rPh>
    <rPh sb="37" eb="39">
      <t>テイスウ</t>
    </rPh>
    <rPh sb="40" eb="42">
      <t>セッテイ</t>
    </rPh>
    <rPh sb="50" eb="52">
      <t>チュウカン</t>
    </rPh>
    <rPh sb="52" eb="54">
      <t>モクヒョウ</t>
    </rPh>
    <rPh sb="59" eb="61">
      <t>セッテイ</t>
    </rPh>
    <phoneticPr fontId="5"/>
  </si>
  <si>
    <t>-</t>
  </si>
  <si>
    <t>-</t>
    <phoneticPr fontId="5"/>
  </si>
  <si>
    <t>-</t>
    <phoneticPr fontId="5"/>
  </si>
  <si>
    <t>取りまとめ実績</t>
    <rPh sb="0" eb="1">
      <t>ト</t>
    </rPh>
    <rPh sb="5" eb="7">
      <t>ジッセキ</t>
    </rPh>
    <phoneticPr fontId="5"/>
  </si>
  <si>
    <t>集計事項数（予算要求における事項等）</t>
    <phoneticPr fontId="5"/>
  </si>
  <si>
    <t>執行額／集計事項数</t>
    <phoneticPr fontId="5"/>
  </si>
  <si>
    <t>事項</t>
    <rPh sb="0" eb="2">
      <t>ジコウ</t>
    </rPh>
    <phoneticPr fontId="5"/>
  </si>
  <si>
    <t>2.7/1,205</t>
    <phoneticPr fontId="5"/>
  </si>
  <si>
    <t>1.1/1,095</t>
    <phoneticPr fontId="5"/>
  </si>
  <si>
    <t>円/事項</t>
    <rPh sb="2" eb="4">
      <t>ジコウ</t>
    </rPh>
    <phoneticPr fontId="5"/>
  </si>
  <si>
    <t>百万円/事項</t>
    <rPh sb="0" eb="3">
      <t>ヒャクマンエン</t>
    </rPh>
    <rPh sb="4" eb="6">
      <t>ジコウ</t>
    </rPh>
    <phoneticPr fontId="5"/>
  </si>
  <si>
    <t>2.1/1,066</t>
    <phoneticPr fontId="5"/>
  </si>
  <si>
    <t>2.7/1,100</t>
    <phoneticPr fontId="5"/>
  </si>
  <si>
    <t>-</t>
    <phoneticPr fontId="5"/>
  </si>
  <si>
    <t>９．環境政策の基盤整備</t>
    <rPh sb="2" eb="4">
      <t>カンキョウ</t>
    </rPh>
    <rPh sb="4" eb="6">
      <t>セイサク</t>
    </rPh>
    <rPh sb="7" eb="9">
      <t>キバン</t>
    </rPh>
    <rPh sb="9" eb="11">
      <t>セイビ</t>
    </rPh>
    <phoneticPr fontId="5"/>
  </si>
  <si>
    <t>-</t>
    <phoneticPr fontId="5"/>
  </si>
  <si>
    <t>-</t>
    <phoneticPr fontId="5"/>
  </si>
  <si>
    <t>-</t>
    <phoneticPr fontId="5"/>
  </si>
  <si>
    <t>見積りの方針の調整を行った結果の資料への取りまとめ、国会等への説明</t>
    <rPh sb="0" eb="2">
      <t>ミツモ</t>
    </rPh>
    <rPh sb="4" eb="6">
      <t>ホウシン</t>
    </rPh>
    <rPh sb="7" eb="9">
      <t>チョウセイ</t>
    </rPh>
    <rPh sb="10" eb="11">
      <t>オコナ</t>
    </rPh>
    <rPh sb="13" eb="15">
      <t>ケッカ</t>
    </rPh>
    <rPh sb="16" eb="18">
      <t>シリョウ</t>
    </rPh>
    <rPh sb="20" eb="21">
      <t>ト</t>
    </rPh>
    <rPh sb="26" eb="28">
      <t>コッカイ</t>
    </rPh>
    <rPh sb="28" eb="29">
      <t>トウ</t>
    </rPh>
    <rPh sb="31" eb="33">
      <t>セツメイ</t>
    </rPh>
    <phoneticPr fontId="5"/>
  </si>
  <si>
    <t>見積りの方針の調整を行った結果を資料に取りまとめ、国会等に説明する。</t>
    <rPh sb="0" eb="2">
      <t>ミツモ</t>
    </rPh>
    <rPh sb="4" eb="6">
      <t>ホウシン</t>
    </rPh>
    <rPh sb="7" eb="9">
      <t>チョウセイ</t>
    </rPh>
    <rPh sb="10" eb="11">
      <t>オコナ</t>
    </rPh>
    <rPh sb="13" eb="15">
      <t>ケッカ</t>
    </rPh>
    <rPh sb="16" eb="18">
      <t>シリョウ</t>
    </rPh>
    <rPh sb="19" eb="20">
      <t>ト</t>
    </rPh>
    <rPh sb="25" eb="27">
      <t>コッカイ</t>
    </rPh>
    <rPh sb="27" eb="28">
      <t>トウ</t>
    </rPh>
    <rPh sb="29" eb="31">
      <t>セツメイ</t>
    </rPh>
    <phoneticPr fontId="5"/>
  </si>
  <si>
    <t>見積りの方針の調整を行った結果を資料へ取りまとめ、国会等へ説明する</t>
    <rPh sb="0" eb="2">
      <t>ミツモ</t>
    </rPh>
    <rPh sb="4" eb="6">
      <t>ホウシン</t>
    </rPh>
    <rPh sb="7" eb="9">
      <t>チョウセイ</t>
    </rPh>
    <rPh sb="10" eb="11">
      <t>オコナ</t>
    </rPh>
    <rPh sb="13" eb="15">
      <t>ケッカ</t>
    </rPh>
    <rPh sb="16" eb="18">
      <t>シリョウ</t>
    </rPh>
    <rPh sb="19" eb="20">
      <t>ト</t>
    </rPh>
    <rPh sb="25" eb="27">
      <t>コッカイ</t>
    </rPh>
    <rPh sb="27" eb="28">
      <t>トウ</t>
    </rPh>
    <rPh sb="29" eb="31">
      <t>セツメイ</t>
    </rPh>
    <phoneticPr fontId="5"/>
  </si>
  <si>
    <t>見積りの方針の調整を行った結果を資料へ取りまとめ、国会等へ説明した</t>
    <rPh sb="0" eb="2">
      <t>ミツモ</t>
    </rPh>
    <rPh sb="4" eb="6">
      <t>ホウシン</t>
    </rPh>
    <rPh sb="7" eb="9">
      <t>チョウセイ</t>
    </rPh>
    <rPh sb="10" eb="11">
      <t>オコナ</t>
    </rPh>
    <rPh sb="13" eb="15">
      <t>ケッカ</t>
    </rPh>
    <rPh sb="16" eb="18">
      <t>シリョウ</t>
    </rPh>
    <rPh sb="19" eb="20">
      <t>ト</t>
    </rPh>
    <rPh sb="25" eb="27">
      <t>コッカイ</t>
    </rPh>
    <rPh sb="27" eb="28">
      <t>トウ</t>
    </rPh>
    <rPh sb="29" eb="31">
      <t>セツメイ</t>
    </rPh>
    <phoneticPr fontId="5"/>
  </si>
  <si>
    <t>元年度</t>
    <rPh sb="0" eb="3">
      <t>ガンネンド</t>
    </rPh>
    <phoneticPr fontId="5"/>
  </si>
  <si>
    <t>本事業を実施することにより、環境省設置法第4条第1項第3号に定められた環境保全経費の見積り方針の調整を着実に実施することができる。</t>
    <rPh sb="0" eb="1">
      <t>ホン</t>
    </rPh>
    <rPh sb="1" eb="3">
      <t>ジギョウ</t>
    </rPh>
    <rPh sb="4" eb="6">
      <t>ジッシ</t>
    </rPh>
    <rPh sb="14" eb="17">
      <t>カンキョウショウ</t>
    </rPh>
    <rPh sb="17" eb="20">
      <t>セッチホウ</t>
    </rPh>
    <rPh sb="20" eb="21">
      <t>ダイ</t>
    </rPh>
    <rPh sb="22" eb="23">
      <t>ジョウ</t>
    </rPh>
    <rPh sb="23" eb="24">
      <t>ダイ</t>
    </rPh>
    <rPh sb="25" eb="26">
      <t>コウ</t>
    </rPh>
    <rPh sb="26" eb="27">
      <t>ダイ</t>
    </rPh>
    <rPh sb="28" eb="29">
      <t>ゴウ</t>
    </rPh>
    <rPh sb="30" eb="31">
      <t>サダ</t>
    </rPh>
    <rPh sb="35" eb="37">
      <t>カンキョウ</t>
    </rPh>
    <rPh sb="37" eb="39">
      <t>ホゼン</t>
    </rPh>
    <rPh sb="39" eb="41">
      <t>ケイヒ</t>
    </rPh>
    <rPh sb="42" eb="44">
      <t>ミツモ</t>
    </rPh>
    <rPh sb="45" eb="47">
      <t>ホウシン</t>
    </rPh>
    <rPh sb="48" eb="50">
      <t>チョウセイ</t>
    </rPh>
    <rPh sb="51" eb="53">
      <t>チャクジツ</t>
    </rPh>
    <rPh sb="54" eb="56">
      <t>ジッシ</t>
    </rPh>
    <phoneticPr fontId="5"/>
  </si>
  <si>
    <t>-</t>
    <phoneticPr fontId="5"/>
  </si>
  <si>
    <t>-</t>
    <phoneticPr fontId="5"/>
  </si>
  <si>
    <t>-</t>
    <phoneticPr fontId="5"/>
  </si>
  <si>
    <t>環境保全に係る施策が政府全体として効率的、効果的に展開されることを目指しており、国民や社会のニーズを的確に反映している。</t>
    <rPh sb="0" eb="2">
      <t>カンキョウ</t>
    </rPh>
    <rPh sb="2" eb="4">
      <t>ホゼン</t>
    </rPh>
    <rPh sb="5" eb="6">
      <t>カカ</t>
    </rPh>
    <rPh sb="7" eb="9">
      <t>シサク</t>
    </rPh>
    <rPh sb="10" eb="12">
      <t>セイフ</t>
    </rPh>
    <rPh sb="12" eb="14">
      <t>ゼンタイ</t>
    </rPh>
    <rPh sb="17" eb="20">
      <t>コウリツテキ</t>
    </rPh>
    <rPh sb="21" eb="24">
      <t>コウカテキ</t>
    </rPh>
    <rPh sb="25" eb="27">
      <t>テンカイ</t>
    </rPh>
    <rPh sb="33" eb="35">
      <t>メザ</t>
    </rPh>
    <rPh sb="40" eb="42">
      <t>コクミン</t>
    </rPh>
    <rPh sb="43" eb="45">
      <t>シャカイ</t>
    </rPh>
    <rPh sb="50" eb="52">
      <t>テキカク</t>
    </rPh>
    <rPh sb="53" eb="55">
      <t>ハンエイ</t>
    </rPh>
    <phoneticPr fontId="5"/>
  </si>
  <si>
    <t>環境省設置法第4条第1項第3号に定められた事務に関連する事業であり、地方自治体・民間等にゆだねることはできない。</t>
    <rPh sb="0" eb="3">
      <t>カンキョウショウ</t>
    </rPh>
    <rPh sb="3" eb="6">
      <t>セッチホウ</t>
    </rPh>
    <rPh sb="6" eb="7">
      <t>ダイ</t>
    </rPh>
    <rPh sb="8" eb="9">
      <t>ジョウ</t>
    </rPh>
    <rPh sb="9" eb="10">
      <t>ダイ</t>
    </rPh>
    <rPh sb="11" eb="12">
      <t>コウ</t>
    </rPh>
    <rPh sb="12" eb="13">
      <t>ダイ</t>
    </rPh>
    <rPh sb="14" eb="15">
      <t>ゴウ</t>
    </rPh>
    <rPh sb="16" eb="17">
      <t>サダ</t>
    </rPh>
    <rPh sb="21" eb="23">
      <t>ジム</t>
    </rPh>
    <rPh sb="24" eb="26">
      <t>カンレン</t>
    </rPh>
    <rPh sb="28" eb="30">
      <t>ジギョウ</t>
    </rPh>
    <rPh sb="34" eb="36">
      <t>チホウ</t>
    </rPh>
    <rPh sb="36" eb="39">
      <t>ジチタイ</t>
    </rPh>
    <rPh sb="40" eb="42">
      <t>ミンカン</t>
    </rPh>
    <rPh sb="42" eb="43">
      <t>トウ</t>
    </rPh>
    <phoneticPr fontId="5"/>
  </si>
  <si>
    <t>当該事業は、作業時間や作業人員の面で効率化を図るものであり、必要かつ適切な事業である。また、環境省設置法に定められた事務に関連する業務であり、優先度の高い事業である。</t>
    <rPh sb="0" eb="2">
      <t>トウガイ</t>
    </rPh>
    <rPh sb="2" eb="4">
      <t>ジギョウ</t>
    </rPh>
    <rPh sb="6" eb="8">
      <t>サギョウ</t>
    </rPh>
    <rPh sb="8" eb="10">
      <t>ジカン</t>
    </rPh>
    <rPh sb="11" eb="13">
      <t>サギョウ</t>
    </rPh>
    <rPh sb="13" eb="15">
      <t>ジンイン</t>
    </rPh>
    <rPh sb="16" eb="17">
      <t>メン</t>
    </rPh>
    <rPh sb="18" eb="21">
      <t>コウリツカ</t>
    </rPh>
    <rPh sb="22" eb="23">
      <t>ハカ</t>
    </rPh>
    <rPh sb="30" eb="32">
      <t>ヒツヨウ</t>
    </rPh>
    <rPh sb="34" eb="36">
      <t>テキセツ</t>
    </rPh>
    <rPh sb="37" eb="39">
      <t>ジギョウ</t>
    </rPh>
    <rPh sb="46" eb="49">
      <t>カンキョウショウ</t>
    </rPh>
    <rPh sb="49" eb="52">
      <t>セッチホウ</t>
    </rPh>
    <rPh sb="53" eb="54">
      <t>サダ</t>
    </rPh>
    <rPh sb="58" eb="60">
      <t>ジム</t>
    </rPh>
    <rPh sb="61" eb="63">
      <t>カンレン</t>
    </rPh>
    <rPh sb="65" eb="67">
      <t>ギョウム</t>
    </rPh>
    <rPh sb="71" eb="74">
      <t>ユウセンド</t>
    </rPh>
    <rPh sb="75" eb="76">
      <t>タカ</t>
    </rPh>
    <rPh sb="77" eb="79">
      <t>ジギョウ</t>
    </rPh>
    <phoneticPr fontId="5"/>
  </si>
  <si>
    <t>無</t>
  </si>
  <si>
    <t>契約事業者は、当該作業に関連して、8月の概算要求から12月の概算決定、2月の冊子製本まで、長期間にわたり膨大な量のデータを取り扱うことになるため、単位当たりコスト等の水準は妥当である。</t>
    <rPh sb="0" eb="2">
      <t>ケイヤク</t>
    </rPh>
    <rPh sb="2" eb="5">
      <t>ジギョウシャ</t>
    </rPh>
    <rPh sb="7" eb="9">
      <t>トウガイ</t>
    </rPh>
    <rPh sb="9" eb="11">
      <t>サギョウ</t>
    </rPh>
    <rPh sb="12" eb="14">
      <t>カンレン</t>
    </rPh>
    <rPh sb="18" eb="19">
      <t>ガツ</t>
    </rPh>
    <rPh sb="20" eb="22">
      <t>ガイサン</t>
    </rPh>
    <rPh sb="22" eb="24">
      <t>ヨウキュウ</t>
    </rPh>
    <rPh sb="28" eb="29">
      <t>ガツ</t>
    </rPh>
    <rPh sb="30" eb="32">
      <t>ガイサン</t>
    </rPh>
    <rPh sb="32" eb="34">
      <t>ケッテイ</t>
    </rPh>
    <rPh sb="36" eb="37">
      <t>ガツ</t>
    </rPh>
    <rPh sb="38" eb="40">
      <t>サッシ</t>
    </rPh>
    <rPh sb="40" eb="42">
      <t>セイホン</t>
    </rPh>
    <rPh sb="45" eb="48">
      <t>チョウキカン</t>
    </rPh>
    <rPh sb="52" eb="54">
      <t>ボウダイ</t>
    </rPh>
    <rPh sb="55" eb="56">
      <t>リョウ</t>
    </rPh>
    <rPh sb="61" eb="62">
      <t>ト</t>
    </rPh>
    <rPh sb="63" eb="64">
      <t>アツカ</t>
    </rPh>
    <rPh sb="73" eb="75">
      <t>タンイ</t>
    </rPh>
    <rPh sb="75" eb="76">
      <t>ア</t>
    </rPh>
    <rPh sb="81" eb="82">
      <t>トウ</t>
    </rPh>
    <rPh sb="83" eb="85">
      <t>スイジュン</t>
    </rPh>
    <rPh sb="86" eb="88">
      <t>ダトウ</t>
    </rPh>
    <phoneticPr fontId="5"/>
  </si>
  <si>
    <t>‐</t>
  </si>
  <si>
    <t>下記に記載のとおり、費目・使途については、膨大な予算関連のデータを効率よく集計・解析するシステムに関連するもの、各省の予算の取りまとめに関連するものなど、事業目的に即し、真に必要なものに限定されている。</t>
    <rPh sb="0" eb="2">
      <t>カキ</t>
    </rPh>
    <rPh sb="3" eb="5">
      <t>キサイ</t>
    </rPh>
    <rPh sb="10" eb="12">
      <t>ヒモク</t>
    </rPh>
    <rPh sb="13" eb="15">
      <t>シト</t>
    </rPh>
    <rPh sb="21" eb="23">
      <t>ボウダイ</t>
    </rPh>
    <rPh sb="24" eb="26">
      <t>ヨサン</t>
    </rPh>
    <rPh sb="26" eb="28">
      <t>カンレン</t>
    </rPh>
    <rPh sb="33" eb="35">
      <t>コウリツ</t>
    </rPh>
    <rPh sb="37" eb="39">
      <t>シュウケイ</t>
    </rPh>
    <rPh sb="40" eb="42">
      <t>カイセキ</t>
    </rPh>
    <rPh sb="49" eb="51">
      <t>カンレン</t>
    </rPh>
    <rPh sb="56" eb="58">
      <t>カクショウ</t>
    </rPh>
    <rPh sb="59" eb="61">
      <t>ヨサン</t>
    </rPh>
    <rPh sb="62" eb="63">
      <t>ト</t>
    </rPh>
    <rPh sb="68" eb="70">
      <t>カンレン</t>
    </rPh>
    <rPh sb="77" eb="79">
      <t>ジギョウ</t>
    </rPh>
    <rPh sb="79" eb="81">
      <t>モクテキ</t>
    </rPh>
    <rPh sb="82" eb="83">
      <t>ソク</t>
    </rPh>
    <rPh sb="85" eb="86">
      <t>シン</t>
    </rPh>
    <rPh sb="87" eb="89">
      <t>ヒツヨウ</t>
    </rPh>
    <rPh sb="93" eb="95">
      <t>ゲンテイ</t>
    </rPh>
    <phoneticPr fontId="5"/>
  </si>
  <si>
    <t>システムを汎用性の高いものにすることなどにより、コスト削減、効率化に取り組んだ。</t>
    <rPh sb="5" eb="8">
      <t>ハンヨウセイ</t>
    </rPh>
    <rPh sb="9" eb="10">
      <t>タカ</t>
    </rPh>
    <rPh sb="27" eb="29">
      <t>サクゲン</t>
    </rPh>
    <rPh sb="30" eb="33">
      <t>コウリツカ</t>
    </rPh>
    <rPh sb="34" eb="35">
      <t>ト</t>
    </rPh>
    <rPh sb="36" eb="37">
      <t>ク</t>
    </rPh>
    <phoneticPr fontId="5"/>
  </si>
  <si>
    <t>年度により多少の変動はあるが、おおむね成果目標に見合った成果実績となっている。</t>
    <rPh sb="0" eb="2">
      <t>ネンド</t>
    </rPh>
    <rPh sb="5" eb="7">
      <t>タショウ</t>
    </rPh>
    <rPh sb="8" eb="10">
      <t>ヘンドウ</t>
    </rPh>
    <rPh sb="19" eb="21">
      <t>セイカ</t>
    </rPh>
    <rPh sb="21" eb="23">
      <t>モクヒョウ</t>
    </rPh>
    <rPh sb="24" eb="26">
      <t>ミア</t>
    </rPh>
    <rPh sb="28" eb="30">
      <t>セイカ</t>
    </rPh>
    <rPh sb="30" eb="32">
      <t>ジッセキ</t>
    </rPh>
    <phoneticPr fontId="5"/>
  </si>
  <si>
    <t>システム及び予算に詳しい職員を増員し対応する方法もあるが、現在の手法による方が低コストである。</t>
    <rPh sb="4" eb="5">
      <t>オヨ</t>
    </rPh>
    <rPh sb="6" eb="8">
      <t>ヨサン</t>
    </rPh>
    <rPh sb="9" eb="10">
      <t>クワ</t>
    </rPh>
    <rPh sb="12" eb="14">
      <t>ショクイン</t>
    </rPh>
    <rPh sb="15" eb="17">
      <t>ゾウイン</t>
    </rPh>
    <rPh sb="18" eb="20">
      <t>タイオウ</t>
    </rPh>
    <rPh sb="22" eb="24">
      <t>ホウホウ</t>
    </rPh>
    <rPh sb="29" eb="31">
      <t>ゲンザイ</t>
    </rPh>
    <rPh sb="32" eb="34">
      <t>シュホウ</t>
    </rPh>
    <rPh sb="37" eb="38">
      <t>ホウ</t>
    </rPh>
    <rPh sb="39" eb="40">
      <t>テイ</t>
    </rPh>
    <phoneticPr fontId="5"/>
  </si>
  <si>
    <t>各府省の要求の状況にもよるが、活動指標である集計事項数については前年度活動実績を基に見込んでおり、おおむね見合っている。</t>
    <rPh sb="0" eb="2">
      <t>カクフ</t>
    </rPh>
    <rPh sb="2" eb="3">
      <t>ショウ</t>
    </rPh>
    <rPh sb="4" eb="6">
      <t>ヨウキュウ</t>
    </rPh>
    <rPh sb="7" eb="9">
      <t>ジョウキョウ</t>
    </rPh>
    <rPh sb="15" eb="17">
      <t>カツドウ</t>
    </rPh>
    <rPh sb="17" eb="19">
      <t>シヒョウ</t>
    </rPh>
    <rPh sb="22" eb="24">
      <t>シュウケイ</t>
    </rPh>
    <rPh sb="24" eb="26">
      <t>ジコウ</t>
    </rPh>
    <rPh sb="26" eb="27">
      <t>スウ</t>
    </rPh>
    <rPh sb="32" eb="35">
      <t>ゼンネンド</t>
    </rPh>
    <rPh sb="35" eb="37">
      <t>カツドウ</t>
    </rPh>
    <rPh sb="37" eb="39">
      <t>ジッセキ</t>
    </rPh>
    <rPh sb="40" eb="41">
      <t>モト</t>
    </rPh>
    <rPh sb="42" eb="44">
      <t>ミコ</t>
    </rPh>
    <rPh sb="53" eb="55">
      <t>ミア</t>
    </rPh>
    <phoneticPr fontId="5"/>
  </si>
  <si>
    <t>取りまとめた最終的な成果は、国会等に報告しており、十分に活用されている。</t>
    <rPh sb="0" eb="1">
      <t>ト</t>
    </rPh>
    <rPh sb="6" eb="9">
      <t>サイシュウテキ</t>
    </rPh>
    <rPh sb="10" eb="12">
      <t>セイカ</t>
    </rPh>
    <rPh sb="14" eb="16">
      <t>コッカイ</t>
    </rPh>
    <rPh sb="16" eb="17">
      <t>トウ</t>
    </rPh>
    <rPh sb="18" eb="20">
      <t>ホウコク</t>
    </rPh>
    <rPh sb="25" eb="27">
      <t>ジュウブン</t>
    </rPh>
    <rPh sb="28" eb="30">
      <t>カツヨウ</t>
    </rPh>
    <phoneticPr fontId="5"/>
  </si>
  <si>
    <t>265</t>
    <phoneticPr fontId="5"/>
  </si>
  <si>
    <t>296</t>
    <phoneticPr fontId="5"/>
  </si>
  <si>
    <t>253</t>
    <phoneticPr fontId="5"/>
  </si>
  <si>
    <t>283</t>
    <phoneticPr fontId="5"/>
  </si>
  <si>
    <t>260</t>
    <phoneticPr fontId="5"/>
  </si>
  <si>
    <t>299</t>
    <phoneticPr fontId="5"/>
  </si>
  <si>
    <t>280</t>
    <phoneticPr fontId="5"/>
  </si>
  <si>
    <t>282</t>
    <phoneticPr fontId="5"/>
  </si>
  <si>
    <t>C.みずほ情報総研（株）</t>
    <rPh sb="5" eb="7">
      <t>ジョウホウ</t>
    </rPh>
    <rPh sb="7" eb="9">
      <t>ソウケン</t>
    </rPh>
    <rPh sb="10" eb="11">
      <t>カブ</t>
    </rPh>
    <phoneticPr fontId="5"/>
  </si>
  <si>
    <t>人件費</t>
    <rPh sb="0" eb="3">
      <t>ジンケンヒ</t>
    </rPh>
    <phoneticPr fontId="5"/>
  </si>
  <si>
    <t>消費税</t>
    <rPh sb="0" eb="3">
      <t>ショウヒゼイ</t>
    </rPh>
    <phoneticPr fontId="5"/>
  </si>
  <si>
    <t>バウシステム（株）</t>
    <rPh sb="6" eb="9">
      <t>カブ</t>
    </rPh>
    <phoneticPr fontId="5"/>
  </si>
  <si>
    <t>-</t>
    <phoneticPr fontId="5"/>
  </si>
  <si>
    <t>令和元年度「令和２年度環境保全経費」集計システム等作成業務</t>
    <rPh sb="0" eb="2">
      <t>レイワ</t>
    </rPh>
    <rPh sb="2" eb="4">
      <t>ガンネン</t>
    </rPh>
    <rPh sb="4" eb="5">
      <t>ド</t>
    </rPh>
    <rPh sb="6" eb="8">
      <t>レイワ</t>
    </rPh>
    <rPh sb="9" eb="11">
      <t>ネンド</t>
    </rPh>
    <rPh sb="11" eb="13">
      <t>カンキョウ</t>
    </rPh>
    <rPh sb="13" eb="15">
      <t>ホゼン</t>
    </rPh>
    <rPh sb="15" eb="17">
      <t>ケイヒ</t>
    </rPh>
    <rPh sb="18" eb="20">
      <t>シュウケイ</t>
    </rPh>
    <rPh sb="24" eb="25">
      <t>トウ</t>
    </rPh>
    <rPh sb="25" eb="27">
      <t>サクセイ</t>
    </rPh>
    <rPh sb="27" eb="29">
      <t>ギョウム</t>
    </rPh>
    <phoneticPr fontId="5"/>
  </si>
  <si>
    <t>（株）三州社</t>
    <rPh sb="1" eb="2">
      <t>カブ</t>
    </rPh>
    <rPh sb="3" eb="5">
      <t>サンシュウ</t>
    </rPh>
    <rPh sb="5" eb="6">
      <t>シャ</t>
    </rPh>
    <phoneticPr fontId="5"/>
  </si>
  <si>
    <t>B.（株）三州社</t>
    <rPh sb="3" eb="4">
      <t>カブ</t>
    </rPh>
    <rPh sb="5" eb="7">
      <t>サンシュウ</t>
    </rPh>
    <rPh sb="7" eb="8">
      <t>シャ</t>
    </rPh>
    <phoneticPr fontId="5"/>
  </si>
  <si>
    <t>令和元年度「令和２年度環境保全経費」に係る印刷業務</t>
    <rPh sb="0" eb="2">
      <t>レイワ</t>
    </rPh>
    <rPh sb="2" eb="4">
      <t>ガンネン</t>
    </rPh>
    <rPh sb="4" eb="5">
      <t>ド</t>
    </rPh>
    <rPh sb="6" eb="8">
      <t>レイワ</t>
    </rPh>
    <rPh sb="9" eb="11">
      <t>ネンド</t>
    </rPh>
    <rPh sb="11" eb="13">
      <t>カンキョウ</t>
    </rPh>
    <rPh sb="13" eb="15">
      <t>ホゼン</t>
    </rPh>
    <rPh sb="15" eb="17">
      <t>ケイヒ</t>
    </rPh>
    <rPh sb="19" eb="20">
      <t>カカ</t>
    </rPh>
    <rPh sb="21" eb="23">
      <t>インサツ</t>
    </rPh>
    <rPh sb="23" eb="25">
      <t>ギョウム</t>
    </rPh>
    <phoneticPr fontId="5"/>
  </si>
  <si>
    <t>みずほ情報総研（株）</t>
    <rPh sb="3" eb="5">
      <t>ジョウホウ</t>
    </rPh>
    <rPh sb="5" eb="7">
      <t>ソウケン</t>
    </rPh>
    <rPh sb="8" eb="9">
      <t>カブ</t>
    </rPh>
    <phoneticPr fontId="5"/>
  </si>
  <si>
    <t>-</t>
    <phoneticPr fontId="5"/>
  </si>
  <si>
    <t>令和元年度第五次環境基本計画の着実な推進等に関する調査業務</t>
    <rPh sb="0" eb="2">
      <t>レイワ</t>
    </rPh>
    <rPh sb="2" eb="4">
      <t>ガンネン</t>
    </rPh>
    <phoneticPr fontId="5"/>
  </si>
  <si>
    <t>令和元年度も引き続きコスト削減と効率化に努めているところ。</t>
    <rPh sb="0" eb="2">
      <t>レイワ</t>
    </rPh>
    <rPh sb="2" eb="4">
      <t>ガンネン</t>
    </rPh>
    <rPh sb="4" eb="5">
      <t>ド</t>
    </rPh>
    <rPh sb="6" eb="7">
      <t>ヒ</t>
    </rPh>
    <rPh sb="8" eb="9">
      <t>ツヅ</t>
    </rPh>
    <rPh sb="13" eb="15">
      <t>サクゲン</t>
    </rPh>
    <rPh sb="16" eb="19">
      <t>コウリツカ</t>
    </rPh>
    <rPh sb="20" eb="21">
      <t>ツト</t>
    </rPh>
    <phoneticPr fontId="5"/>
  </si>
  <si>
    <t>第五次環境基本計画の着実な推進にも資するよう従来備考欄に記載することとしていた環境基本計画の重点戦略の該当項目の入力作業について、備考欄ではなく項目を選択して入力できるようシステム改修を行い、入力後の整理作業を自動化すること等によりさらなる効率化に努める。</t>
    <rPh sb="0" eb="3">
      <t>ダイゴジ</t>
    </rPh>
    <rPh sb="3" eb="5">
      <t>カンキョウ</t>
    </rPh>
    <rPh sb="5" eb="7">
      <t>キホン</t>
    </rPh>
    <rPh sb="7" eb="9">
      <t>ケイカク</t>
    </rPh>
    <rPh sb="10" eb="12">
      <t>チャクジツ</t>
    </rPh>
    <rPh sb="13" eb="15">
      <t>スイシン</t>
    </rPh>
    <rPh sb="17" eb="18">
      <t>シ</t>
    </rPh>
    <rPh sb="22" eb="24">
      <t>ジュウライ</t>
    </rPh>
    <rPh sb="24" eb="26">
      <t>ビコウ</t>
    </rPh>
    <rPh sb="26" eb="27">
      <t>ラン</t>
    </rPh>
    <rPh sb="28" eb="30">
      <t>キサイ</t>
    </rPh>
    <rPh sb="39" eb="41">
      <t>カンキョウ</t>
    </rPh>
    <rPh sb="41" eb="43">
      <t>キホン</t>
    </rPh>
    <rPh sb="43" eb="45">
      <t>ケイカク</t>
    </rPh>
    <rPh sb="46" eb="48">
      <t>ジュウテン</t>
    </rPh>
    <rPh sb="48" eb="50">
      <t>センリャク</t>
    </rPh>
    <rPh sb="51" eb="53">
      <t>ガイトウ</t>
    </rPh>
    <rPh sb="53" eb="55">
      <t>コウモク</t>
    </rPh>
    <rPh sb="56" eb="58">
      <t>ニュウリョク</t>
    </rPh>
    <rPh sb="58" eb="60">
      <t>サギョウ</t>
    </rPh>
    <rPh sb="65" eb="67">
      <t>ビコウ</t>
    </rPh>
    <rPh sb="67" eb="68">
      <t>ラン</t>
    </rPh>
    <rPh sb="72" eb="74">
      <t>コウモク</t>
    </rPh>
    <rPh sb="75" eb="77">
      <t>センタク</t>
    </rPh>
    <rPh sb="79" eb="81">
      <t>ニュウリョク</t>
    </rPh>
    <rPh sb="90" eb="92">
      <t>カイシュウ</t>
    </rPh>
    <rPh sb="93" eb="94">
      <t>オコナ</t>
    </rPh>
    <rPh sb="96" eb="98">
      <t>ニュウリョク</t>
    </rPh>
    <rPh sb="98" eb="99">
      <t>ゴ</t>
    </rPh>
    <rPh sb="100" eb="102">
      <t>セイリ</t>
    </rPh>
    <rPh sb="102" eb="104">
      <t>サギョウ</t>
    </rPh>
    <rPh sb="105" eb="108">
      <t>ジドウカ</t>
    </rPh>
    <rPh sb="112" eb="113">
      <t>ナド</t>
    </rPh>
    <rPh sb="120" eb="123">
      <t>コウリツカ</t>
    </rPh>
    <rPh sb="124" eb="125">
      <t>ツト</t>
    </rPh>
    <phoneticPr fontId="5"/>
  </si>
  <si>
    <t>-</t>
    <phoneticPr fontId="5"/>
  </si>
  <si>
    <t>有</t>
  </si>
  <si>
    <t>-</t>
    <phoneticPr fontId="5"/>
  </si>
  <si>
    <t>-</t>
    <phoneticPr fontId="5"/>
  </si>
  <si>
    <t>A.バウシステム（株）</t>
    <rPh sb="9" eb="10">
      <t>カブ</t>
    </rPh>
    <phoneticPr fontId="5"/>
  </si>
  <si>
    <t>-</t>
    <phoneticPr fontId="5"/>
  </si>
  <si>
    <t>-</t>
    <phoneticPr fontId="5"/>
  </si>
  <si>
    <t>-</t>
    <phoneticPr fontId="5"/>
  </si>
  <si>
    <t>-</t>
    <phoneticPr fontId="5"/>
  </si>
  <si>
    <t>-</t>
    <phoneticPr fontId="5"/>
  </si>
  <si>
    <t>-</t>
    <phoneticPr fontId="5"/>
  </si>
  <si>
    <t>環境計画課長
松田　尚之</t>
    <rPh sb="0" eb="2">
      <t>カンキョウ</t>
    </rPh>
    <rPh sb="2" eb="4">
      <t>ケイカク</t>
    </rPh>
    <rPh sb="4" eb="6">
      <t>カチョウ</t>
    </rPh>
    <rPh sb="7" eb="9">
      <t>マツダ</t>
    </rPh>
    <rPh sb="10" eb="12">
      <t>タカユキ</t>
    </rPh>
    <phoneticPr fontId="5"/>
  </si>
  <si>
    <t>一般競争入札（総合評価方式）及び複数者見積もりによる随契を実施しており、競争性は確保されている。</t>
    <rPh sb="14" eb="15">
      <t>オヨ</t>
    </rPh>
    <rPh sb="16" eb="18">
      <t>フクスウ</t>
    </rPh>
    <rPh sb="18" eb="19">
      <t>シャ</t>
    </rPh>
    <rPh sb="19" eb="21">
      <t>ミツ</t>
    </rPh>
    <rPh sb="26" eb="28">
      <t>ズイケイ</t>
    </rPh>
    <phoneticPr fontId="5"/>
  </si>
  <si>
    <t>外部有識者点検対象外</t>
    <phoneticPr fontId="5"/>
  </si>
  <si>
    <t>事業実施に当たっては、コスト削減も見据えた効率的な事業となるよう、引き続き検討、見直しを行うこと。</t>
    <phoneticPr fontId="5"/>
  </si>
  <si>
    <t>引き続き、効率的、効果的な事業実施となるよう努める。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</si>
</sst>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89647</xdr:colOff>
      <xdr:row>741</xdr:row>
      <xdr:rowOff>324971</xdr:rowOff>
    </xdr:from>
    <xdr:to>
      <xdr:col>32</xdr:col>
      <xdr:colOff>72098</xdr:colOff>
      <xdr:row>743</xdr:row>
      <xdr:rowOff>182657</xdr:rowOff>
    </xdr:to>
    <xdr:sp macro="" textlink="">
      <xdr:nvSpPr>
        <xdr:cNvPr id="2" name="テキスト ボックス 1"/>
        <xdr:cNvSpPr txBox="1"/>
      </xdr:nvSpPr>
      <xdr:spPr>
        <a:xfrm>
          <a:off x="4295887" y="43210331"/>
          <a:ext cx="1628371" cy="573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2.1</a:t>
          </a:r>
          <a:r>
            <a:rPr kumimoji="1" lang="ja-JP" altLang="en-US" sz="1100">
              <a:solidFill>
                <a:sysClr val="windowText" lastClr="000000"/>
              </a:solidFill>
              <a:latin typeface="+mn-ea"/>
              <a:ea typeface="+mn-ea"/>
            </a:rPr>
            <a:t>百万円</a:t>
          </a:r>
        </a:p>
      </xdr:txBody>
    </xdr:sp>
    <xdr:clientData/>
  </xdr:twoCellAnchor>
  <xdr:twoCellAnchor>
    <xdr:from>
      <xdr:col>22</xdr:col>
      <xdr:colOff>123265</xdr:colOff>
      <xdr:row>743</xdr:row>
      <xdr:rowOff>257734</xdr:rowOff>
    </xdr:from>
    <xdr:to>
      <xdr:col>33</xdr:col>
      <xdr:colOff>66676</xdr:colOff>
      <xdr:row>745</xdr:row>
      <xdr:rowOff>13783</xdr:rowOff>
    </xdr:to>
    <xdr:sp macro="" textlink="">
      <xdr:nvSpPr>
        <xdr:cNvPr id="3" name="大かっこ 2"/>
        <xdr:cNvSpPr/>
      </xdr:nvSpPr>
      <xdr:spPr>
        <a:xfrm>
          <a:off x="4146625" y="43859374"/>
          <a:ext cx="1955091" cy="4647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8</xdr:col>
      <xdr:colOff>138840</xdr:colOff>
      <xdr:row>748</xdr:row>
      <xdr:rowOff>275343</xdr:rowOff>
    </xdr:from>
    <xdr:to>
      <xdr:col>20</xdr:col>
      <xdr:colOff>85334</xdr:colOff>
      <xdr:row>750</xdr:row>
      <xdr:rowOff>208109</xdr:rowOff>
    </xdr:to>
    <xdr:sp macro="" textlink="">
      <xdr:nvSpPr>
        <xdr:cNvPr id="4" name="テキスト ボックス 3"/>
        <xdr:cNvSpPr txBox="1"/>
      </xdr:nvSpPr>
      <xdr:spPr>
        <a:xfrm>
          <a:off x="1601880" y="45652443"/>
          <a:ext cx="2141054" cy="649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Ａ．バウシステム</a:t>
          </a:r>
          <a:r>
            <a:rPr kumimoji="1" lang="ja-JP" altLang="ja-JP" sz="1100">
              <a:solidFill>
                <a:schemeClr val="dk1"/>
              </a:solidFill>
              <a:effectLst/>
              <a:latin typeface="+mn-lt"/>
              <a:ea typeface="+mn-ea"/>
              <a:cs typeface="+mn-cs"/>
            </a:rPr>
            <a:t>（株）</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14</xdr:col>
      <xdr:colOff>53874</xdr:colOff>
      <xdr:row>746</xdr:row>
      <xdr:rowOff>221497</xdr:rowOff>
    </xdr:from>
    <xdr:to>
      <xdr:col>14</xdr:col>
      <xdr:colOff>53874</xdr:colOff>
      <xdr:row>747</xdr:row>
      <xdr:rowOff>234115</xdr:rowOff>
    </xdr:to>
    <xdr:cxnSp macro="">
      <xdr:nvCxnSpPr>
        <xdr:cNvPr id="5" name="直線矢印コネクタ 4"/>
        <xdr:cNvCxnSpPr/>
      </xdr:nvCxnSpPr>
      <xdr:spPr>
        <a:xfrm>
          <a:off x="2614194" y="44889937"/>
          <a:ext cx="0" cy="37075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145915</xdr:colOff>
      <xdr:row>747</xdr:row>
      <xdr:rowOff>298721</xdr:rowOff>
    </xdr:from>
    <xdr:to>
      <xdr:col>19</xdr:col>
      <xdr:colOff>71607</xdr:colOff>
      <xdr:row>748</xdr:row>
      <xdr:rowOff>220953</xdr:rowOff>
    </xdr:to>
    <xdr:sp macro="" textlink="">
      <xdr:nvSpPr>
        <xdr:cNvPr id="6" name="テキスト ボックス 5"/>
        <xdr:cNvSpPr txBox="1"/>
      </xdr:nvSpPr>
      <xdr:spPr>
        <a:xfrm>
          <a:off x="1814077" y="45071370"/>
          <a:ext cx="1779206" cy="2723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51486</xdr:colOff>
      <xdr:row>746</xdr:row>
      <xdr:rowOff>197365</xdr:rowOff>
    </xdr:from>
    <xdr:to>
      <xdr:col>42</xdr:col>
      <xdr:colOff>102972</xdr:colOff>
      <xdr:row>746</xdr:row>
      <xdr:rowOff>205947</xdr:rowOff>
    </xdr:to>
    <xdr:cxnSp macro="">
      <xdr:nvCxnSpPr>
        <xdr:cNvPr id="7" name="直線コネクタ 6"/>
        <xdr:cNvCxnSpPr/>
      </xdr:nvCxnSpPr>
      <xdr:spPr>
        <a:xfrm>
          <a:off x="2611806" y="44865805"/>
          <a:ext cx="5172126" cy="85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6163</xdr:colOff>
      <xdr:row>744</xdr:row>
      <xdr:rowOff>324410</xdr:rowOff>
    </xdr:from>
    <xdr:to>
      <xdr:col>28</xdr:col>
      <xdr:colOff>6163</xdr:colOff>
      <xdr:row>746</xdr:row>
      <xdr:rowOff>205645</xdr:rowOff>
    </xdr:to>
    <xdr:cxnSp macro="">
      <xdr:nvCxnSpPr>
        <xdr:cNvPr id="8" name="直線コネクタ 7"/>
        <xdr:cNvCxnSpPr/>
      </xdr:nvCxnSpPr>
      <xdr:spPr>
        <a:xfrm>
          <a:off x="5126803" y="44284190"/>
          <a:ext cx="0" cy="58989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95749</xdr:colOff>
      <xdr:row>746</xdr:row>
      <xdr:rowOff>200062</xdr:rowOff>
    </xdr:from>
    <xdr:to>
      <xdr:col>42</xdr:col>
      <xdr:colOff>95749</xdr:colOff>
      <xdr:row>747</xdr:row>
      <xdr:rowOff>212680</xdr:rowOff>
    </xdr:to>
    <xdr:cxnSp macro="">
      <xdr:nvCxnSpPr>
        <xdr:cNvPr id="9" name="直線矢印コネクタ 8"/>
        <xdr:cNvCxnSpPr/>
      </xdr:nvCxnSpPr>
      <xdr:spPr>
        <a:xfrm>
          <a:off x="7776709" y="44868502"/>
          <a:ext cx="0" cy="37075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11418</xdr:colOff>
      <xdr:row>752</xdr:row>
      <xdr:rowOff>137283</xdr:rowOff>
    </xdr:from>
    <xdr:to>
      <xdr:col>20</xdr:col>
      <xdr:colOff>170123</xdr:colOff>
      <xdr:row>757</xdr:row>
      <xdr:rowOff>88900</xdr:rowOff>
    </xdr:to>
    <xdr:sp macro="" textlink="">
      <xdr:nvSpPr>
        <xdr:cNvPr id="10" name="大かっこ 9"/>
        <xdr:cNvSpPr/>
      </xdr:nvSpPr>
      <xdr:spPr>
        <a:xfrm>
          <a:off x="1474458" y="46946943"/>
          <a:ext cx="2353265" cy="17346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関係各府省における環境保全経費等に係るデータを概算要求段階及び政府予算案決定段階において取りまとめるため、予算の入力等システムを作成するとともに、集計・解析の補助作業を実施。</a:t>
          </a:r>
          <a:endParaRPr lang="ja-JP" altLang="ja-JP">
            <a:effectLst/>
          </a:endParaRPr>
        </a:p>
      </xdr:txBody>
    </xdr:sp>
    <xdr:clientData/>
  </xdr:twoCellAnchor>
  <xdr:twoCellAnchor>
    <xdr:from>
      <xdr:col>24</xdr:col>
      <xdr:colOff>996</xdr:colOff>
      <xdr:row>747</xdr:row>
      <xdr:rowOff>303012</xdr:rowOff>
    </xdr:from>
    <xdr:to>
      <xdr:col>33</xdr:col>
      <xdr:colOff>92216</xdr:colOff>
      <xdr:row>748</xdr:row>
      <xdr:rowOff>225244</xdr:rowOff>
    </xdr:to>
    <xdr:sp macro="" textlink="">
      <xdr:nvSpPr>
        <xdr:cNvPr id="11" name="テキスト ボックス 10"/>
        <xdr:cNvSpPr txBox="1"/>
      </xdr:nvSpPr>
      <xdr:spPr>
        <a:xfrm>
          <a:off x="4449428" y="45075661"/>
          <a:ext cx="1759383" cy="2723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145370</xdr:colOff>
      <xdr:row>748</xdr:row>
      <xdr:rowOff>273285</xdr:rowOff>
    </xdr:from>
    <xdr:to>
      <xdr:col>49</xdr:col>
      <xdr:colOff>145878</xdr:colOff>
      <xdr:row>750</xdr:row>
      <xdr:rowOff>206051</xdr:rowOff>
    </xdr:to>
    <xdr:sp macro="" textlink="">
      <xdr:nvSpPr>
        <xdr:cNvPr id="12" name="テキスト ボックス 11"/>
        <xdr:cNvSpPr txBox="1"/>
      </xdr:nvSpPr>
      <xdr:spPr>
        <a:xfrm>
          <a:off x="6729050" y="45650385"/>
          <a:ext cx="2377948" cy="649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．みずほ情報総研</a:t>
          </a:r>
          <a:r>
            <a:rPr kumimoji="1" lang="ja-JP" altLang="en-US" sz="1100">
              <a:solidFill>
                <a:schemeClr val="dk1"/>
              </a:solidFill>
              <a:effectLst/>
              <a:latin typeface="+mn-lt"/>
              <a:ea typeface="+mn-ea"/>
              <a:cs typeface="+mn-cs"/>
            </a:rPr>
            <a:t>（株）</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36</xdr:col>
      <xdr:colOff>139793</xdr:colOff>
      <xdr:row>752</xdr:row>
      <xdr:rowOff>147249</xdr:rowOff>
    </xdr:from>
    <xdr:to>
      <xdr:col>49</xdr:col>
      <xdr:colOff>118295</xdr:colOff>
      <xdr:row>757</xdr:row>
      <xdr:rowOff>134208</xdr:rowOff>
    </xdr:to>
    <xdr:sp macro="" textlink="">
      <xdr:nvSpPr>
        <xdr:cNvPr id="13" name="大かっこ 12"/>
        <xdr:cNvSpPr/>
      </xdr:nvSpPr>
      <xdr:spPr>
        <a:xfrm>
          <a:off x="6812442" y="46711627"/>
          <a:ext cx="2388069" cy="177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取りまとめた</a:t>
          </a:r>
          <a:r>
            <a:rPr kumimoji="1" lang="ja-JP" altLang="ja-JP" sz="1100">
              <a:solidFill>
                <a:schemeClr val="tx1"/>
              </a:solidFill>
              <a:effectLst/>
              <a:latin typeface="+mn-lt"/>
              <a:ea typeface="+mn-ea"/>
              <a:cs typeface="+mn-cs"/>
            </a:rPr>
            <a:t>関係各府省における環境保全経費等に係るデータについて、</a:t>
          </a:r>
          <a:r>
            <a:rPr kumimoji="1" lang="ja-JP" altLang="en-US" sz="1100">
              <a:solidFill>
                <a:schemeClr val="tx1"/>
              </a:solidFill>
              <a:effectLst/>
              <a:latin typeface="+mn-lt"/>
              <a:ea typeface="+mn-ea"/>
              <a:cs typeface="+mn-cs"/>
            </a:rPr>
            <a:t>環境基本計画の進捗状況の点検のためにデータの整理を行う。</a:t>
          </a:r>
          <a:endParaRPr lang="ja-JP" altLang="ja-JP">
            <a:effectLst/>
          </a:endParaRPr>
        </a:p>
      </xdr:txBody>
    </xdr:sp>
    <xdr:clientData/>
  </xdr:twoCellAnchor>
  <xdr:oneCellAnchor>
    <xdr:from>
      <xdr:col>40</xdr:col>
      <xdr:colOff>0</xdr:colOff>
      <xdr:row>742</xdr:row>
      <xdr:rowOff>0</xdr:rowOff>
    </xdr:from>
    <xdr:ext cx="1534138" cy="459100"/>
    <xdr:sp macro="" textlink="">
      <xdr:nvSpPr>
        <xdr:cNvPr id="14" name="テキスト ボックス 13"/>
        <xdr:cNvSpPr txBox="1"/>
      </xdr:nvSpPr>
      <xdr:spPr>
        <a:xfrm>
          <a:off x="7315200" y="43243500"/>
          <a:ext cx="15341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　端数調整の関係で</a:t>
          </a:r>
          <a:endParaRPr kumimoji="1" lang="en-US" altLang="ja-JP" sz="1100"/>
        </a:p>
        <a:p>
          <a:r>
            <a:rPr kumimoji="1" lang="ja-JP" altLang="en-US" sz="1100"/>
            <a:t>　合計は一致しない。</a:t>
          </a:r>
        </a:p>
      </xdr:txBody>
    </xdr:sp>
    <xdr:clientData/>
  </xdr:oneCellAnchor>
  <xdr:twoCellAnchor>
    <xdr:from>
      <xdr:col>37</xdr:col>
      <xdr:colOff>46554</xdr:colOff>
      <xdr:row>747</xdr:row>
      <xdr:rowOff>308917</xdr:rowOff>
    </xdr:from>
    <xdr:to>
      <xdr:col>49</xdr:col>
      <xdr:colOff>144161</xdr:colOff>
      <xdr:row>748</xdr:row>
      <xdr:rowOff>257431</xdr:rowOff>
    </xdr:to>
    <xdr:sp macro="" textlink="">
      <xdr:nvSpPr>
        <xdr:cNvPr id="18" name="テキスト ボックス 17"/>
        <xdr:cNvSpPr txBox="1"/>
      </xdr:nvSpPr>
      <xdr:spPr>
        <a:xfrm>
          <a:off x="6904554" y="45081566"/>
          <a:ext cx="2321823" cy="29862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180633</xdr:colOff>
      <xdr:row>748</xdr:row>
      <xdr:rowOff>268894</xdr:rowOff>
    </xdr:from>
    <xdr:to>
      <xdr:col>34</xdr:col>
      <xdr:colOff>181140</xdr:colOff>
      <xdr:row>750</xdr:row>
      <xdr:rowOff>201660</xdr:rowOff>
    </xdr:to>
    <xdr:sp macro="" textlink="">
      <xdr:nvSpPr>
        <xdr:cNvPr id="19" name="テキスト ボックス 18"/>
        <xdr:cNvSpPr txBox="1"/>
      </xdr:nvSpPr>
      <xdr:spPr>
        <a:xfrm>
          <a:off x="4073011" y="45391651"/>
          <a:ext cx="2410075" cy="6535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a:t>
          </a:r>
          <a:r>
            <a:rPr kumimoji="1" lang="ja-JP" altLang="en-US" sz="1100">
              <a:solidFill>
                <a:schemeClr val="dk1"/>
              </a:solidFill>
              <a:effectLst/>
              <a:latin typeface="+mn-lt"/>
              <a:ea typeface="+mn-ea"/>
              <a:cs typeface="+mn-cs"/>
            </a:rPr>
            <a:t>（株）三州社</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21</xdr:col>
      <xdr:colOff>175056</xdr:colOff>
      <xdr:row>752</xdr:row>
      <xdr:rowOff>132561</xdr:rowOff>
    </xdr:from>
    <xdr:to>
      <xdr:col>34</xdr:col>
      <xdr:colOff>153557</xdr:colOff>
      <xdr:row>757</xdr:row>
      <xdr:rowOff>119520</xdr:rowOff>
    </xdr:to>
    <xdr:sp macro="" textlink="">
      <xdr:nvSpPr>
        <xdr:cNvPr id="20" name="大かっこ 19"/>
        <xdr:cNvSpPr/>
      </xdr:nvSpPr>
      <xdr:spPr>
        <a:xfrm>
          <a:off x="4067434" y="46696939"/>
          <a:ext cx="2388069" cy="177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政府予算案決定段階において取りまとめた関係各府省における環境保全経費等に係るデータについて、国会等に説明するための印刷製本を行う。</a:t>
          </a:r>
          <a:endParaRPr lang="ja-JP" altLang="ja-JP">
            <a:effectLst/>
          </a:endParaRPr>
        </a:p>
      </xdr:txBody>
    </xdr:sp>
    <xdr:clientData/>
  </xdr:twoCellAnchor>
  <xdr:twoCellAnchor>
    <xdr:from>
      <xdr:col>28</xdr:col>
      <xdr:colOff>10297</xdr:colOff>
      <xdr:row>746</xdr:row>
      <xdr:rowOff>216244</xdr:rowOff>
    </xdr:from>
    <xdr:to>
      <xdr:col>28</xdr:col>
      <xdr:colOff>10297</xdr:colOff>
      <xdr:row>747</xdr:row>
      <xdr:rowOff>228862</xdr:rowOff>
    </xdr:to>
    <xdr:cxnSp macro="">
      <xdr:nvCxnSpPr>
        <xdr:cNvPr id="22" name="直線矢印コネクタ 21"/>
        <xdr:cNvCxnSpPr/>
      </xdr:nvCxnSpPr>
      <xdr:spPr>
        <a:xfrm>
          <a:off x="5200135" y="44628487"/>
          <a:ext cx="0" cy="3730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4" zoomScale="74" zoomScaleNormal="75" zoomScaleSheetLayoutView="74" zoomScalePageLayoutView="85" workbookViewId="0">
      <selection activeCell="BH731" sqref="BH731"/>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277</v>
      </c>
      <c r="AT2" s="966"/>
      <c r="AU2" s="966"/>
      <c r="AV2" s="51" t="str">
        <f>IF(AW2="", "", "-")</f>
        <v/>
      </c>
      <c r="AW2" s="911"/>
      <c r="AX2" s="911"/>
    </row>
    <row r="3" spans="1:50" ht="21" customHeight="1" thickBot="1" x14ac:dyDescent="0.25">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483</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564</v>
      </c>
      <c r="AF5" s="699"/>
      <c r="AG5" s="699"/>
      <c r="AH5" s="699"/>
      <c r="AI5" s="699"/>
      <c r="AJ5" s="699"/>
      <c r="AK5" s="699"/>
      <c r="AL5" s="699"/>
      <c r="AM5" s="699"/>
      <c r="AN5" s="699"/>
      <c r="AO5" s="699"/>
      <c r="AP5" s="700"/>
      <c r="AQ5" s="701" t="s">
        <v>647</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22" t="s">
        <v>393</v>
      </c>
      <c r="Z7" s="446"/>
      <c r="AA7" s="446"/>
      <c r="AB7" s="446"/>
      <c r="AC7" s="446"/>
      <c r="AD7" s="923"/>
      <c r="AE7" s="912" t="s">
        <v>567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568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569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76" t="s">
        <v>24</v>
      </c>
      <c r="B12" s="977"/>
      <c r="C12" s="977"/>
      <c r="D12" s="977"/>
      <c r="E12" s="977"/>
      <c r="F12" s="978"/>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3</v>
      </c>
      <c r="Q13" s="658"/>
      <c r="R13" s="658"/>
      <c r="S13" s="658"/>
      <c r="T13" s="658"/>
      <c r="U13" s="658"/>
      <c r="V13" s="659"/>
      <c r="W13" s="657">
        <v>3</v>
      </c>
      <c r="X13" s="658"/>
      <c r="Y13" s="658"/>
      <c r="Z13" s="658"/>
      <c r="AA13" s="658"/>
      <c r="AB13" s="658"/>
      <c r="AC13" s="659"/>
      <c r="AD13" s="657">
        <v>3</v>
      </c>
      <c r="AE13" s="658"/>
      <c r="AF13" s="658"/>
      <c r="AG13" s="658"/>
      <c r="AH13" s="658"/>
      <c r="AI13" s="658"/>
      <c r="AJ13" s="659"/>
      <c r="AK13" s="657">
        <v>3</v>
      </c>
      <c r="AL13" s="658"/>
      <c r="AM13" s="658"/>
      <c r="AN13" s="658"/>
      <c r="AO13" s="658"/>
      <c r="AP13" s="658"/>
      <c r="AQ13" s="659"/>
      <c r="AR13" s="919">
        <v>3</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641</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642</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642</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643</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641</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3</v>
      </c>
      <c r="Q18" s="879"/>
      <c r="R18" s="879"/>
      <c r="S18" s="879"/>
      <c r="T18" s="879"/>
      <c r="U18" s="879"/>
      <c r="V18" s="880"/>
      <c r="W18" s="878">
        <f>SUM(W13:AC17)</f>
        <v>3</v>
      </c>
      <c r="X18" s="879"/>
      <c r="Y18" s="879"/>
      <c r="Z18" s="879"/>
      <c r="AA18" s="879"/>
      <c r="AB18" s="879"/>
      <c r="AC18" s="880"/>
      <c r="AD18" s="878">
        <f>SUM(AD13:AJ17)</f>
        <v>3</v>
      </c>
      <c r="AE18" s="879"/>
      <c r="AF18" s="879"/>
      <c r="AG18" s="879"/>
      <c r="AH18" s="879"/>
      <c r="AI18" s="879"/>
      <c r="AJ18" s="880"/>
      <c r="AK18" s="878">
        <f>SUM(AK13:AQ17)</f>
        <v>3</v>
      </c>
      <c r="AL18" s="879"/>
      <c r="AM18" s="879"/>
      <c r="AN18" s="879"/>
      <c r="AO18" s="879"/>
      <c r="AP18" s="879"/>
      <c r="AQ18" s="880"/>
      <c r="AR18" s="878">
        <f>SUM(AR13:AX17)</f>
        <v>3</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3</v>
      </c>
      <c r="Q19" s="658"/>
      <c r="R19" s="658"/>
      <c r="S19" s="658"/>
      <c r="T19" s="658"/>
      <c r="U19" s="658"/>
      <c r="V19" s="659"/>
      <c r="W19" s="657">
        <v>1.1000000000000001</v>
      </c>
      <c r="X19" s="658"/>
      <c r="Y19" s="658"/>
      <c r="Z19" s="658"/>
      <c r="AA19" s="658"/>
      <c r="AB19" s="658"/>
      <c r="AC19" s="659"/>
      <c r="AD19" s="657">
        <v>2.1</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2">
      <c r="A20" s="614"/>
      <c r="B20" s="615"/>
      <c r="C20" s="615"/>
      <c r="D20" s="615"/>
      <c r="E20" s="615"/>
      <c r="F20" s="616"/>
      <c r="G20" s="876" t="s">
        <v>10</v>
      </c>
      <c r="H20" s="877"/>
      <c r="I20" s="877"/>
      <c r="J20" s="877"/>
      <c r="K20" s="877"/>
      <c r="L20" s="877"/>
      <c r="M20" s="877"/>
      <c r="N20" s="877"/>
      <c r="O20" s="877"/>
      <c r="P20" s="316">
        <f>IF(P18=0, "-", SUM(P19)/P18)</f>
        <v>1</v>
      </c>
      <c r="Q20" s="316"/>
      <c r="R20" s="316"/>
      <c r="S20" s="316"/>
      <c r="T20" s="316"/>
      <c r="U20" s="316"/>
      <c r="V20" s="316"/>
      <c r="W20" s="316">
        <f t="shared" ref="W20" si="0">IF(W18=0, "-", SUM(W19)/W18)</f>
        <v>0.3666666666666667</v>
      </c>
      <c r="X20" s="316"/>
      <c r="Y20" s="316"/>
      <c r="Z20" s="316"/>
      <c r="AA20" s="316"/>
      <c r="AB20" s="316"/>
      <c r="AC20" s="316"/>
      <c r="AD20" s="316">
        <f t="shared" ref="AD20" si="1">IF(AD18=0, "-", SUM(AD19)/AD18)</f>
        <v>0.70000000000000007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49"/>
      <c r="B21" s="850"/>
      <c r="C21" s="850"/>
      <c r="D21" s="850"/>
      <c r="E21" s="850"/>
      <c r="F21" s="979"/>
      <c r="G21" s="314" t="s">
        <v>357</v>
      </c>
      <c r="H21" s="315"/>
      <c r="I21" s="315"/>
      <c r="J21" s="315"/>
      <c r="K21" s="315"/>
      <c r="L21" s="315"/>
      <c r="M21" s="315"/>
      <c r="N21" s="315"/>
      <c r="O21" s="315"/>
      <c r="P21" s="316">
        <f>IF(P19=0, "-", SUM(P19)/SUM(P13,P14))</f>
        <v>1</v>
      </c>
      <c r="Q21" s="316"/>
      <c r="R21" s="316"/>
      <c r="S21" s="316"/>
      <c r="T21" s="316"/>
      <c r="U21" s="316"/>
      <c r="V21" s="316"/>
      <c r="W21" s="316">
        <f t="shared" ref="W21" si="2">IF(W19=0, "-", SUM(W19)/SUM(W13,W14))</f>
        <v>0.3666666666666667</v>
      </c>
      <c r="X21" s="316"/>
      <c r="Y21" s="316"/>
      <c r="Z21" s="316"/>
      <c r="AA21" s="316"/>
      <c r="AB21" s="316"/>
      <c r="AC21" s="316"/>
      <c r="AD21" s="316">
        <f t="shared" ref="AD21" si="3">IF(AD19=0, "-", SUM(AD19)/SUM(AD13,AD14))</f>
        <v>0.70000000000000007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46" t="s">
        <v>432</v>
      </c>
      <c r="B22" s="947"/>
      <c r="C22" s="947"/>
      <c r="D22" s="947"/>
      <c r="E22" s="947"/>
      <c r="F22" s="948"/>
      <c r="G22" s="984" t="s">
        <v>336</v>
      </c>
      <c r="H22" s="220"/>
      <c r="I22" s="220"/>
      <c r="J22" s="220"/>
      <c r="K22" s="220"/>
      <c r="L22" s="220"/>
      <c r="M22" s="220"/>
      <c r="N22" s="220"/>
      <c r="O22" s="221"/>
      <c r="P22" s="935" t="s">
        <v>433</v>
      </c>
      <c r="Q22" s="220"/>
      <c r="R22" s="220"/>
      <c r="S22" s="220"/>
      <c r="T22" s="220"/>
      <c r="U22" s="220"/>
      <c r="V22" s="221"/>
      <c r="W22" s="935" t="s">
        <v>434</v>
      </c>
      <c r="X22" s="220"/>
      <c r="Y22" s="220"/>
      <c r="Z22" s="220"/>
      <c r="AA22" s="220"/>
      <c r="AB22" s="220"/>
      <c r="AC22" s="221"/>
      <c r="AD22" s="935" t="s">
        <v>335</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2">
      <c r="A23" s="949"/>
      <c r="B23" s="950"/>
      <c r="C23" s="950"/>
      <c r="D23" s="950"/>
      <c r="E23" s="950"/>
      <c r="F23" s="951"/>
      <c r="G23" s="985" t="s">
        <v>570</v>
      </c>
      <c r="H23" s="986"/>
      <c r="I23" s="986"/>
      <c r="J23" s="986"/>
      <c r="K23" s="986"/>
      <c r="L23" s="986"/>
      <c r="M23" s="986"/>
      <c r="N23" s="986"/>
      <c r="O23" s="987"/>
      <c r="P23" s="919">
        <v>2.4</v>
      </c>
      <c r="Q23" s="920"/>
      <c r="R23" s="920"/>
      <c r="S23" s="920"/>
      <c r="T23" s="920"/>
      <c r="U23" s="920"/>
      <c r="V23" s="936"/>
      <c r="W23" s="919">
        <v>2.2000000000000002</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2">
      <c r="A24" s="949"/>
      <c r="B24" s="950"/>
      <c r="C24" s="950"/>
      <c r="D24" s="950"/>
      <c r="E24" s="950"/>
      <c r="F24" s="951"/>
      <c r="G24" s="937" t="s">
        <v>571</v>
      </c>
      <c r="H24" s="938"/>
      <c r="I24" s="938"/>
      <c r="J24" s="938"/>
      <c r="K24" s="938"/>
      <c r="L24" s="938"/>
      <c r="M24" s="938"/>
      <c r="N24" s="938"/>
      <c r="O24" s="939"/>
      <c r="P24" s="657">
        <v>0.3</v>
      </c>
      <c r="Q24" s="658"/>
      <c r="R24" s="658"/>
      <c r="S24" s="658"/>
      <c r="T24" s="658"/>
      <c r="U24" s="658"/>
      <c r="V24" s="659"/>
      <c r="W24" s="657">
        <v>0.3</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2">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2">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2">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2">
      <c r="A28" s="949"/>
      <c r="B28" s="950"/>
      <c r="C28" s="950"/>
      <c r="D28" s="950"/>
      <c r="E28" s="950"/>
      <c r="F28" s="951"/>
      <c r="G28" s="940" t="s">
        <v>340</v>
      </c>
      <c r="H28" s="941"/>
      <c r="I28" s="941"/>
      <c r="J28" s="941"/>
      <c r="K28" s="941"/>
      <c r="L28" s="941"/>
      <c r="M28" s="941"/>
      <c r="N28" s="941"/>
      <c r="O28" s="942"/>
      <c r="P28" s="878">
        <f>P29-SUM(P23:P27)</f>
        <v>0.30000000000000027</v>
      </c>
      <c r="Q28" s="879"/>
      <c r="R28" s="879"/>
      <c r="S28" s="879"/>
      <c r="T28" s="879"/>
      <c r="U28" s="879"/>
      <c r="V28" s="880"/>
      <c r="W28" s="878">
        <f>W29-SUM(W23:W27)</f>
        <v>0.5</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5">
      <c r="A29" s="952"/>
      <c r="B29" s="953"/>
      <c r="C29" s="953"/>
      <c r="D29" s="953"/>
      <c r="E29" s="953"/>
      <c r="F29" s="954"/>
      <c r="G29" s="943" t="s">
        <v>337</v>
      </c>
      <c r="H29" s="944"/>
      <c r="I29" s="944"/>
      <c r="J29" s="944"/>
      <c r="K29" s="944"/>
      <c r="L29" s="944"/>
      <c r="M29" s="944"/>
      <c r="N29" s="944"/>
      <c r="O29" s="945"/>
      <c r="P29" s="657">
        <f>AK13</f>
        <v>3</v>
      </c>
      <c r="Q29" s="658"/>
      <c r="R29" s="658"/>
      <c r="S29" s="658"/>
      <c r="T29" s="658"/>
      <c r="U29" s="658"/>
      <c r="V29" s="659"/>
      <c r="W29" s="967">
        <f>AR13</f>
        <v>3</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2">
      <c r="A30" s="861" t="s">
        <v>352</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15" t="s">
        <v>423</v>
      </c>
      <c r="AN30" s="915"/>
      <c r="AO30" s="915"/>
      <c r="AP30" s="858"/>
      <c r="AQ30" s="767" t="s">
        <v>235</v>
      </c>
      <c r="AR30" s="768"/>
      <c r="AS30" s="768"/>
      <c r="AT30" s="769"/>
      <c r="AU30" s="774" t="s">
        <v>134</v>
      </c>
      <c r="AV30" s="774"/>
      <c r="AW30" s="774"/>
      <c r="AX30" s="916"/>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576</v>
      </c>
      <c r="AR31" s="199"/>
      <c r="AS31" s="132" t="s">
        <v>236</v>
      </c>
      <c r="AT31" s="133"/>
      <c r="AU31" s="198" t="s">
        <v>576</v>
      </c>
      <c r="AV31" s="198"/>
      <c r="AW31" s="398" t="s">
        <v>181</v>
      </c>
      <c r="AX31" s="399"/>
    </row>
    <row r="32" spans="1:50" ht="30" customHeight="1" x14ac:dyDescent="0.2">
      <c r="A32" s="403"/>
      <c r="B32" s="401"/>
      <c r="C32" s="401"/>
      <c r="D32" s="401"/>
      <c r="E32" s="401"/>
      <c r="F32" s="402"/>
      <c r="G32" s="564" t="s">
        <v>573</v>
      </c>
      <c r="H32" s="565"/>
      <c r="I32" s="565"/>
      <c r="J32" s="565"/>
      <c r="K32" s="565"/>
      <c r="L32" s="565"/>
      <c r="M32" s="565"/>
      <c r="N32" s="565"/>
      <c r="O32" s="566"/>
      <c r="P32" s="104" t="s">
        <v>574</v>
      </c>
      <c r="Q32" s="104"/>
      <c r="R32" s="104"/>
      <c r="S32" s="104"/>
      <c r="T32" s="104"/>
      <c r="U32" s="104"/>
      <c r="V32" s="104"/>
      <c r="W32" s="104"/>
      <c r="X32" s="105"/>
      <c r="Y32" s="474" t="s">
        <v>12</v>
      </c>
      <c r="Z32" s="534"/>
      <c r="AA32" s="535"/>
      <c r="AB32" s="464" t="s">
        <v>572</v>
      </c>
      <c r="AC32" s="464"/>
      <c r="AD32" s="464"/>
      <c r="AE32" s="216">
        <v>47</v>
      </c>
      <c r="AF32" s="217"/>
      <c r="AG32" s="217"/>
      <c r="AH32" s="217"/>
      <c r="AI32" s="216">
        <v>46</v>
      </c>
      <c r="AJ32" s="217"/>
      <c r="AK32" s="217"/>
      <c r="AL32" s="217"/>
      <c r="AM32" s="216">
        <v>41</v>
      </c>
      <c r="AN32" s="217"/>
      <c r="AO32" s="217"/>
      <c r="AP32" s="217"/>
      <c r="AQ32" s="340" t="s">
        <v>576</v>
      </c>
      <c r="AR32" s="206"/>
      <c r="AS32" s="206"/>
      <c r="AT32" s="341"/>
      <c r="AU32" s="217" t="s">
        <v>576</v>
      </c>
      <c r="AV32" s="217"/>
      <c r="AW32" s="217"/>
      <c r="AX32" s="219"/>
    </row>
    <row r="33" spans="1:50" ht="30" customHeight="1" x14ac:dyDescent="0.2">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572</v>
      </c>
      <c r="AC33" s="526"/>
      <c r="AD33" s="526"/>
      <c r="AE33" s="216">
        <v>60</v>
      </c>
      <c r="AF33" s="217"/>
      <c r="AG33" s="217"/>
      <c r="AH33" s="217"/>
      <c r="AI33" s="216">
        <v>60</v>
      </c>
      <c r="AJ33" s="217"/>
      <c r="AK33" s="217"/>
      <c r="AL33" s="217"/>
      <c r="AM33" s="216">
        <v>60</v>
      </c>
      <c r="AN33" s="217"/>
      <c r="AO33" s="217"/>
      <c r="AP33" s="217"/>
      <c r="AQ33" s="340" t="s">
        <v>576</v>
      </c>
      <c r="AR33" s="206"/>
      <c r="AS33" s="206"/>
      <c r="AT33" s="341"/>
      <c r="AU33" s="217" t="s">
        <v>576</v>
      </c>
      <c r="AV33" s="217"/>
      <c r="AW33" s="217"/>
      <c r="AX33" s="219"/>
    </row>
    <row r="34" spans="1:50" ht="30" customHeight="1" x14ac:dyDescent="0.2">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128</v>
      </c>
      <c r="AF34" s="217"/>
      <c r="AG34" s="217"/>
      <c r="AH34" s="217"/>
      <c r="AI34" s="216">
        <v>130</v>
      </c>
      <c r="AJ34" s="217"/>
      <c r="AK34" s="217"/>
      <c r="AL34" s="217"/>
      <c r="AM34" s="216">
        <v>146</v>
      </c>
      <c r="AN34" s="217"/>
      <c r="AO34" s="217"/>
      <c r="AP34" s="217"/>
      <c r="AQ34" s="340" t="s">
        <v>577</v>
      </c>
      <c r="AR34" s="206"/>
      <c r="AS34" s="206"/>
      <c r="AT34" s="341"/>
      <c r="AU34" s="217" t="s">
        <v>577</v>
      </c>
      <c r="AV34" s="217"/>
      <c r="AW34" s="217"/>
      <c r="AX34" s="219"/>
    </row>
    <row r="35" spans="1:50" ht="23.25" customHeight="1" x14ac:dyDescent="0.2">
      <c r="A35" s="224" t="s">
        <v>384</v>
      </c>
      <c r="B35" s="225"/>
      <c r="C35" s="225"/>
      <c r="D35" s="225"/>
      <c r="E35" s="225"/>
      <c r="F35" s="226"/>
      <c r="G35" s="230" t="s">
        <v>578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2">
      <c r="A37" s="770" t="s">
        <v>352</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0"/>
    </row>
    <row r="38" spans="1:50" ht="18.75" hidden="1"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2">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2">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2">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2">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0" t="s">
        <v>352</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0"/>
    </row>
    <row r="45" spans="1:50" ht="18.75" hidden="1"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2">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4" t="s">
        <v>134</v>
      </c>
      <c r="AV51" s="924"/>
      <c r="AW51" s="924"/>
      <c r="AX51" s="925"/>
    </row>
    <row r="52" spans="1:50" ht="18.75" hidden="1"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2">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4" t="s">
        <v>134</v>
      </c>
      <c r="AV58" s="924"/>
      <c r="AW58" s="924"/>
      <c r="AX58" s="925"/>
    </row>
    <row r="59" spans="1:50" ht="18.75" hidden="1"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2">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2">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2">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2">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2">
      <c r="A78" s="334" t="s">
        <v>387</v>
      </c>
      <c r="B78" s="335"/>
      <c r="C78" s="335"/>
      <c r="D78" s="335"/>
      <c r="E78" s="332" t="s">
        <v>331</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0"/>
    </row>
    <row r="80" spans="1:50" ht="18.75" hidden="1" customHeight="1" x14ac:dyDescent="0.2">
      <c r="A80" s="864"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2">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2">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2">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2">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2">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2">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2">
      <c r="A101" s="425"/>
      <c r="B101" s="426"/>
      <c r="C101" s="426"/>
      <c r="D101" s="426"/>
      <c r="E101" s="426"/>
      <c r="F101" s="427"/>
      <c r="G101" s="104" t="s">
        <v>579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581</v>
      </c>
      <c r="AC101" s="464"/>
      <c r="AD101" s="464"/>
      <c r="AE101" s="216">
        <v>1205</v>
      </c>
      <c r="AF101" s="217"/>
      <c r="AG101" s="217"/>
      <c r="AH101" s="218"/>
      <c r="AI101" s="216">
        <v>1095</v>
      </c>
      <c r="AJ101" s="217"/>
      <c r="AK101" s="217"/>
      <c r="AL101" s="218"/>
      <c r="AM101" s="216">
        <v>1066</v>
      </c>
      <c r="AN101" s="217"/>
      <c r="AO101" s="217"/>
      <c r="AP101" s="218"/>
      <c r="AQ101" s="216" t="s">
        <v>636</v>
      </c>
      <c r="AR101" s="217"/>
      <c r="AS101" s="217"/>
      <c r="AT101" s="218"/>
      <c r="AU101" s="216" t="s">
        <v>636</v>
      </c>
      <c r="AV101" s="217"/>
      <c r="AW101" s="217"/>
      <c r="AX101" s="218"/>
    </row>
    <row r="102" spans="1:60" ht="23.25"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581</v>
      </c>
      <c r="AC102" s="464"/>
      <c r="AD102" s="464"/>
      <c r="AE102" s="421">
        <v>1200</v>
      </c>
      <c r="AF102" s="421"/>
      <c r="AG102" s="421"/>
      <c r="AH102" s="421"/>
      <c r="AI102" s="421">
        <v>1200</v>
      </c>
      <c r="AJ102" s="421"/>
      <c r="AK102" s="421"/>
      <c r="AL102" s="421"/>
      <c r="AM102" s="421">
        <v>1100</v>
      </c>
      <c r="AN102" s="421"/>
      <c r="AO102" s="421"/>
      <c r="AP102" s="421"/>
      <c r="AQ102" s="271">
        <v>1100</v>
      </c>
      <c r="AR102" s="272"/>
      <c r="AS102" s="272"/>
      <c r="AT102" s="317"/>
      <c r="AU102" s="271" t="s">
        <v>636</v>
      </c>
      <c r="AV102" s="272"/>
      <c r="AW102" s="272"/>
      <c r="AX102" s="317"/>
    </row>
    <row r="103" spans="1:60" ht="31.5" hidden="1" customHeight="1" x14ac:dyDescent="0.2">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hidden="1" customHeight="1" x14ac:dyDescent="0.2">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2">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2">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2">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2">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2">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2">
      <c r="A116" s="442"/>
      <c r="B116" s="443"/>
      <c r="C116" s="443"/>
      <c r="D116" s="443"/>
      <c r="E116" s="443"/>
      <c r="F116" s="444"/>
      <c r="G116" s="393" t="s">
        <v>580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584</v>
      </c>
      <c r="AC116" s="466"/>
      <c r="AD116" s="467"/>
      <c r="AE116" s="421">
        <v>2240</v>
      </c>
      <c r="AF116" s="421"/>
      <c r="AG116" s="421"/>
      <c r="AH116" s="421"/>
      <c r="AI116" s="421">
        <v>1004</v>
      </c>
      <c r="AJ116" s="421"/>
      <c r="AK116" s="421"/>
      <c r="AL116" s="421"/>
      <c r="AM116" s="421">
        <v>1969</v>
      </c>
      <c r="AN116" s="421"/>
      <c r="AO116" s="421"/>
      <c r="AP116" s="421"/>
      <c r="AQ116" s="216">
        <v>2454</v>
      </c>
      <c r="AR116" s="217"/>
      <c r="AS116" s="217"/>
      <c r="AT116" s="217"/>
      <c r="AU116" s="217"/>
      <c r="AV116" s="217"/>
      <c r="AW116" s="217"/>
      <c r="AX116" s="219"/>
    </row>
    <row r="117" spans="1:50" ht="46.5" customHeight="1" thickBot="1" x14ac:dyDescent="0.2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585</v>
      </c>
      <c r="AC117" s="476"/>
      <c r="AD117" s="477"/>
      <c r="AE117" s="554" t="s">
        <v>582</v>
      </c>
      <c r="AF117" s="554"/>
      <c r="AG117" s="554"/>
      <c r="AH117" s="554"/>
      <c r="AI117" s="554" t="s">
        <v>583</v>
      </c>
      <c r="AJ117" s="554"/>
      <c r="AK117" s="554"/>
      <c r="AL117" s="554"/>
      <c r="AM117" s="554" t="s">
        <v>586</v>
      </c>
      <c r="AN117" s="554"/>
      <c r="AO117" s="554"/>
      <c r="AP117" s="554"/>
      <c r="AQ117" s="554" t="s">
        <v>587</v>
      </c>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2">
      <c r="A119" s="442"/>
      <c r="B119" s="443"/>
      <c r="C119" s="443"/>
      <c r="D119" s="443"/>
      <c r="E119" s="443"/>
      <c r="F119" s="444"/>
      <c r="G119" s="393" t="s">
        <v>362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2">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2">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2">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7" t="s">
        <v>411</v>
      </c>
      <c r="B130" s="184"/>
      <c r="C130" s="183" t="s">
        <v>239</v>
      </c>
      <c r="D130" s="184"/>
      <c r="E130" s="168" t="s">
        <v>268</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576</v>
      </c>
      <c r="AR133" s="198"/>
      <c r="AS133" s="132" t="s">
        <v>236</v>
      </c>
      <c r="AT133" s="133"/>
      <c r="AU133" s="199" t="s">
        <v>576</v>
      </c>
      <c r="AV133" s="199"/>
      <c r="AW133" s="132" t="s">
        <v>181</v>
      </c>
      <c r="AX133" s="194"/>
    </row>
    <row r="134" spans="1:50" ht="39.75" customHeight="1" x14ac:dyDescent="0.2">
      <c r="A134" s="188"/>
      <c r="B134" s="185"/>
      <c r="C134" s="179"/>
      <c r="D134" s="185"/>
      <c r="E134" s="179"/>
      <c r="F134" s="180"/>
      <c r="G134" s="103" t="s">
        <v>590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577</v>
      </c>
      <c r="AC134" s="204"/>
      <c r="AD134" s="204"/>
      <c r="AE134" s="205" t="s">
        <v>591</v>
      </c>
      <c r="AF134" s="206"/>
      <c r="AG134" s="206"/>
      <c r="AH134" s="206"/>
      <c r="AI134" s="205" t="s">
        <v>576</v>
      </c>
      <c r="AJ134" s="206"/>
      <c r="AK134" s="206"/>
      <c r="AL134" s="206"/>
      <c r="AM134" s="205" t="s">
        <v>576</v>
      </c>
      <c r="AN134" s="206"/>
      <c r="AO134" s="206"/>
      <c r="AP134" s="206"/>
      <c r="AQ134" s="205" t="s">
        <v>592</v>
      </c>
      <c r="AR134" s="206"/>
      <c r="AS134" s="206"/>
      <c r="AT134" s="206"/>
      <c r="AU134" s="205" t="s">
        <v>576</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577</v>
      </c>
      <c r="AC135" s="212"/>
      <c r="AD135" s="212"/>
      <c r="AE135" s="205" t="s">
        <v>576</v>
      </c>
      <c r="AF135" s="206"/>
      <c r="AG135" s="206"/>
      <c r="AH135" s="206"/>
      <c r="AI135" s="205" t="s">
        <v>576</v>
      </c>
      <c r="AJ135" s="206"/>
      <c r="AK135" s="206"/>
      <c r="AL135" s="206"/>
      <c r="AM135" s="205" t="s">
        <v>576</v>
      </c>
      <c r="AN135" s="206"/>
      <c r="AO135" s="206"/>
      <c r="AP135" s="206"/>
      <c r="AQ135" s="205" t="s">
        <v>576</v>
      </c>
      <c r="AR135" s="206"/>
      <c r="AS135" s="206"/>
      <c r="AT135" s="206"/>
      <c r="AU135" s="205" t="s">
        <v>591</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2">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2">
      <c r="A154" s="188"/>
      <c r="B154" s="185"/>
      <c r="C154" s="179"/>
      <c r="D154" s="185"/>
      <c r="E154" s="179"/>
      <c r="F154" s="180"/>
      <c r="G154" s="103" t="s">
        <v>593</v>
      </c>
      <c r="H154" s="104"/>
      <c r="I154" s="104"/>
      <c r="J154" s="104"/>
      <c r="K154" s="104"/>
      <c r="L154" s="104"/>
      <c r="M154" s="104"/>
      <c r="N154" s="104"/>
      <c r="O154" s="104"/>
      <c r="P154" s="105"/>
      <c r="Q154" s="124" t="s">
        <v>594</v>
      </c>
      <c r="R154" s="104"/>
      <c r="S154" s="104"/>
      <c r="T154" s="104"/>
      <c r="U154" s="104"/>
      <c r="V154" s="104"/>
      <c r="W154" s="104"/>
      <c r="X154" s="104"/>
      <c r="Y154" s="104"/>
      <c r="Z154" s="104"/>
      <c r="AA154" s="291"/>
      <c r="AB154" s="140" t="s">
        <v>597</v>
      </c>
      <c r="AC154" s="141"/>
      <c r="AD154" s="141"/>
      <c r="AE154" s="146" t="s">
        <v>595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598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426</v>
      </c>
      <c r="D430" s="931"/>
      <c r="E430" s="173" t="s">
        <v>404</v>
      </c>
      <c r="F430" s="898"/>
      <c r="G430" s="899" t="s">
        <v>255</v>
      </c>
      <c r="H430" s="122"/>
      <c r="I430" s="122"/>
      <c r="J430" s="900" t="s">
        <v>575</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577</v>
      </c>
      <c r="AF432" s="199"/>
      <c r="AG432" s="132" t="s">
        <v>236</v>
      </c>
      <c r="AH432" s="133"/>
      <c r="AI432" s="155"/>
      <c r="AJ432" s="155"/>
      <c r="AK432" s="155"/>
      <c r="AL432" s="153"/>
      <c r="AM432" s="155"/>
      <c r="AN432" s="155"/>
      <c r="AO432" s="155"/>
      <c r="AP432" s="153"/>
      <c r="AQ432" s="590" t="s">
        <v>576</v>
      </c>
      <c r="AR432" s="199"/>
      <c r="AS432" s="132" t="s">
        <v>236</v>
      </c>
      <c r="AT432" s="133"/>
      <c r="AU432" s="199" t="s">
        <v>600</v>
      </c>
      <c r="AV432" s="199"/>
      <c r="AW432" s="132" t="s">
        <v>181</v>
      </c>
      <c r="AX432" s="194"/>
    </row>
    <row r="433" spans="1:50" ht="23.25" customHeight="1" x14ac:dyDescent="0.2">
      <c r="A433" s="188"/>
      <c r="B433" s="185"/>
      <c r="C433" s="179"/>
      <c r="D433" s="185"/>
      <c r="E433" s="342"/>
      <c r="F433" s="343"/>
      <c r="G433" s="103" t="s">
        <v>576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576</v>
      </c>
      <c r="AC433" s="212"/>
      <c r="AD433" s="212"/>
      <c r="AE433" s="340" t="s">
        <v>577</v>
      </c>
      <c r="AF433" s="206"/>
      <c r="AG433" s="206"/>
      <c r="AH433" s="206"/>
      <c r="AI433" s="340" t="s">
        <v>577</v>
      </c>
      <c r="AJ433" s="206"/>
      <c r="AK433" s="206"/>
      <c r="AL433" s="206"/>
      <c r="AM433" s="340" t="s">
        <v>576</v>
      </c>
      <c r="AN433" s="206"/>
      <c r="AO433" s="206"/>
      <c r="AP433" s="341"/>
      <c r="AQ433" s="340" t="s">
        <v>576</v>
      </c>
      <c r="AR433" s="206"/>
      <c r="AS433" s="206"/>
      <c r="AT433" s="341"/>
      <c r="AU433" s="206" t="s">
        <v>576</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576</v>
      </c>
      <c r="AC434" s="204"/>
      <c r="AD434" s="204"/>
      <c r="AE434" s="340" t="s">
        <v>599</v>
      </c>
      <c r="AF434" s="206"/>
      <c r="AG434" s="206"/>
      <c r="AH434" s="341"/>
      <c r="AI434" s="340" t="s">
        <v>576</v>
      </c>
      <c r="AJ434" s="206"/>
      <c r="AK434" s="206"/>
      <c r="AL434" s="206"/>
      <c r="AM434" s="340" t="s">
        <v>576</v>
      </c>
      <c r="AN434" s="206"/>
      <c r="AO434" s="206"/>
      <c r="AP434" s="341"/>
      <c r="AQ434" s="340" t="s">
        <v>576</v>
      </c>
      <c r="AR434" s="206"/>
      <c r="AS434" s="206"/>
      <c r="AT434" s="341"/>
      <c r="AU434" s="206" t="s">
        <v>577</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576</v>
      </c>
      <c r="AF435" s="206"/>
      <c r="AG435" s="206"/>
      <c r="AH435" s="341"/>
      <c r="AI435" s="340" t="s">
        <v>576</v>
      </c>
      <c r="AJ435" s="206"/>
      <c r="AK435" s="206"/>
      <c r="AL435" s="206"/>
      <c r="AM435" s="340" t="s">
        <v>600</v>
      </c>
      <c r="AN435" s="206"/>
      <c r="AO435" s="206"/>
      <c r="AP435" s="341"/>
      <c r="AQ435" s="340" t="s">
        <v>577</v>
      </c>
      <c r="AR435" s="206"/>
      <c r="AS435" s="206"/>
      <c r="AT435" s="341"/>
      <c r="AU435" s="206" t="s">
        <v>576</v>
      </c>
      <c r="AV435" s="206"/>
      <c r="AW435" s="206"/>
      <c r="AX435" s="207"/>
    </row>
    <row r="436" spans="1:50" ht="18.75" hidden="1" customHeight="1" x14ac:dyDescent="0.2">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2">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2">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2">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customHeight="1" x14ac:dyDescent="0.2">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t="s">
        <v>576</v>
      </c>
      <c r="AF467" s="199"/>
      <c r="AG467" s="132" t="s">
        <v>236</v>
      </c>
      <c r="AH467" s="133"/>
      <c r="AI467" s="155"/>
      <c r="AJ467" s="155"/>
      <c r="AK467" s="155"/>
      <c r="AL467" s="153"/>
      <c r="AM467" s="155"/>
      <c r="AN467" s="155"/>
      <c r="AO467" s="155"/>
      <c r="AP467" s="153"/>
      <c r="AQ467" s="590" t="s">
        <v>576</v>
      </c>
      <c r="AR467" s="199"/>
      <c r="AS467" s="132" t="s">
        <v>236</v>
      </c>
      <c r="AT467" s="133"/>
      <c r="AU467" s="199" t="s">
        <v>577</v>
      </c>
      <c r="AV467" s="199"/>
      <c r="AW467" s="132" t="s">
        <v>181</v>
      </c>
      <c r="AX467" s="194"/>
    </row>
    <row r="468" spans="1:50" ht="23.25" customHeight="1" x14ac:dyDescent="0.2">
      <c r="A468" s="188"/>
      <c r="B468" s="185"/>
      <c r="C468" s="179"/>
      <c r="D468" s="185"/>
      <c r="E468" s="342"/>
      <c r="F468" s="343"/>
      <c r="G468" s="103" t="s">
        <v>576</v>
      </c>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t="s">
        <v>576</v>
      </c>
      <c r="AC468" s="212"/>
      <c r="AD468" s="212"/>
      <c r="AE468" s="340" t="s">
        <v>601</v>
      </c>
      <c r="AF468" s="206"/>
      <c r="AG468" s="206"/>
      <c r="AH468" s="206"/>
      <c r="AI468" s="340" t="s">
        <v>576</v>
      </c>
      <c r="AJ468" s="206"/>
      <c r="AK468" s="206"/>
      <c r="AL468" s="206"/>
      <c r="AM468" s="340" t="s">
        <v>577</v>
      </c>
      <c r="AN468" s="206"/>
      <c r="AO468" s="206"/>
      <c r="AP468" s="341"/>
      <c r="AQ468" s="340" t="s">
        <v>576</v>
      </c>
      <c r="AR468" s="206"/>
      <c r="AS468" s="206"/>
      <c r="AT468" s="341"/>
      <c r="AU468" s="206" t="s">
        <v>576</v>
      </c>
      <c r="AV468" s="206"/>
      <c r="AW468" s="206"/>
      <c r="AX468" s="207"/>
    </row>
    <row r="469" spans="1:50" ht="23.25"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t="s">
        <v>576</v>
      </c>
      <c r="AC469" s="204"/>
      <c r="AD469" s="204"/>
      <c r="AE469" s="340" t="s">
        <v>577</v>
      </c>
      <c r="AF469" s="206"/>
      <c r="AG469" s="206"/>
      <c r="AH469" s="341"/>
      <c r="AI469" s="340" t="s">
        <v>576</v>
      </c>
      <c r="AJ469" s="206"/>
      <c r="AK469" s="206"/>
      <c r="AL469" s="206"/>
      <c r="AM469" s="340" t="s">
        <v>576</v>
      </c>
      <c r="AN469" s="206"/>
      <c r="AO469" s="206"/>
      <c r="AP469" s="341"/>
      <c r="AQ469" s="340" t="s">
        <v>591</v>
      </c>
      <c r="AR469" s="206"/>
      <c r="AS469" s="206"/>
      <c r="AT469" s="341"/>
      <c r="AU469" s="206" t="s">
        <v>601</v>
      </c>
      <c r="AV469" s="206"/>
      <c r="AW469" s="206"/>
      <c r="AX469" s="207"/>
    </row>
    <row r="470" spans="1:50" ht="23.25"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t="s">
        <v>576</v>
      </c>
      <c r="AF470" s="206"/>
      <c r="AG470" s="206"/>
      <c r="AH470" s="341"/>
      <c r="AI470" s="340" t="s">
        <v>576</v>
      </c>
      <c r="AJ470" s="206"/>
      <c r="AK470" s="206"/>
      <c r="AL470" s="206"/>
      <c r="AM470" s="340" t="s">
        <v>577</v>
      </c>
      <c r="AN470" s="206"/>
      <c r="AO470" s="206"/>
      <c r="AP470" s="341"/>
      <c r="AQ470" s="340" t="s">
        <v>576</v>
      </c>
      <c r="AR470" s="206"/>
      <c r="AS470" s="206"/>
      <c r="AT470" s="341"/>
      <c r="AU470" s="206" t="s">
        <v>576</v>
      </c>
      <c r="AV470" s="206"/>
      <c r="AW470" s="206"/>
      <c r="AX470" s="207"/>
    </row>
    <row r="471" spans="1:50" ht="18.75" hidden="1" customHeight="1" x14ac:dyDescent="0.2">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2">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576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408</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409</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408</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409</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 customHeight="1" x14ac:dyDescent="0.2">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565</v>
      </c>
      <c r="AE703" s="327"/>
      <c r="AF703" s="327"/>
      <c r="AG703" s="100" t="s">
        <v>603</v>
      </c>
      <c r="AH703" s="101"/>
      <c r="AI703" s="101"/>
      <c r="AJ703" s="101"/>
      <c r="AK703" s="101"/>
      <c r="AL703" s="101"/>
      <c r="AM703" s="101"/>
      <c r="AN703" s="101"/>
      <c r="AO703" s="101"/>
      <c r="AP703" s="101"/>
      <c r="AQ703" s="101"/>
      <c r="AR703" s="101"/>
      <c r="AS703" s="101"/>
      <c r="AT703" s="101"/>
      <c r="AU703" s="101"/>
      <c r="AV703" s="101"/>
      <c r="AW703" s="101"/>
      <c r="AX703" s="102"/>
    </row>
    <row r="704" spans="1:50" ht="54.6" customHeight="1" x14ac:dyDescent="0.2">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565</v>
      </c>
      <c r="AE704" s="783"/>
      <c r="AF704" s="783"/>
      <c r="AG704" s="166" t="s">
        <v>604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565</v>
      </c>
      <c r="AE705" s="715"/>
      <c r="AF705" s="715"/>
      <c r="AG705" s="124" t="s">
        <v>648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637</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605</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607</v>
      </c>
      <c r="AE708" s="605"/>
      <c r="AF708" s="605"/>
      <c r="AG708" s="742" t="s">
        <v>638</v>
      </c>
      <c r="AH708" s="743"/>
      <c r="AI708" s="743"/>
      <c r="AJ708" s="743"/>
      <c r="AK708" s="743"/>
      <c r="AL708" s="743"/>
      <c r="AM708" s="743"/>
      <c r="AN708" s="743"/>
      <c r="AO708" s="743"/>
      <c r="AP708" s="743"/>
      <c r="AQ708" s="743"/>
      <c r="AR708" s="743"/>
      <c r="AS708" s="743"/>
      <c r="AT708" s="743"/>
      <c r="AU708" s="743"/>
      <c r="AV708" s="743"/>
      <c r="AW708" s="743"/>
      <c r="AX708" s="744"/>
    </row>
    <row r="709" spans="1:50" ht="61.35" customHeight="1" x14ac:dyDescent="0.2">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565</v>
      </c>
      <c r="AE709" s="327"/>
      <c r="AF709" s="327"/>
      <c r="AG709" s="100" t="s">
        <v>606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607</v>
      </c>
      <c r="AE710" s="327"/>
      <c r="AF710" s="327"/>
      <c r="AG710" s="100" t="s">
        <v>639</v>
      </c>
      <c r="AH710" s="101"/>
      <c r="AI710" s="101"/>
      <c r="AJ710" s="101"/>
      <c r="AK710" s="101"/>
      <c r="AL710" s="101"/>
      <c r="AM710" s="101"/>
      <c r="AN710" s="101"/>
      <c r="AO710" s="101"/>
      <c r="AP710" s="101"/>
      <c r="AQ710" s="101"/>
      <c r="AR710" s="101"/>
      <c r="AS710" s="101"/>
      <c r="AT710" s="101"/>
      <c r="AU710" s="101"/>
      <c r="AV710" s="101"/>
      <c r="AW710" s="101"/>
      <c r="AX710" s="102"/>
    </row>
    <row r="711" spans="1:50" ht="55.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565</v>
      </c>
      <c r="AE711" s="327"/>
      <c r="AF711" s="327"/>
      <c r="AG711" s="100" t="s">
        <v>608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2"/>
      <c r="B712" s="644"/>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607</v>
      </c>
      <c r="AE712" s="783"/>
      <c r="AF712" s="783"/>
      <c r="AG712" s="810" t="s">
        <v>639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81" t="s">
        <v>350</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607</v>
      </c>
      <c r="AE713" s="327"/>
      <c r="AF713" s="663"/>
      <c r="AG713" s="100" t="s">
        <v>636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2">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565</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565</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565</v>
      </c>
      <c r="AE716" s="627"/>
      <c r="AF716" s="627"/>
      <c r="AG716" s="100" t="s">
        <v>611</v>
      </c>
      <c r="AH716" s="101"/>
      <c r="AI716" s="101"/>
      <c r="AJ716" s="101"/>
      <c r="AK716" s="101"/>
      <c r="AL716" s="101"/>
      <c r="AM716" s="101"/>
      <c r="AN716" s="101"/>
      <c r="AO716" s="101"/>
      <c r="AP716" s="101"/>
      <c r="AQ716" s="101"/>
      <c r="AR716" s="101"/>
      <c r="AS716" s="101"/>
      <c r="AT716" s="101"/>
      <c r="AU716" s="101"/>
      <c r="AV716" s="101"/>
      <c r="AW716" s="101"/>
      <c r="AX716" s="102"/>
    </row>
    <row r="717" spans="1:50" ht="42" customHeight="1" x14ac:dyDescent="0.2">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565</v>
      </c>
      <c r="AE717" s="327"/>
      <c r="AF717" s="327"/>
      <c r="AG717" s="100" t="s">
        <v>612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565</v>
      </c>
      <c r="AE718" s="327"/>
      <c r="AF718" s="327"/>
      <c r="AG718" s="126" t="s">
        <v>613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607</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20.100000000000001" customHeight="1" x14ac:dyDescent="0.2">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2">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2">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2">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40" t="s">
        <v>48</v>
      </c>
      <c r="B726" s="802"/>
      <c r="C726" s="815" t="s">
        <v>53</v>
      </c>
      <c r="D726" s="837"/>
      <c r="E726" s="837"/>
      <c r="F726" s="838"/>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649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138</v>
      </c>
      <c r="B731" s="800"/>
      <c r="C731" s="800"/>
      <c r="D731" s="800"/>
      <c r="E731" s="801"/>
      <c r="F731" s="729" t="s">
        <v>650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138</v>
      </c>
      <c r="B733" s="674"/>
      <c r="C733" s="674"/>
      <c r="D733" s="674"/>
      <c r="E733" s="675"/>
      <c r="F733" s="637" t="s">
        <v>651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88" t="s">
        <v>407</v>
      </c>
      <c r="B737" s="209"/>
      <c r="C737" s="209"/>
      <c r="D737" s="210"/>
      <c r="E737" s="989" t="s">
        <v>614</v>
      </c>
      <c r="F737" s="989"/>
      <c r="G737" s="989"/>
      <c r="H737" s="989"/>
      <c r="I737" s="989"/>
      <c r="J737" s="989"/>
      <c r="K737" s="989"/>
      <c r="L737" s="989"/>
      <c r="M737" s="989"/>
      <c r="N737" s="365" t="s">
        <v>402</v>
      </c>
      <c r="O737" s="365"/>
      <c r="P737" s="365"/>
      <c r="Q737" s="365"/>
      <c r="R737" s="989" t="s">
        <v>616</v>
      </c>
      <c r="S737" s="989"/>
      <c r="T737" s="989"/>
      <c r="U737" s="989"/>
      <c r="V737" s="989"/>
      <c r="W737" s="989"/>
      <c r="X737" s="989"/>
      <c r="Y737" s="989"/>
      <c r="Z737" s="989"/>
      <c r="AA737" s="365" t="s">
        <v>401</v>
      </c>
      <c r="AB737" s="365"/>
      <c r="AC737" s="365"/>
      <c r="AD737" s="365"/>
      <c r="AE737" s="989" t="s">
        <v>618</v>
      </c>
      <c r="AF737" s="989"/>
      <c r="AG737" s="989"/>
      <c r="AH737" s="989"/>
      <c r="AI737" s="989"/>
      <c r="AJ737" s="989"/>
      <c r="AK737" s="989"/>
      <c r="AL737" s="989"/>
      <c r="AM737" s="989"/>
      <c r="AN737" s="365" t="s">
        <v>400</v>
      </c>
      <c r="AO737" s="365"/>
      <c r="AP737" s="365"/>
      <c r="AQ737" s="365"/>
      <c r="AR737" s="995" t="s">
        <v>619</v>
      </c>
      <c r="AS737" s="996"/>
      <c r="AT737" s="996"/>
      <c r="AU737" s="996"/>
      <c r="AV737" s="996"/>
      <c r="AW737" s="996"/>
      <c r="AX737" s="997"/>
      <c r="AY737" s="88"/>
      <c r="AZ737" s="88"/>
    </row>
    <row r="738" spans="1:52" ht="24.75" customHeight="1" x14ac:dyDescent="0.2">
      <c r="A738" s="988" t="s">
        <v>399</v>
      </c>
      <c r="B738" s="209"/>
      <c r="C738" s="209"/>
      <c r="D738" s="210"/>
      <c r="E738" s="989" t="s">
        <v>615</v>
      </c>
      <c r="F738" s="989"/>
      <c r="G738" s="989"/>
      <c r="H738" s="989"/>
      <c r="I738" s="989"/>
      <c r="J738" s="989"/>
      <c r="K738" s="989"/>
      <c r="L738" s="989"/>
      <c r="M738" s="989"/>
      <c r="N738" s="365" t="s">
        <v>398</v>
      </c>
      <c r="O738" s="365"/>
      <c r="P738" s="365"/>
      <c r="Q738" s="365"/>
      <c r="R738" s="989" t="s">
        <v>617</v>
      </c>
      <c r="S738" s="989"/>
      <c r="T738" s="989"/>
      <c r="U738" s="989"/>
      <c r="V738" s="989"/>
      <c r="W738" s="989"/>
      <c r="X738" s="989"/>
      <c r="Y738" s="989"/>
      <c r="Z738" s="989"/>
      <c r="AA738" s="365" t="s">
        <v>397</v>
      </c>
      <c r="AB738" s="365"/>
      <c r="AC738" s="365"/>
      <c r="AD738" s="365"/>
      <c r="AE738" s="989" t="s">
        <v>614</v>
      </c>
      <c r="AF738" s="989"/>
      <c r="AG738" s="989"/>
      <c r="AH738" s="989"/>
      <c r="AI738" s="989"/>
      <c r="AJ738" s="989"/>
      <c r="AK738" s="989"/>
      <c r="AL738" s="989"/>
      <c r="AM738" s="989"/>
      <c r="AN738" s="365" t="s">
        <v>396</v>
      </c>
      <c r="AO738" s="365"/>
      <c r="AP738" s="365"/>
      <c r="AQ738" s="365"/>
      <c r="AR738" s="995" t="s">
        <v>620</v>
      </c>
      <c r="AS738" s="996"/>
      <c r="AT738" s="996"/>
      <c r="AU738" s="996"/>
      <c r="AV738" s="996"/>
      <c r="AW738" s="996"/>
      <c r="AX738" s="997"/>
    </row>
    <row r="739" spans="1:52" ht="24.75" customHeight="1" x14ac:dyDescent="0.2">
      <c r="A739" s="988" t="s">
        <v>395</v>
      </c>
      <c r="B739" s="209"/>
      <c r="C739" s="209"/>
      <c r="D739" s="210"/>
      <c r="E739" s="989" t="s">
        <v>621</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5">
      <c r="A740" s="970" t="s">
        <v>419</v>
      </c>
      <c r="B740" s="971"/>
      <c r="C740" s="971"/>
      <c r="D740" s="972"/>
      <c r="E740" s="973" t="s">
        <v>563</v>
      </c>
      <c r="F740" s="974"/>
      <c r="G740" s="974"/>
      <c r="H740" s="92" t="str">
        <f>IF(E740="", "", "(")</f>
        <v>(</v>
      </c>
      <c r="I740" s="974"/>
      <c r="J740" s="974"/>
      <c r="K740" s="92" t="str">
        <f>IF(OR(I740="　", I740=""), "", "-")</f>
        <v/>
      </c>
      <c r="L740" s="975">
        <v>282</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2">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8" t="s">
        <v>390</v>
      </c>
      <c r="B780" s="629"/>
      <c r="C780" s="629"/>
      <c r="D780" s="629"/>
      <c r="E780" s="629"/>
      <c r="F780" s="630"/>
      <c r="G780" s="595" t="s">
        <v>640</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629</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2">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2">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v>1</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v>0.1</v>
      </c>
      <c r="AV782" s="389"/>
      <c r="AW782" s="389"/>
      <c r="AX782" s="390"/>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0.1</v>
      </c>
      <c r="AV792" s="832"/>
      <c r="AW792" s="832"/>
      <c r="AX792" s="834"/>
    </row>
    <row r="793" spans="1:50" ht="24.75" customHeight="1" x14ac:dyDescent="0.2">
      <c r="A793" s="631"/>
      <c r="B793" s="632"/>
      <c r="C793" s="632"/>
      <c r="D793" s="632"/>
      <c r="E793" s="632"/>
      <c r="F793" s="633"/>
      <c r="G793" s="595" t="s">
        <v>622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2">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2">
      <c r="A795" s="631"/>
      <c r="B795" s="632"/>
      <c r="C795" s="632"/>
      <c r="D795" s="632"/>
      <c r="E795" s="632"/>
      <c r="F795" s="633"/>
      <c r="G795" s="670"/>
      <c r="H795" s="671"/>
      <c r="I795" s="671"/>
      <c r="J795" s="671"/>
      <c r="K795" s="672"/>
      <c r="L795" s="664" t="s">
        <v>623</v>
      </c>
      <c r="M795" s="665"/>
      <c r="N795" s="665"/>
      <c r="O795" s="665"/>
      <c r="P795" s="665"/>
      <c r="Q795" s="665"/>
      <c r="R795" s="665"/>
      <c r="S795" s="665"/>
      <c r="T795" s="665"/>
      <c r="U795" s="665"/>
      <c r="V795" s="665"/>
      <c r="W795" s="665"/>
      <c r="X795" s="666"/>
      <c r="Y795" s="388">
        <v>0.9</v>
      </c>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customHeight="1" x14ac:dyDescent="0.2">
      <c r="A796" s="631"/>
      <c r="B796" s="632"/>
      <c r="C796" s="632"/>
      <c r="D796" s="632"/>
      <c r="E796" s="632"/>
      <c r="F796" s="633"/>
      <c r="G796" s="606"/>
      <c r="H796" s="607"/>
      <c r="I796" s="607"/>
      <c r="J796" s="607"/>
      <c r="K796" s="608"/>
      <c r="L796" s="598" t="s">
        <v>624</v>
      </c>
      <c r="M796" s="599"/>
      <c r="N796" s="599"/>
      <c r="O796" s="599"/>
      <c r="P796" s="599"/>
      <c r="Q796" s="599"/>
      <c r="R796" s="599"/>
      <c r="S796" s="599"/>
      <c r="T796" s="599"/>
      <c r="U796" s="599"/>
      <c r="V796" s="599"/>
      <c r="W796" s="599"/>
      <c r="X796" s="600"/>
      <c r="Y796" s="601">
        <v>0.1</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1</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2">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2">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2">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2">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2">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2">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2">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5">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347</v>
      </c>
      <c r="AM832" s="279"/>
      <c r="AN832" s="279"/>
      <c r="AO832" s="81" t="s">
        <v>345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43.35" customHeight="1" x14ac:dyDescent="0.2">
      <c r="A838" s="376">
        <v>1</v>
      </c>
      <c r="B838" s="376">
        <v>1</v>
      </c>
      <c r="C838" s="361" t="s">
        <v>625</v>
      </c>
      <c r="D838" s="347"/>
      <c r="E838" s="347"/>
      <c r="F838" s="347"/>
      <c r="G838" s="347"/>
      <c r="H838" s="347"/>
      <c r="I838" s="347"/>
      <c r="J838" s="348">
        <v>1010701026572</v>
      </c>
      <c r="K838" s="349"/>
      <c r="L838" s="349"/>
      <c r="M838" s="349"/>
      <c r="N838" s="349"/>
      <c r="O838" s="349"/>
      <c r="P838" s="362" t="s">
        <v>627</v>
      </c>
      <c r="Q838" s="350"/>
      <c r="R838" s="350"/>
      <c r="S838" s="350"/>
      <c r="T838" s="350"/>
      <c r="U838" s="350"/>
      <c r="V838" s="350"/>
      <c r="W838" s="350"/>
      <c r="X838" s="350"/>
      <c r="Y838" s="351">
        <v>1</v>
      </c>
      <c r="Z838" s="352"/>
      <c r="AA838" s="352"/>
      <c r="AB838" s="353"/>
      <c r="AC838" s="363" t="s">
        <v>382</v>
      </c>
      <c r="AD838" s="371"/>
      <c r="AE838" s="371"/>
      <c r="AF838" s="371"/>
      <c r="AG838" s="371"/>
      <c r="AH838" s="372" t="s">
        <v>626</v>
      </c>
      <c r="AI838" s="373"/>
      <c r="AJ838" s="373"/>
      <c r="AK838" s="373"/>
      <c r="AL838" s="357" t="s">
        <v>626</v>
      </c>
      <c r="AM838" s="358"/>
      <c r="AN838" s="358"/>
      <c r="AO838" s="359"/>
      <c r="AP838" s="360" t="s">
        <v>626</v>
      </c>
      <c r="AQ838" s="360"/>
      <c r="AR838" s="360"/>
      <c r="AS838" s="360"/>
      <c r="AT838" s="360"/>
      <c r="AU838" s="360"/>
      <c r="AV838" s="360"/>
      <c r="AW838" s="360"/>
      <c r="AX838" s="360"/>
    </row>
    <row r="839" spans="1:50" ht="30" hidden="1" customHeight="1" x14ac:dyDescent="0.2">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9.6" customHeight="1" x14ac:dyDescent="0.2">
      <c r="A871" s="376">
        <v>1</v>
      </c>
      <c r="B871" s="376">
        <v>1</v>
      </c>
      <c r="C871" s="361" t="s">
        <v>628</v>
      </c>
      <c r="D871" s="347"/>
      <c r="E871" s="347"/>
      <c r="F871" s="347"/>
      <c r="G871" s="347"/>
      <c r="H871" s="347"/>
      <c r="I871" s="347"/>
      <c r="J871" s="348">
        <v>5010401011375</v>
      </c>
      <c r="K871" s="349"/>
      <c r="L871" s="349"/>
      <c r="M871" s="349"/>
      <c r="N871" s="349"/>
      <c r="O871" s="349"/>
      <c r="P871" s="362" t="s">
        <v>630</v>
      </c>
      <c r="Q871" s="350"/>
      <c r="R871" s="350"/>
      <c r="S871" s="350"/>
      <c r="T871" s="350"/>
      <c r="U871" s="350"/>
      <c r="V871" s="350"/>
      <c r="W871" s="350"/>
      <c r="X871" s="350"/>
      <c r="Y871" s="351">
        <v>0.1</v>
      </c>
      <c r="Z871" s="352"/>
      <c r="AA871" s="352"/>
      <c r="AB871" s="353"/>
      <c r="AC871" s="363" t="s">
        <v>382</v>
      </c>
      <c r="AD871" s="371"/>
      <c r="AE871" s="371"/>
      <c r="AF871" s="371"/>
      <c r="AG871" s="371"/>
      <c r="AH871" s="372" t="s">
        <v>588</v>
      </c>
      <c r="AI871" s="373"/>
      <c r="AJ871" s="373"/>
      <c r="AK871" s="373"/>
      <c r="AL871" s="357" t="s">
        <v>588</v>
      </c>
      <c r="AM871" s="358"/>
      <c r="AN871" s="358"/>
      <c r="AO871" s="359"/>
      <c r="AP871" s="360" t="s">
        <v>588</v>
      </c>
      <c r="AQ871" s="360"/>
      <c r="AR871" s="360"/>
      <c r="AS871" s="360"/>
      <c r="AT871" s="360"/>
      <c r="AU871" s="360"/>
      <c r="AV871" s="360"/>
      <c r="AW871" s="360"/>
      <c r="AX871" s="360"/>
    </row>
    <row r="872" spans="1:50" ht="30" hidden="1" customHeight="1" x14ac:dyDescent="0.2">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49.35" customHeight="1" x14ac:dyDescent="0.2">
      <c r="A904" s="376">
        <v>1</v>
      </c>
      <c r="B904" s="376">
        <v>1</v>
      </c>
      <c r="C904" s="361" t="s">
        <v>631</v>
      </c>
      <c r="D904" s="347"/>
      <c r="E904" s="347"/>
      <c r="F904" s="347"/>
      <c r="G904" s="347"/>
      <c r="H904" s="347"/>
      <c r="I904" s="347"/>
      <c r="J904" s="348">
        <v>9010001027685</v>
      </c>
      <c r="K904" s="349"/>
      <c r="L904" s="349"/>
      <c r="M904" s="349"/>
      <c r="N904" s="349"/>
      <c r="O904" s="349"/>
      <c r="P904" s="362" t="s">
        <v>633</v>
      </c>
      <c r="Q904" s="350"/>
      <c r="R904" s="350"/>
      <c r="S904" s="350"/>
      <c r="T904" s="350"/>
      <c r="U904" s="350"/>
      <c r="V904" s="350"/>
      <c r="W904" s="350"/>
      <c r="X904" s="350"/>
      <c r="Y904" s="351">
        <v>1</v>
      </c>
      <c r="Z904" s="352"/>
      <c r="AA904" s="352"/>
      <c r="AB904" s="353"/>
      <c r="AC904" s="363" t="s">
        <v>377</v>
      </c>
      <c r="AD904" s="371"/>
      <c r="AE904" s="371"/>
      <c r="AF904" s="371"/>
      <c r="AG904" s="371"/>
      <c r="AH904" s="372">
        <v>1</v>
      </c>
      <c r="AI904" s="373"/>
      <c r="AJ904" s="373"/>
      <c r="AK904" s="373"/>
      <c r="AL904" s="357">
        <v>93</v>
      </c>
      <c r="AM904" s="358"/>
      <c r="AN904" s="358"/>
      <c r="AO904" s="359"/>
      <c r="AP904" s="360" t="s">
        <v>632</v>
      </c>
      <c r="AQ904" s="360"/>
      <c r="AR904" s="360"/>
      <c r="AS904" s="360"/>
      <c r="AT904" s="360"/>
      <c r="AU904" s="360"/>
      <c r="AV904" s="360"/>
      <c r="AW904" s="360"/>
      <c r="AX904" s="360"/>
    </row>
    <row r="905" spans="1:50" ht="30" hidden="1" customHeight="1" x14ac:dyDescent="0.2">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2">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2">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2">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2">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2">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2">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2">
      <c r="A1103" s="376">
        <v>1</v>
      </c>
      <c r="B1103" s="376">
        <v>1</v>
      </c>
      <c r="C1103" s="374"/>
      <c r="D1103" s="374"/>
      <c r="E1103" s="146" t="s">
        <v>644</v>
      </c>
      <c r="F1103" s="375"/>
      <c r="G1103" s="375"/>
      <c r="H1103" s="375"/>
      <c r="I1103" s="375"/>
      <c r="J1103" s="348" t="s">
        <v>645</v>
      </c>
      <c r="K1103" s="349"/>
      <c r="L1103" s="349"/>
      <c r="M1103" s="349"/>
      <c r="N1103" s="349"/>
      <c r="O1103" s="349"/>
      <c r="P1103" s="362" t="s">
        <v>645</v>
      </c>
      <c r="Q1103" s="350"/>
      <c r="R1103" s="350"/>
      <c r="S1103" s="350"/>
      <c r="T1103" s="350"/>
      <c r="U1103" s="350"/>
      <c r="V1103" s="350"/>
      <c r="W1103" s="350"/>
      <c r="X1103" s="350"/>
      <c r="Y1103" s="351" t="s">
        <v>645</v>
      </c>
      <c r="Z1103" s="352"/>
      <c r="AA1103" s="352"/>
      <c r="AB1103" s="353"/>
      <c r="AC1103" s="354"/>
      <c r="AD1103" s="354"/>
      <c r="AE1103" s="354"/>
      <c r="AF1103" s="354"/>
      <c r="AG1103" s="354"/>
      <c r="AH1103" s="355" t="s">
        <v>646</v>
      </c>
      <c r="AI1103" s="356"/>
      <c r="AJ1103" s="356"/>
      <c r="AK1103" s="356"/>
      <c r="AL1103" s="357" t="s">
        <v>645</v>
      </c>
      <c r="AM1103" s="358"/>
      <c r="AN1103" s="358"/>
      <c r="AO1103" s="359"/>
      <c r="AP1103" s="360"/>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37">
      <formula>IF(RIGHT(TEXT(P14,"0.#"),1)=".",FALSE,TRUE)</formula>
    </cfRule>
    <cfRule type="expression" dxfId="2820" priority="14038">
      <formula>IF(RIGHT(TEXT(P14,"0.#"),1)=".",TRUE,FALSE)</formula>
    </cfRule>
  </conditionalFormatting>
  <conditionalFormatting sqref="AE32">
    <cfRule type="expression" dxfId="2819" priority="14027">
      <formula>IF(RIGHT(TEXT(AE32,"0.#"),1)=".",FALSE,TRUE)</formula>
    </cfRule>
    <cfRule type="expression" dxfId="2818" priority="14028">
      <formula>IF(RIGHT(TEXT(AE32,"0.#"),1)=".",TRUE,FALSE)</formula>
    </cfRule>
  </conditionalFormatting>
  <conditionalFormatting sqref="P18:AX18">
    <cfRule type="expression" dxfId="2817" priority="13913">
      <formula>IF(RIGHT(TEXT(P18,"0.#"),1)=".",FALSE,TRUE)</formula>
    </cfRule>
    <cfRule type="expression" dxfId="2816" priority="13914">
      <formula>IF(RIGHT(TEXT(P18,"0.#"),1)=".",TRUE,FALSE)</formula>
    </cfRule>
  </conditionalFormatting>
  <conditionalFormatting sqref="Y783">
    <cfRule type="expression" dxfId="2815" priority="13909">
      <formula>IF(RIGHT(TEXT(Y783,"0.#"),1)=".",FALSE,TRUE)</formula>
    </cfRule>
    <cfRule type="expression" dxfId="2814" priority="13910">
      <formula>IF(RIGHT(TEXT(Y783,"0.#"),1)=".",TRUE,FALSE)</formula>
    </cfRule>
  </conditionalFormatting>
  <conditionalFormatting sqref="Y792">
    <cfRule type="expression" dxfId="2813" priority="13905">
      <formula>IF(RIGHT(TEXT(Y792,"0.#"),1)=".",FALSE,TRUE)</formula>
    </cfRule>
    <cfRule type="expression" dxfId="2812" priority="13906">
      <formula>IF(RIGHT(TEXT(Y792,"0.#"),1)=".",TRUE,FALSE)</formula>
    </cfRule>
  </conditionalFormatting>
  <conditionalFormatting sqref="Y823:Y830 Y821 Y810:Y817 Y808 Y797:Y804 Y795">
    <cfRule type="expression" dxfId="2811" priority="13687">
      <formula>IF(RIGHT(TEXT(Y795,"0.#"),1)=".",FALSE,TRUE)</formula>
    </cfRule>
    <cfRule type="expression" dxfId="2810" priority="13688">
      <formula>IF(RIGHT(TEXT(Y795,"0.#"),1)=".",TRUE,FALSE)</formula>
    </cfRule>
  </conditionalFormatting>
  <conditionalFormatting sqref="P16:AQ17 P15:AX15 P13:AX13">
    <cfRule type="expression" dxfId="2809" priority="13735">
      <formula>IF(RIGHT(TEXT(P13,"0.#"),1)=".",FALSE,TRUE)</formula>
    </cfRule>
    <cfRule type="expression" dxfId="2808" priority="13736">
      <formula>IF(RIGHT(TEXT(P13,"0.#"),1)=".",TRUE,FALSE)</formula>
    </cfRule>
  </conditionalFormatting>
  <conditionalFormatting sqref="P19:AJ19">
    <cfRule type="expression" dxfId="2807" priority="13733">
      <formula>IF(RIGHT(TEXT(P19,"0.#"),1)=".",FALSE,TRUE)</formula>
    </cfRule>
    <cfRule type="expression" dxfId="2806" priority="13734">
      <formula>IF(RIGHT(TEXT(P19,"0.#"),1)=".",TRUE,FALSE)</formula>
    </cfRule>
  </conditionalFormatting>
  <conditionalFormatting sqref="AQ101">
    <cfRule type="expression" dxfId="2805" priority="13725">
      <formula>IF(RIGHT(TEXT(AQ101,"0.#"),1)=".",FALSE,TRUE)</formula>
    </cfRule>
    <cfRule type="expression" dxfId="2804" priority="13726">
      <formula>IF(RIGHT(TEXT(AQ101,"0.#"),1)=".",TRUE,FALSE)</formula>
    </cfRule>
  </conditionalFormatting>
  <conditionalFormatting sqref="Y784:Y791 Y782">
    <cfRule type="expression" dxfId="2803" priority="13711">
      <formula>IF(RIGHT(TEXT(Y782,"0.#"),1)=".",FALSE,TRUE)</formula>
    </cfRule>
    <cfRule type="expression" dxfId="2802" priority="13712">
      <formula>IF(RIGHT(TEXT(Y782,"0.#"),1)=".",TRUE,FALSE)</formula>
    </cfRule>
  </conditionalFormatting>
  <conditionalFormatting sqref="AU783">
    <cfRule type="expression" dxfId="2801" priority="13709">
      <formula>IF(RIGHT(TEXT(AU783,"0.#"),1)=".",FALSE,TRUE)</formula>
    </cfRule>
    <cfRule type="expression" dxfId="2800" priority="13710">
      <formula>IF(RIGHT(TEXT(AU783,"0.#"),1)=".",TRUE,FALSE)</formula>
    </cfRule>
  </conditionalFormatting>
  <conditionalFormatting sqref="AU792">
    <cfRule type="expression" dxfId="2799" priority="13707">
      <formula>IF(RIGHT(TEXT(AU792,"0.#"),1)=".",FALSE,TRUE)</formula>
    </cfRule>
    <cfRule type="expression" dxfId="2798" priority="13708">
      <formula>IF(RIGHT(TEXT(AU792,"0.#"),1)=".",TRUE,FALSE)</formula>
    </cfRule>
  </conditionalFormatting>
  <conditionalFormatting sqref="AU784:AU791 AU782">
    <cfRule type="expression" dxfId="2797" priority="13705">
      <formula>IF(RIGHT(TEXT(AU782,"0.#"),1)=".",FALSE,TRUE)</formula>
    </cfRule>
    <cfRule type="expression" dxfId="2796" priority="13706">
      <formula>IF(RIGHT(TEXT(AU782,"0.#"),1)=".",TRUE,FALSE)</formula>
    </cfRule>
  </conditionalFormatting>
  <conditionalFormatting sqref="Y822 Y809 Y796">
    <cfRule type="expression" dxfId="2795" priority="13691">
      <formula>IF(RIGHT(TEXT(Y796,"0.#"),1)=".",FALSE,TRUE)</formula>
    </cfRule>
    <cfRule type="expression" dxfId="2794" priority="13692">
      <formula>IF(RIGHT(TEXT(Y796,"0.#"),1)=".",TRUE,FALSE)</formula>
    </cfRule>
  </conditionalFormatting>
  <conditionalFormatting sqref="Y831 Y818 Y805">
    <cfRule type="expression" dxfId="2793" priority="13689">
      <formula>IF(RIGHT(TEXT(Y805,"0.#"),1)=".",FALSE,TRUE)</formula>
    </cfRule>
    <cfRule type="expression" dxfId="2792" priority="13690">
      <formula>IF(RIGHT(TEXT(Y805,"0.#"),1)=".",TRUE,FALSE)</formula>
    </cfRule>
  </conditionalFormatting>
  <conditionalFormatting sqref="AU822 AU809 AU796">
    <cfRule type="expression" dxfId="2791" priority="13685">
      <formula>IF(RIGHT(TEXT(AU796,"0.#"),1)=".",FALSE,TRUE)</formula>
    </cfRule>
    <cfRule type="expression" dxfId="2790" priority="13686">
      <formula>IF(RIGHT(TEXT(AU796,"0.#"),1)=".",TRUE,FALSE)</formula>
    </cfRule>
  </conditionalFormatting>
  <conditionalFormatting sqref="AU831 AU818 AU805">
    <cfRule type="expression" dxfId="2789" priority="13683">
      <formula>IF(RIGHT(TEXT(AU805,"0.#"),1)=".",FALSE,TRUE)</formula>
    </cfRule>
    <cfRule type="expression" dxfId="2788" priority="13684">
      <formula>IF(RIGHT(TEXT(AU805,"0.#"),1)=".",TRUE,FALSE)</formula>
    </cfRule>
  </conditionalFormatting>
  <conditionalFormatting sqref="AU823:AU830 AU821 AU810:AU817 AU808 AU797:AU804 AU795">
    <cfRule type="expression" dxfId="2787" priority="13681">
      <formula>IF(RIGHT(TEXT(AU795,"0.#"),1)=".",FALSE,TRUE)</formula>
    </cfRule>
    <cfRule type="expression" dxfId="2786" priority="13682">
      <formula>IF(RIGHT(TEXT(AU795,"0.#"),1)=".",TRUE,FALSE)</formula>
    </cfRule>
  </conditionalFormatting>
  <conditionalFormatting sqref="AM87">
    <cfRule type="expression" dxfId="2785" priority="13335">
      <formula>IF(RIGHT(TEXT(AM87,"0.#"),1)=".",FALSE,TRUE)</formula>
    </cfRule>
    <cfRule type="expression" dxfId="2784" priority="13336">
      <formula>IF(RIGHT(TEXT(AM87,"0.#"),1)=".",TRUE,FALSE)</formula>
    </cfRule>
  </conditionalFormatting>
  <conditionalFormatting sqref="AE55">
    <cfRule type="expression" dxfId="2783" priority="13403">
      <formula>IF(RIGHT(TEXT(AE55,"0.#"),1)=".",FALSE,TRUE)</formula>
    </cfRule>
    <cfRule type="expression" dxfId="2782" priority="13404">
      <formula>IF(RIGHT(TEXT(AE55,"0.#"),1)=".",TRUE,FALSE)</formula>
    </cfRule>
  </conditionalFormatting>
  <conditionalFormatting sqref="AI55">
    <cfRule type="expression" dxfId="2781" priority="13401">
      <formula>IF(RIGHT(TEXT(AI55,"0.#"),1)=".",FALSE,TRUE)</formula>
    </cfRule>
    <cfRule type="expression" dxfId="2780" priority="13402">
      <formula>IF(RIGHT(TEXT(AI55,"0.#"),1)=".",TRUE,FALSE)</formula>
    </cfRule>
  </conditionalFormatting>
  <conditionalFormatting sqref="AM34">
    <cfRule type="expression" dxfId="2779" priority="13481">
      <formula>IF(RIGHT(TEXT(AM34,"0.#"),1)=".",FALSE,TRUE)</formula>
    </cfRule>
    <cfRule type="expression" dxfId="2778" priority="13482">
      <formula>IF(RIGHT(TEXT(AM34,"0.#"),1)=".",TRUE,FALSE)</formula>
    </cfRule>
  </conditionalFormatting>
  <conditionalFormatting sqref="AE33">
    <cfRule type="expression" dxfId="2777" priority="13495">
      <formula>IF(RIGHT(TEXT(AE33,"0.#"),1)=".",FALSE,TRUE)</formula>
    </cfRule>
    <cfRule type="expression" dxfId="2776" priority="13496">
      <formula>IF(RIGHT(TEXT(AE33,"0.#"),1)=".",TRUE,FALSE)</formula>
    </cfRule>
  </conditionalFormatting>
  <conditionalFormatting sqref="AE34">
    <cfRule type="expression" dxfId="2775" priority="13493">
      <formula>IF(RIGHT(TEXT(AE34,"0.#"),1)=".",FALSE,TRUE)</formula>
    </cfRule>
    <cfRule type="expression" dxfId="2774" priority="13494">
      <formula>IF(RIGHT(TEXT(AE34,"0.#"),1)=".",TRUE,FALSE)</formula>
    </cfRule>
  </conditionalFormatting>
  <conditionalFormatting sqref="AI34">
    <cfRule type="expression" dxfId="2773" priority="13491">
      <formula>IF(RIGHT(TEXT(AI34,"0.#"),1)=".",FALSE,TRUE)</formula>
    </cfRule>
    <cfRule type="expression" dxfId="2772" priority="13492">
      <formula>IF(RIGHT(TEXT(AI34,"0.#"),1)=".",TRUE,FALSE)</formula>
    </cfRule>
  </conditionalFormatting>
  <conditionalFormatting sqref="AI33">
    <cfRule type="expression" dxfId="2771" priority="13489">
      <formula>IF(RIGHT(TEXT(AI33,"0.#"),1)=".",FALSE,TRUE)</formula>
    </cfRule>
    <cfRule type="expression" dxfId="2770" priority="13490">
      <formula>IF(RIGHT(TEXT(AI33,"0.#"),1)=".",TRUE,FALSE)</formula>
    </cfRule>
  </conditionalFormatting>
  <conditionalFormatting sqref="AI32">
    <cfRule type="expression" dxfId="2769" priority="13487">
      <formula>IF(RIGHT(TEXT(AI32,"0.#"),1)=".",FALSE,TRUE)</formula>
    </cfRule>
    <cfRule type="expression" dxfId="2768" priority="13488">
      <formula>IF(RIGHT(TEXT(AI32,"0.#"),1)=".",TRUE,FALSE)</formula>
    </cfRule>
  </conditionalFormatting>
  <conditionalFormatting sqref="AM32">
    <cfRule type="expression" dxfId="2767" priority="13485">
      <formula>IF(RIGHT(TEXT(AM32,"0.#"),1)=".",FALSE,TRUE)</formula>
    </cfRule>
    <cfRule type="expression" dxfId="2766" priority="13486">
      <formula>IF(RIGHT(TEXT(AM32,"0.#"),1)=".",TRUE,FALSE)</formula>
    </cfRule>
  </conditionalFormatting>
  <conditionalFormatting sqref="AM33">
    <cfRule type="expression" dxfId="2765" priority="13483">
      <formula>IF(RIGHT(TEXT(AM33,"0.#"),1)=".",FALSE,TRUE)</formula>
    </cfRule>
    <cfRule type="expression" dxfId="2764" priority="13484">
      <formula>IF(RIGHT(TEXT(AM33,"0.#"),1)=".",TRUE,FALSE)</formula>
    </cfRule>
  </conditionalFormatting>
  <conditionalFormatting sqref="AQ32:AQ34">
    <cfRule type="expression" dxfId="2763" priority="13475">
      <formula>IF(RIGHT(TEXT(AQ32,"0.#"),1)=".",FALSE,TRUE)</formula>
    </cfRule>
    <cfRule type="expression" dxfId="2762" priority="13476">
      <formula>IF(RIGHT(TEXT(AQ32,"0.#"),1)=".",TRUE,FALSE)</formula>
    </cfRule>
  </conditionalFormatting>
  <conditionalFormatting sqref="AU32:AU34">
    <cfRule type="expression" dxfId="2761" priority="13473">
      <formula>IF(RIGHT(TEXT(AU32,"0.#"),1)=".",FALSE,TRUE)</formula>
    </cfRule>
    <cfRule type="expression" dxfId="2760" priority="13474">
      <formula>IF(RIGHT(TEXT(AU32,"0.#"),1)=".",TRUE,FALSE)</formula>
    </cfRule>
  </conditionalFormatting>
  <conditionalFormatting sqref="AE53">
    <cfRule type="expression" dxfId="2759" priority="13407">
      <formula>IF(RIGHT(TEXT(AE53,"0.#"),1)=".",FALSE,TRUE)</formula>
    </cfRule>
    <cfRule type="expression" dxfId="2758" priority="13408">
      <formula>IF(RIGHT(TEXT(AE53,"0.#"),1)=".",TRUE,FALSE)</formula>
    </cfRule>
  </conditionalFormatting>
  <conditionalFormatting sqref="AE54">
    <cfRule type="expression" dxfId="2757" priority="13405">
      <formula>IF(RIGHT(TEXT(AE54,"0.#"),1)=".",FALSE,TRUE)</formula>
    </cfRule>
    <cfRule type="expression" dxfId="2756" priority="13406">
      <formula>IF(RIGHT(TEXT(AE54,"0.#"),1)=".",TRUE,FALSE)</formula>
    </cfRule>
  </conditionalFormatting>
  <conditionalFormatting sqref="AI54">
    <cfRule type="expression" dxfId="2755" priority="13399">
      <formula>IF(RIGHT(TEXT(AI54,"0.#"),1)=".",FALSE,TRUE)</formula>
    </cfRule>
    <cfRule type="expression" dxfId="2754" priority="13400">
      <formula>IF(RIGHT(TEXT(AI54,"0.#"),1)=".",TRUE,FALSE)</formula>
    </cfRule>
  </conditionalFormatting>
  <conditionalFormatting sqref="AI53">
    <cfRule type="expression" dxfId="2753" priority="13397">
      <formula>IF(RIGHT(TEXT(AI53,"0.#"),1)=".",FALSE,TRUE)</formula>
    </cfRule>
    <cfRule type="expression" dxfId="2752" priority="13398">
      <formula>IF(RIGHT(TEXT(AI53,"0.#"),1)=".",TRUE,FALSE)</formula>
    </cfRule>
  </conditionalFormatting>
  <conditionalFormatting sqref="AM53">
    <cfRule type="expression" dxfId="2751" priority="13395">
      <formula>IF(RIGHT(TEXT(AM53,"0.#"),1)=".",FALSE,TRUE)</formula>
    </cfRule>
    <cfRule type="expression" dxfId="2750" priority="13396">
      <formula>IF(RIGHT(TEXT(AM53,"0.#"),1)=".",TRUE,FALSE)</formula>
    </cfRule>
  </conditionalFormatting>
  <conditionalFormatting sqref="AM54">
    <cfRule type="expression" dxfId="2749" priority="13393">
      <formula>IF(RIGHT(TEXT(AM54,"0.#"),1)=".",FALSE,TRUE)</formula>
    </cfRule>
    <cfRule type="expression" dxfId="2748" priority="13394">
      <formula>IF(RIGHT(TEXT(AM54,"0.#"),1)=".",TRUE,FALSE)</formula>
    </cfRule>
  </conditionalFormatting>
  <conditionalFormatting sqref="AM55">
    <cfRule type="expression" dxfId="2747" priority="13391">
      <formula>IF(RIGHT(TEXT(AM55,"0.#"),1)=".",FALSE,TRUE)</formula>
    </cfRule>
    <cfRule type="expression" dxfId="2746" priority="13392">
      <formula>IF(RIGHT(TEXT(AM55,"0.#"),1)=".",TRUE,FALSE)</formula>
    </cfRule>
  </conditionalFormatting>
  <conditionalFormatting sqref="AE60">
    <cfRule type="expression" dxfId="2745" priority="13377">
      <formula>IF(RIGHT(TEXT(AE60,"0.#"),1)=".",FALSE,TRUE)</formula>
    </cfRule>
    <cfRule type="expression" dxfId="2744" priority="13378">
      <formula>IF(RIGHT(TEXT(AE60,"0.#"),1)=".",TRUE,FALSE)</formula>
    </cfRule>
  </conditionalFormatting>
  <conditionalFormatting sqref="AE61">
    <cfRule type="expression" dxfId="2743" priority="13375">
      <formula>IF(RIGHT(TEXT(AE61,"0.#"),1)=".",FALSE,TRUE)</formula>
    </cfRule>
    <cfRule type="expression" dxfId="2742" priority="13376">
      <formula>IF(RIGHT(TEXT(AE61,"0.#"),1)=".",TRUE,FALSE)</formula>
    </cfRule>
  </conditionalFormatting>
  <conditionalFormatting sqref="AE62">
    <cfRule type="expression" dxfId="2741" priority="13373">
      <formula>IF(RIGHT(TEXT(AE62,"0.#"),1)=".",FALSE,TRUE)</formula>
    </cfRule>
    <cfRule type="expression" dxfId="2740" priority="13374">
      <formula>IF(RIGHT(TEXT(AE62,"0.#"),1)=".",TRUE,FALSE)</formula>
    </cfRule>
  </conditionalFormatting>
  <conditionalFormatting sqref="AI62">
    <cfRule type="expression" dxfId="2739" priority="13371">
      <formula>IF(RIGHT(TEXT(AI62,"0.#"),1)=".",FALSE,TRUE)</formula>
    </cfRule>
    <cfRule type="expression" dxfId="2738" priority="13372">
      <formula>IF(RIGHT(TEXT(AI62,"0.#"),1)=".",TRUE,FALSE)</formula>
    </cfRule>
  </conditionalFormatting>
  <conditionalFormatting sqref="AI61">
    <cfRule type="expression" dxfId="2737" priority="13369">
      <formula>IF(RIGHT(TEXT(AI61,"0.#"),1)=".",FALSE,TRUE)</formula>
    </cfRule>
    <cfRule type="expression" dxfId="2736" priority="13370">
      <formula>IF(RIGHT(TEXT(AI61,"0.#"),1)=".",TRUE,FALSE)</formula>
    </cfRule>
  </conditionalFormatting>
  <conditionalFormatting sqref="AI60">
    <cfRule type="expression" dxfId="2735" priority="13367">
      <formula>IF(RIGHT(TEXT(AI60,"0.#"),1)=".",FALSE,TRUE)</formula>
    </cfRule>
    <cfRule type="expression" dxfId="2734" priority="13368">
      <formula>IF(RIGHT(TEXT(AI60,"0.#"),1)=".",TRUE,FALSE)</formula>
    </cfRule>
  </conditionalFormatting>
  <conditionalFormatting sqref="AM60">
    <cfRule type="expression" dxfId="2733" priority="13365">
      <formula>IF(RIGHT(TEXT(AM60,"0.#"),1)=".",FALSE,TRUE)</formula>
    </cfRule>
    <cfRule type="expression" dxfId="2732" priority="13366">
      <formula>IF(RIGHT(TEXT(AM60,"0.#"),1)=".",TRUE,FALSE)</formula>
    </cfRule>
  </conditionalFormatting>
  <conditionalFormatting sqref="AM61">
    <cfRule type="expression" dxfId="2731" priority="13363">
      <formula>IF(RIGHT(TEXT(AM61,"0.#"),1)=".",FALSE,TRUE)</formula>
    </cfRule>
    <cfRule type="expression" dxfId="2730" priority="13364">
      <formula>IF(RIGHT(TEXT(AM61,"0.#"),1)=".",TRUE,FALSE)</formula>
    </cfRule>
  </conditionalFormatting>
  <conditionalFormatting sqref="AM62">
    <cfRule type="expression" dxfId="2729" priority="13361">
      <formula>IF(RIGHT(TEXT(AM62,"0.#"),1)=".",FALSE,TRUE)</formula>
    </cfRule>
    <cfRule type="expression" dxfId="2728" priority="13362">
      <formula>IF(RIGHT(TEXT(AM62,"0.#"),1)=".",TRUE,FALSE)</formula>
    </cfRule>
  </conditionalFormatting>
  <conditionalFormatting sqref="AE87">
    <cfRule type="expression" dxfId="2727" priority="13347">
      <formula>IF(RIGHT(TEXT(AE87,"0.#"),1)=".",FALSE,TRUE)</formula>
    </cfRule>
    <cfRule type="expression" dxfId="2726" priority="13348">
      <formula>IF(RIGHT(TEXT(AE87,"0.#"),1)=".",TRUE,FALSE)</formula>
    </cfRule>
  </conditionalFormatting>
  <conditionalFormatting sqref="AE88">
    <cfRule type="expression" dxfId="2725" priority="13345">
      <formula>IF(RIGHT(TEXT(AE88,"0.#"),1)=".",FALSE,TRUE)</formula>
    </cfRule>
    <cfRule type="expression" dxfId="2724" priority="13346">
      <formula>IF(RIGHT(TEXT(AE88,"0.#"),1)=".",TRUE,FALSE)</formula>
    </cfRule>
  </conditionalFormatting>
  <conditionalFormatting sqref="AE89">
    <cfRule type="expression" dxfId="2723" priority="13343">
      <formula>IF(RIGHT(TEXT(AE89,"0.#"),1)=".",FALSE,TRUE)</formula>
    </cfRule>
    <cfRule type="expression" dxfId="2722" priority="13344">
      <formula>IF(RIGHT(TEXT(AE89,"0.#"),1)=".",TRUE,FALSE)</formula>
    </cfRule>
  </conditionalFormatting>
  <conditionalFormatting sqref="AI89">
    <cfRule type="expression" dxfId="2721" priority="13341">
      <formula>IF(RIGHT(TEXT(AI89,"0.#"),1)=".",FALSE,TRUE)</formula>
    </cfRule>
    <cfRule type="expression" dxfId="2720" priority="13342">
      <formula>IF(RIGHT(TEXT(AI89,"0.#"),1)=".",TRUE,FALSE)</formula>
    </cfRule>
  </conditionalFormatting>
  <conditionalFormatting sqref="AI88">
    <cfRule type="expression" dxfId="2719" priority="13339">
      <formula>IF(RIGHT(TEXT(AI88,"0.#"),1)=".",FALSE,TRUE)</formula>
    </cfRule>
    <cfRule type="expression" dxfId="2718" priority="13340">
      <formula>IF(RIGHT(TEXT(AI88,"0.#"),1)=".",TRUE,FALSE)</formula>
    </cfRule>
  </conditionalFormatting>
  <conditionalFormatting sqref="AI87">
    <cfRule type="expression" dxfId="2717" priority="13337">
      <formula>IF(RIGHT(TEXT(AI87,"0.#"),1)=".",FALSE,TRUE)</formula>
    </cfRule>
    <cfRule type="expression" dxfId="2716" priority="13338">
      <formula>IF(RIGHT(TEXT(AI87,"0.#"),1)=".",TRUE,FALSE)</formula>
    </cfRule>
  </conditionalFormatting>
  <conditionalFormatting sqref="AM88">
    <cfRule type="expression" dxfId="2715" priority="13333">
      <formula>IF(RIGHT(TEXT(AM88,"0.#"),1)=".",FALSE,TRUE)</formula>
    </cfRule>
    <cfRule type="expression" dxfId="2714" priority="13334">
      <formula>IF(RIGHT(TEXT(AM88,"0.#"),1)=".",TRUE,FALSE)</formula>
    </cfRule>
  </conditionalFormatting>
  <conditionalFormatting sqref="AM89">
    <cfRule type="expression" dxfId="2713" priority="13331">
      <formula>IF(RIGHT(TEXT(AM89,"0.#"),1)=".",FALSE,TRUE)</formula>
    </cfRule>
    <cfRule type="expression" dxfId="2712" priority="13332">
      <formula>IF(RIGHT(TEXT(AM89,"0.#"),1)=".",TRUE,FALSE)</formula>
    </cfRule>
  </conditionalFormatting>
  <conditionalFormatting sqref="AE92">
    <cfRule type="expression" dxfId="2711" priority="13317">
      <formula>IF(RIGHT(TEXT(AE92,"0.#"),1)=".",FALSE,TRUE)</formula>
    </cfRule>
    <cfRule type="expression" dxfId="2710" priority="13318">
      <formula>IF(RIGHT(TEXT(AE92,"0.#"),1)=".",TRUE,FALSE)</formula>
    </cfRule>
  </conditionalFormatting>
  <conditionalFormatting sqref="AE93">
    <cfRule type="expression" dxfId="2709" priority="13315">
      <formula>IF(RIGHT(TEXT(AE93,"0.#"),1)=".",FALSE,TRUE)</formula>
    </cfRule>
    <cfRule type="expression" dxfId="2708" priority="13316">
      <formula>IF(RIGHT(TEXT(AE93,"0.#"),1)=".",TRUE,FALSE)</formula>
    </cfRule>
  </conditionalFormatting>
  <conditionalFormatting sqref="AE94">
    <cfRule type="expression" dxfId="2707" priority="13313">
      <formula>IF(RIGHT(TEXT(AE94,"0.#"),1)=".",FALSE,TRUE)</formula>
    </cfRule>
    <cfRule type="expression" dxfId="2706" priority="13314">
      <formula>IF(RIGHT(TEXT(AE94,"0.#"),1)=".",TRUE,FALSE)</formula>
    </cfRule>
  </conditionalFormatting>
  <conditionalFormatting sqref="AI94">
    <cfRule type="expression" dxfId="2705" priority="13311">
      <formula>IF(RIGHT(TEXT(AI94,"0.#"),1)=".",FALSE,TRUE)</formula>
    </cfRule>
    <cfRule type="expression" dxfId="2704" priority="13312">
      <formula>IF(RIGHT(TEXT(AI94,"0.#"),1)=".",TRUE,FALSE)</formula>
    </cfRule>
  </conditionalFormatting>
  <conditionalFormatting sqref="AI93">
    <cfRule type="expression" dxfId="2703" priority="13309">
      <formula>IF(RIGHT(TEXT(AI93,"0.#"),1)=".",FALSE,TRUE)</formula>
    </cfRule>
    <cfRule type="expression" dxfId="2702" priority="13310">
      <formula>IF(RIGHT(TEXT(AI93,"0.#"),1)=".",TRUE,FALSE)</formula>
    </cfRule>
  </conditionalFormatting>
  <conditionalFormatting sqref="AI92">
    <cfRule type="expression" dxfId="2701" priority="13307">
      <formula>IF(RIGHT(TEXT(AI92,"0.#"),1)=".",FALSE,TRUE)</formula>
    </cfRule>
    <cfRule type="expression" dxfId="2700" priority="13308">
      <formula>IF(RIGHT(TEXT(AI92,"0.#"),1)=".",TRUE,FALSE)</formula>
    </cfRule>
  </conditionalFormatting>
  <conditionalFormatting sqref="AM92">
    <cfRule type="expression" dxfId="2699" priority="13305">
      <formula>IF(RIGHT(TEXT(AM92,"0.#"),1)=".",FALSE,TRUE)</formula>
    </cfRule>
    <cfRule type="expression" dxfId="2698" priority="13306">
      <formula>IF(RIGHT(TEXT(AM92,"0.#"),1)=".",TRUE,FALSE)</formula>
    </cfRule>
  </conditionalFormatting>
  <conditionalFormatting sqref="AM93">
    <cfRule type="expression" dxfId="2697" priority="13303">
      <formula>IF(RIGHT(TEXT(AM93,"0.#"),1)=".",FALSE,TRUE)</formula>
    </cfRule>
    <cfRule type="expression" dxfId="2696" priority="13304">
      <formula>IF(RIGHT(TEXT(AM93,"0.#"),1)=".",TRUE,FALSE)</formula>
    </cfRule>
  </conditionalFormatting>
  <conditionalFormatting sqref="AM94">
    <cfRule type="expression" dxfId="2695" priority="13301">
      <formula>IF(RIGHT(TEXT(AM94,"0.#"),1)=".",FALSE,TRUE)</formula>
    </cfRule>
    <cfRule type="expression" dxfId="2694" priority="13302">
      <formula>IF(RIGHT(TEXT(AM94,"0.#"),1)=".",TRUE,FALSE)</formula>
    </cfRule>
  </conditionalFormatting>
  <conditionalFormatting sqref="AE97">
    <cfRule type="expression" dxfId="2693" priority="13287">
      <formula>IF(RIGHT(TEXT(AE97,"0.#"),1)=".",FALSE,TRUE)</formula>
    </cfRule>
    <cfRule type="expression" dxfId="2692" priority="13288">
      <formula>IF(RIGHT(TEXT(AE97,"0.#"),1)=".",TRUE,FALSE)</formula>
    </cfRule>
  </conditionalFormatting>
  <conditionalFormatting sqref="AE98">
    <cfRule type="expression" dxfId="2691" priority="13285">
      <formula>IF(RIGHT(TEXT(AE98,"0.#"),1)=".",FALSE,TRUE)</formula>
    </cfRule>
    <cfRule type="expression" dxfId="2690" priority="13286">
      <formula>IF(RIGHT(TEXT(AE98,"0.#"),1)=".",TRUE,FALSE)</formula>
    </cfRule>
  </conditionalFormatting>
  <conditionalFormatting sqref="AE99">
    <cfRule type="expression" dxfId="2689" priority="13283">
      <formula>IF(RIGHT(TEXT(AE99,"0.#"),1)=".",FALSE,TRUE)</formula>
    </cfRule>
    <cfRule type="expression" dxfId="2688" priority="13284">
      <formula>IF(RIGHT(TEXT(AE99,"0.#"),1)=".",TRUE,FALSE)</formula>
    </cfRule>
  </conditionalFormatting>
  <conditionalFormatting sqref="AI99">
    <cfRule type="expression" dxfId="2687" priority="13281">
      <formula>IF(RIGHT(TEXT(AI99,"0.#"),1)=".",FALSE,TRUE)</formula>
    </cfRule>
    <cfRule type="expression" dxfId="2686" priority="13282">
      <formula>IF(RIGHT(TEXT(AI99,"0.#"),1)=".",TRUE,FALSE)</formula>
    </cfRule>
  </conditionalFormatting>
  <conditionalFormatting sqref="AI98">
    <cfRule type="expression" dxfId="2685" priority="13279">
      <formula>IF(RIGHT(TEXT(AI98,"0.#"),1)=".",FALSE,TRUE)</formula>
    </cfRule>
    <cfRule type="expression" dxfId="2684" priority="13280">
      <formula>IF(RIGHT(TEXT(AI98,"0.#"),1)=".",TRUE,FALSE)</formula>
    </cfRule>
  </conditionalFormatting>
  <conditionalFormatting sqref="AI97">
    <cfRule type="expression" dxfId="2683" priority="13277">
      <formula>IF(RIGHT(TEXT(AI97,"0.#"),1)=".",FALSE,TRUE)</formula>
    </cfRule>
    <cfRule type="expression" dxfId="2682" priority="13278">
      <formula>IF(RIGHT(TEXT(AI97,"0.#"),1)=".",TRUE,FALSE)</formula>
    </cfRule>
  </conditionalFormatting>
  <conditionalFormatting sqref="AM97">
    <cfRule type="expression" dxfId="2681" priority="13275">
      <formula>IF(RIGHT(TEXT(AM97,"0.#"),1)=".",FALSE,TRUE)</formula>
    </cfRule>
    <cfRule type="expression" dxfId="2680" priority="13276">
      <formula>IF(RIGHT(TEXT(AM97,"0.#"),1)=".",TRUE,FALSE)</formula>
    </cfRule>
  </conditionalFormatting>
  <conditionalFormatting sqref="AM98">
    <cfRule type="expression" dxfId="2679" priority="13273">
      <formula>IF(RIGHT(TEXT(AM98,"0.#"),1)=".",FALSE,TRUE)</formula>
    </cfRule>
    <cfRule type="expression" dxfId="2678" priority="13274">
      <formula>IF(RIGHT(TEXT(AM98,"0.#"),1)=".",TRUE,FALSE)</formula>
    </cfRule>
  </conditionalFormatting>
  <conditionalFormatting sqref="AM99">
    <cfRule type="expression" dxfId="2677" priority="13271">
      <formula>IF(RIGHT(TEXT(AM99,"0.#"),1)=".",FALSE,TRUE)</formula>
    </cfRule>
    <cfRule type="expression" dxfId="2676" priority="13272">
      <formula>IF(RIGHT(TEXT(AM99,"0.#"),1)=".",TRUE,FALSE)</formula>
    </cfRule>
  </conditionalFormatting>
  <conditionalFormatting sqref="AM101">
    <cfRule type="expression" dxfId="2675" priority="13255">
      <formula>IF(RIGHT(TEXT(AM101,"0.#"),1)=".",FALSE,TRUE)</formula>
    </cfRule>
    <cfRule type="expression" dxfId="2674" priority="13256">
      <formula>IF(RIGHT(TEXT(AM101,"0.#"),1)=".",TRUE,FALSE)</formula>
    </cfRule>
  </conditionalFormatting>
  <conditionalFormatting sqref="AM102">
    <cfRule type="expression" dxfId="2673" priority="13249">
      <formula>IF(RIGHT(TEXT(AM102,"0.#"),1)=".",FALSE,TRUE)</formula>
    </cfRule>
    <cfRule type="expression" dxfId="2672" priority="13250">
      <formula>IF(RIGHT(TEXT(AM102,"0.#"),1)=".",TRUE,FALSE)</formula>
    </cfRule>
  </conditionalFormatting>
  <conditionalFormatting sqref="AQ102">
    <cfRule type="expression" dxfId="2671" priority="13247">
      <formula>IF(RIGHT(TEXT(AQ102,"0.#"),1)=".",FALSE,TRUE)</formula>
    </cfRule>
    <cfRule type="expression" dxfId="2670" priority="13248">
      <formula>IF(RIGHT(TEXT(AQ102,"0.#"),1)=".",TRUE,FALSE)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Q116">
    <cfRule type="expression" dxfId="2621" priority="13189">
      <formula>IF(RIGHT(TEXT(AQ116,"0.#"),1)=".",FALSE,TRUE)</formula>
    </cfRule>
    <cfRule type="expression" dxfId="2620" priority="13190">
      <formula>IF(RIGHT(TEXT(AQ116,"0.#"),1)=".",TRUE,FALSE)</formula>
    </cfRule>
  </conditionalFormatting>
  <conditionalFormatting sqref="AM116">
    <cfRule type="expression" dxfId="2619" priority="13185">
      <formula>IF(RIGHT(TEXT(AM116,"0.#"),1)=".",FALSE,TRUE)</formula>
    </cfRule>
    <cfRule type="expression" dxfId="2618" priority="13186">
      <formula>IF(RIGHT(TEXT(AM116,"0.#"),1)=".",TRUE,FALSE)</formula>
    </cfRule>
  </conditionalFormatting>
  <conditionalFormatting sqref="AM117">
    <cfRule type="expression" dxfId="2617" priority="13183">
      <formula>IF(RIGHT(TEXT(AM117,"0.#"),1)=".",FALSE,TRUE)</formula>
    </cfRule>
    <cfRule type="expression" dxfId="2616" priority="13184">
      <formula>IF(RIGHT(TEXT(AM117,"0.#"),1)=".",TRUE,FALSE)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40:AO867">
    <cfRule type="expression" dxfId="2531" priority="6659">
      <formula>IF(AND(AL840&gt;=0, RIGHT(TEXT(AL840,"0.#"),1)&lt;&gt;"."),TRUE,FALSE)</formula>
    </cfRule>
    <cfRule type="expression" dxfId="2530" priority="6660">
      <formula>IF(AND(AL840&gt;=0, RIGHT(TEXT(AL840,"0.#"),1)="."),TRUE,FALSE)</formula>
    </cfRule>
    <cfRule type="expression" dxfId="2529" priority="6661">
      <formula>IF(AND(AL840&lt;0, RIGHT(TEXT(AL840,"0.#"),1)&lt;&gt;"."),TRUE,FALSE)</formula>
    </cfRule>
    <cfRule type="expression" dxfId="2528" priority="6662">
      <formula>IF(AND(AL840&lt;0, RIGHT(TEXT(AL840,"0.#"),1)="."),TRUE,FALSE)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40:Y867">
    <cfRule type="expression" dxfId="2457" priority="2987">
      <formula>IF(RIGHT(TEXT(Y840,"0.#"),1)=".",FALSE,TRUE)</formula>
    </cfRule>
    <cfRule type="expression" dxfId="2456" priority="2988">
      <formula>IF(RIGHT(TEXT(Y840,"0.#"),1)=".",TRUE,FALSE)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3:AO1132">
    <cfRule type="expression" dxfId="2427" priority="2893">
      <formula>IF(AND(AL1103&gt;=0, RIGHT(TEXT(AL1103,"0.#"),1)&lt;&gt;"."),TRUE,FALSE)</formula>
    </cfRule>
    <cfRule type="expression" dxfId="2426" priority="2894">
      <formula>IF(AND(AL1103&gt;=0, RIGHT(TEXT(AL1103,"0.#"),1)="."),TRUE,FALSE)</formula>
    </cfRule>
    <cfRule type="expression" dxfId="2425" priority="2895">
      <formula>IF(AND(AL1103&lt;0, RIGHT(TEXT(AL1103,"0.#"),1)&lt;&gt;"."),TRUE,FALSE)</formula>
    </cfRule>
    <cfRule type="expression" dxfId="2424" priority="2896">
      <formula>IF(AND(AL1103&lt;0, RIGHT(TEXT(AL1103,"0.#"),1)="."),TRUE,FALSE)</formula>
    </cfRule>
  </conditionalFormatting>
  <conditionalFormatting sqref="Y1103:Y1132">
    <cfRule type="expression" dxfId="2423" priority="2891">
      <formula>IF(RIGHT(TEXT(Y1103,"0.#"),1)=".",FALSE,TRUE)</formula>
    </cfRule>
    <cfRule type="expression" dxfId="2422" priority="2892">
      <formula>IF(RIGHT(TEXT(Y1103,"0.#"),1)=".",TRUE,FALSE)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9:AO839">
    <cfRule type="expression" dxfId="2413" priority="2845">
      <formula>IF(AND(AL839&gt;=0, RIGHT(TEXT(AL839,"0.#"),1)&lt;&gt;"."),TRUE,FALSE)</formula>
    </cfRule>
    <cfRule type="expression" dxfId="2412" priority="2846">
      <formula>IF(AND(AL839&gt;=0, RIGHT(TEXT(AL839,"0.#"),1)="."),TRUE,FALSE)</formula>
    </cfRule>
    <cfRule type="expression" dxfId="2411" priority="2847">
      <formula>IF(AND(AL839&lt;0, RIGHT(TEXT(AL839,"0.#"),1)&lt;&gt;"."),TRUE,FALSE)</formula>
    </cfRule>
    <cfRule type="expression" dxfId="2410" priority="2848">
      <formula>IF(AND(AL839&lt;0, RIGHT(TEXT(AL839,"0.#"),1)="."),TRUE,FALSE)</formula>
    </cfRule>
  </conditionalFormatting>
  <conditionalFormatting sqref="Y839">
    <cfRule type="expression" dxfId="2409" priority="2843">
      <formula>IF(RIGHT(TEXT(Y839,"0.#"),1)=".",FALSE,TRUE)</formula>
    </cfRule>
    <cfRule type="expression" dxfId="2408" priority="2844">
      <formula>IF(RIGHT(TEXT(Y839,"0.#"),1)=".",TRUE,FALSE)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3:Y900">
    <cfRule type="expression" dxfId="2091" priority="2103">
      <formula>IF(RIGHT(TEXT(Y873,"0.#"),1)=".",FALSE,TRUE)</formula>
    </cfRule>
    <cfRule type="expression" dxfId="2090" priority="2104">
      <formula>IF(RIGHT(TEXT(Y873,"0.#"),1)=".",TRUE,FALSE)</formula>
    </cfRule>
  </conditionalFormatting>
  <conditionalFormatting sqref="Y872">
    <cfRule type="expression" dxfId="2089" priority="2097">
      <formula>IF(RIGHT(TEXT(Y872,"0.#"),1)=".",FALSE,TRUE)</formula>
    </cfRule>
    <cfRule type="expression" dxfId="2088" priority="2098">
      <formula>IF(RIGHT(TEXT(Y872,"0.#"),1)=".",TRUE,FALSE)</formula>
    </cfRule>
  </conditionalFormatting>
  <conditionalFormatting sqref="Y906:Y933">
    <cfRule type="expression" dxfId="2087" priority="2091">
      <formula>IF(RIGHT(TEXT(Y906,"0.#"),1)=".",FALSE,TRUE)</formula>
    </cfRule>
    <cfRule type="expression" dxfId="2086" priority="2092">
      <formula>IF(RIGHT(TEXT(Y906,"0.#"),1)=".",TRUE,FALSE)</formula>
    </cfRule>
  </conditionalFormatting>
  <conditionalFormatting sqref="Y905">
    <cfRule type="expression" dxfId="2085" priority="2085">
      <formula>IF(RIGHT(TEXT(Y905,"0.#"),1)=".",FALSE,TRUE)</formula>
    </cfRule>
    <cfRule type="expression" dxfId="2084" priority="2086">
      <formula>IF(RIGHT(TEXT(Y905,"0.#"),1)=".",TRUE,FALSE)</formula>
    </cfRule>
  </conditionalFormatting>
  <conditionalFormatting sqref="Y939:Y966">
    <cfRule type="expression" dxfId="2083" priority="2079">
      <formula>IF(RIGHT(TEXT(Y939,"0.#"),1)=".",FALSE,TRUE)</formula>
    </cfRule>
    <cfRule type="expression" dxfId="2082" priority="2080">
      <formula>IF(RIGHT(TEXT(Y939,"0.#"),1)=".",TRUE,FALSE)</formula>
    </cfRule>
  </conditionalFormatting>
  <conditionalFormatting sqref="Y937:Y938">
    <cfRule type="expression" dxfId="2081" priority="2073">
      <formula>IF(RIGHT(TEXT(Y937,"0.#"),1)=".",FALSE,TRUE)</formula>
    </cfRule>
    <cfRule type="expression" dxfId="2080" priority="2074">
      <formula>IF(RIGHT(TEXT(Y937,"0.#"),1)=".",TRUE,FALSE)</formula>
    </cfRule>
  </conditionalFormatting>
  <conditionalFormatting sqref="Y972:Y999">
    <cfRule type="expression" dxfId="2079" priority="2067">
      <formula>IF(RIGHT(TEXT(Y972,"0.#"),1)=".",FALSE,TRUE)</formula>
    </cfRule>
    <cfRule type="expression" dxfId="2078" priority="2068">
      <formula>IF(RIGHT(TEXT(Y972,"0.#"),1)=".",TRUE,FALSE)</formula>
    </cfRule>
  </conditionalFormatting>
  <conditionalFormatting sqref="Y970:Y971">
    <cfRule type="expression" dxfId="2077" priority="2061">
      <formula>IF(RIGHT(TEXT(Y970,"0.#"),1)=".",FALSE,TRUE)</formula>
    </cfRule>
    <cfRule type="expression" dxfId="2076" priority="2062">
      <formula>IF(RIGHT(TEXT(Y970,"0.#"),1)=".",TRUE,FALSE)</formula>
    </cfRule>
  </conditionalFormatting>
  <conditionalFormatting sqref="Y1005:Y1032">
    <cfRule type="expression" dxfId="2075" priority="2055">
      <formula>IF(RIGHT(TEXT(Y1005,"0.#"),1)=".",FALSE,TRUE)</formula>
    </cfRule>
    <cfRule type="expression" dxfId="2074" priority="2056">
      <formula>IF(RIGHT(TEXT(Y1005,"0.#"),1)=".",TRUE,FALSE)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3:AO900">
    <cfRule type="expression" dxfId="1993" priority="2105">
      <formula>IF(AND(AL873&gt;=0, RIGHT(TEXT(AL873,"0.#"),1)&lt;&gt;"."),TRUE,FALSE)</formula>
    </cfRule>
    <cfRule type="expression" dxfId="1992" priority="2106">
      <formula>IF(AND(AL873&gt;=0, RIGHT(TEXT(AL873,"0.#"),1)="."),TRUE,FALSE)</formula>
    </cfRule>
    <cfRule type="expression" dxfId="1991" priority="2107">
      <formula>IF(AND(AL873&lt;0, RIGHT(TEXT(AL873,"0.#"),1)&lt;&gt;"."),TRUE,FALSE)</formula>
    </cfRule>
    <cfRule type="expression" dxfId="1990" priority="2108">
      <formula>IF(AND(AL873&lt;0, RIGHT(TEXT(AL873,"0.#"),1)="."),TRUE,FALSE)</formula>
    </cfRule>
  </conditionalFormatting>
  <conditionalFormatting sqref="AL872:AO872">
    <cfRule type="expression" dxfId="1989" priority="2099">
      <formula>IF(AND(AL872&gt;=0, RIGHT(TEXT(AL872,"0.#"),1)&lt;&gt;"."),TRUE,FALSE)</formula>
    </cfRule>
    <cfRule type="expression" dxfId="1988" priority="2100">
      <formula>IF(AND(AL872&gt;=0, RIGHT(TEXT(AL872,"0.#"),1)="."),TRUE,FALSE)</formula>
    </cfRule>
    <cfRule type="expression" dxfId="1987" priority="2101">
      <formula>IF(AND(AL872&lt;0, RIGHT(TEXT(AL872,"0.#"),1)&lt;&gt;"."),TRUE,FALSE)</formula>
    </cfRule>
    <cfRule type="expression" dxfId="1986" priority="2102">
      <formula>IF(AND(AL872&lt;0, RIGHT(TEXT(AL872,"0.#"),1)="."),TRUE,FALSE)</formula>
    </cfRule>
  </conditionalFormatting>
  <conditionalFormatting sqref="AL906:AO933">
    <cfRule type="expression" dxfId="1985" priority="2093">
      <formula>IF(AND(AL906&gt;=0, RIGHT(TEXT(AL906,"0.#"),1)&lt;&gt;"."),TRUE,FALSE)</formula>
    </cfRule>
    <cfRule type="expression" dxfId="1984" priority="2094">
      <formula>IF(AND(AL906&gt;=0, RIGHT(TEXT(AL906,"0.#"),1)="."),TRUE,FALSE)</formula>
    </cfRule>
    <cfRule type="expression" dxfId="1983" priority="2095">
      <formula>IF(AND(AL906&lt;0, RIGHT(TEXT(AL906,"0.#"),1)&lt;&gt;"."),TRUE,FALSE)</formula>
    </cfRule>
    <cfRule type="expression" dxfId="1982" priority="2096">
      <formula>IF(AND(AL906&lt;0, RIGHT(TEXT(AL906,"0.#"),1)="."),TRUE,FALSE)</formula>
    </cfRule>
  </conditionalFormatting>
  <conditionalFormatting sqref="AL905:AO905">
    <cfRule type="expression" dxfId="1981" priority="2087">
      <formula>IF(AND(AL905&gt;=0, RIGHT(TEXT(AL905,"0.#"),1)&lt;&gt;"."),TRUE,FALSE)</formula>
    </cfRule>
    <cfRule type="expression" dxfId="1980" priority="2088">
      <formula>IF(AND(AL905&gt;=0, RIGHT(TEXT(AL905,"0.#"),1)="."),TRUE,FALSE)</formula>
    </cfRule>
    <cfRule type="expression" dxfId="1979" priority="2089">
      <formula>IF(AND(AL905&lt;0, RIGHT(TEXT(AL905,"0.#"),1)&lt;&gt;"."),TRUE,FALSE)</formula>
    </cfRule>
    <cfRule type="expression" dxfId="1978" priority="2090">
      <formula>IF(AND(AL905&lt;0, RIGHT(TEXT(AL905,"0.#"),1)="."),TRUE,FALSE)</formula>
    </cfRule>
  </conditionalFormatting>
  <conditionalFormatting sqref="AL939:AO966">
    <cfRule type="expression" dxfId="1977" priority="2081">
      <formula>IF(AND(AL939&gt;=0, RIGHT(TEXT(AL939,"0.#"),1)&lt;&gt;"."),TRUE,FALSE)</formula>
    </cfRule>
    <cfRule type="expression" dxfId="1976" priority="2082">
      <formula>IF(AND(AL939&gt;=0, RIGHT(TEXT(AL939,"0.#"),1)="."),TRUE,FALSE)</formula>
    </cfRule>
    <cfRule type="expression" dxfId="1975" priority="2083">
      <formula>IF(AND(AL939&lt;0, RIGHT(TEXT(AL939,"0.#"),1)&lt;&gt;"."),TRUE,FALSE)</formula>
    </cfRule>
    <cfRule type="expression" dxfId="1974" priority="2084">
      <formula>IF(AND(AL939&lt;0, RIGHT(TEXT(AL939,"0.#"),1)="."),TRUE,FALSE)</formula>
    </cfRule>
  </conditionalFormatting>
  <conditionalFormatting sqref="AL937:AO938">
    <cfRule type="expression" dxfId="1973" priority="2075">
      <formula>IF(AND(AL937&gt;=0, RIGHT(TEXT(AL937,"0.#"),1)&lt;&gt;"."),TRUE,FALSE)</formula>
    </cfRule>
    <cfRule type="expression" dxfId="1972" priority="2076">
      <formula>IF(AND(AL937&gt;=0, RIGHT(TEXT(AL937,"0.#"),1)="."),TRUE,FALSE)</formula>
    </cfRule>
    <cfRule type="expression" dxfId="1971" priority="2077">
      <formula>IF(AND(AL937&lt;0, RIGHT(TEXT(AL937,"0.#"),1)&lt;&gt;"."),TRUE,FALSE)</formula>
    </cfRule>
    <cfRule type="expression" dxfId="1970" priority="2078">
      <formula>IF(AND(AL937&lt;0, RIGHT(TEXT(AL937,"0.#"),1)="."),TRUE,FALSE)</formula>
    </cfRule>
  </conditionalFormatting>
  <conditionalFormatting sqref="AL972:AO999">
    <cfRule type="expression" dxfId="1969" priority="2069">
      <formula>IF(AND(AL972&gt;=0, RIGHT(TEXT(AL972,"0.#"),1)&lt;&gt;"."),TRUE,FALSE)</formula>
    </cfRule>
    <cfRule type="expression" dxfId="1968" priority="2070">
      <formula>IF(AND(AL972&gt;=0, RIGHT(TEXT(AL972,"0.#"),1)="."),TRUE,FALSE)</formula>
    </cfRule>
    <cfRule type="expression" dxfId="1967" priority="2071">
      <formula>IF(AND(AL972&lt;0, RIGHT(TEXT(AL972,"0.#"),1)&lt;&gt;"."),TRUE,FALSE)</formula>
    </cfRule>
    <cfRule type="expression" dxfId="1966" priority="2072">
      <formula>IF(AND(AL972&lt;0, RIGHT(TEXT(AL972,"0.#"),1)="."),TRUE,FALSE)</formula>
    </cfRule>
  </conditionalFormatting>
  <conditionalFormatting sqref="AL970:AO971">
    <cfRule type="expression" dxfId="1965" priority="2063">
      <formula>IF(AND(AL970&gt;=0, RIGHT(TEXT(AL970,"0.#"),1)&lt;&gt;"."),TRUE,FALSE)</formula>
    </cfRule>
    <cfRule type="expression" dxfId="1964" priority="2064">
      <formula>IF(AND(AL970&gt;=0, RIGHT(TEXT(AL970,"0.#"),1)="."),TRUE,FALSE)</formula>
    </cfRule>
    <cfRule type="expression" dxfId="1963" priority="2065">
      <formula>IF(AND(AL970&lt;0, RIGHT(TEXT(AL970,"0.#"),1)&lt;&gt;"."),TRUE,FALSE)</formula>
    </cfRule>
    <cfRule type="expression" dxfId="1962" priority="2066">
      <formula>IF(AND(AL970&lt;0, RIGHT(TEXT(AL970,"0.#"),1)="."),TRUE,FALSE)</formula>
    </cfRule>
  </conditionalFormatting>
  <conditionalFormatting sqref="AL1005:AO1032">
    <cfRule type="expression" dxfId="1961" priority="2057">
      <formula>IF(AND(AL1005&gt;=0, RIGHT(TEXT(AL1005,"0.#"),1)&lt;&gt;"."),TRUE,FALSE)</formula>
    </cfRule>
    <cfRule type="expression" dxfId="1960" priority="2058">
      <formula>IF(AND(AL1005&gt;=0, RIGHT(TEXT(AL1005,"0.#"),1)="."),TRUE,FALSE)</formula>
    </cfRule>
    <cfRule type="expression" dxfId="1959" priority="2059">
      <formula>IF(AND(AL1005&lt;0, RIGHT(TEXT(AL1005,"0.#"),1)&lt;&gt;"."),TRUE,FALSE)</formula>
    </cfRule>
    <cfRule type="expression" dxfId="1958" priority="2060">
      <formula>IF(AND(AL1005&lt;0, RIGHT(TEXT(AL1005,"0.#"),1)="."),TRUE,FALSE)</formula>
    </cfRule>
  </conditionalFormatting>
  <conditionalFormatting sqref="AL1003:AO1004">
    <cfRule type="expression" dxfId="1957" priority="2051">
      <formula>IF(AND(AL1003&gt;=0, RIGHT(TEXT(AL1003,"0.#"),1)&lt;&gt;"."),TRUE,FALSE)</formula>
    </cfRule>
    <cfRule type="expression" dxfId="1956" priority="2052">
      <formula>IF(AND(AL1003&gt;=0, RIGHT(TEXT(AL1003,"0.#"),1)="."),TRUE,FALSE)</formula>
    </cfRule>
    <cfRule type="expression" dxfId="1955" priority="2053">
      <formula>IF(AND(AL1003&lt;0, RIGHT(TEXT(AL1003,"0.#"),1)&lt;&gt;"."),TRUE,FALSE)</formula>
    </cfRule>
    <cfRule type="expression" dxfId="1954" priority="2054">
      <formula>IF(AND(AL1003&lt;0, RIGHT(TEXT(AL1003,"0.#"),1)="."),TRUE,FALSE)</formula>
    </cfRule>
  </conditionalFormatting>
  <conditionalFormatting sqref="Y1003:Y1004">
    <cfRule type="expression" dxfId="1953" priority="2049">
      <formula>IF(RIGHT(TEXT(Y1003,"0.#"),1)=".",FALSE,TRUE)</formula>
    </cfRule>
    <cfRule type="expression" dxfId="1952" priority="2050">
      <formula>IF(RIGHT(TEXT(Y1003,"0.#"),1)=".",TRUE,FALSE)</formula>
    </cfRule>
  </conditionalFormatting>
  <conditionalFormatting sqref="AL1038:AO1065">
    <cfRule type="expression" dxfId="1951" priority="2045">
      <formula>IF(AND(AL1038&gt;=0, RIGHT(TEXT(AL1038,"0.#"),1)&lt;&gt;"."),TRUE,FALSE)</formula>
    </cfRule>
    <cfRule type="expression" dxfId="1950" priority="2046">
      <formula>IF(AND(AL1038&gt;=0, RIGHT(TEXT(AL1038,"0.#"),1)="."),TRUE,FALSE)</formula>
    </cfRule>
    <cfRule type="expression" dxfId="1949" priority="2047">
      <formula>IF(AND(AL1038&lt;0, RIGHT(TEXT(AL1038,"0.#"),1)&lt;&gt;"."),TRUE,FALSE)</formula>
    </cfRule>
    <cfRule type="expression" dxfId="1948" priority="2048">
      <formula>IF(AND(AL1038&lt;0, RIGHT(TEXT(AL1038,"0.#"),1)="."),TRUE,FALSE)</formula>
    </cfRule>
  </conditionalFormatting>
  <conditionalFormatting sqref="Y1038:Y1065">
    <cfRule type="expression" dxfId="1947" priority="2043">
      <formula>IF(RIGHT(TEXT(Y1038,"0.#"),1)=".",FALSE,TRUE)</formula>
    </cfRule>
    <cfRule type="expression" dxfId="1946" priority="2044">
      <formula>IF(RIGHT(TEXT(Y1038,"0.#"),1)=".",TRUE,FALSE)</formula>
    </cfRule>
  </conditionalFormatting>
  <conditionalFormatting sqref="AL1036:AO1037">
    <cfRule type="expression" dxfId="1945" priority="2039">
      <formula>IF(AND(AL1036&gt;=0, RIGHT(TEXT(AL1036,"0.#"),1)&lt;&gt;"."),TRUE,FALSE)</formula>
    </cfRule>
    <cfRule type="expression" dxfId="1944" priority="2040">
      <formula>IF(AND(AL1036&gt;=0, RIGHT(TEXT(AL1036,"0.#"),1)="."),TRUE,FALSE)</formula>
    </cfRule>
    <cfRule type="expression" dxfId="1943" priority="2041">
      <formula>IF(AND(AL1036&lt;0, RIGHT(TEXT(AL1036,"0.#"),1)&lt;&gt;"."),TRUE,FALSE)</formula>
    </cfRule>
    <cfRule type="expression" dxfId="1942" priority="2042">
      <formula>IF(AND(AL1036&lt;0, RIGHT(TEXT(AL1036,"0.#"),1)="."),TRUE,FALSE)</formula>
    </cfRule>
  </conditionalFormatting>
  <conditionalFormatting sqref="Y1036:Y1037">
    <cfRule type="expression" dxfId="1941" priority="2037">
      <formula>IF(RIGHT(TEXT(Y1036,"0.#"),1)=".",FALSE,TRUE)</formula>
    </cfRule>
    <cfRule type="expression" dxfId="1940" priority="2038">
      <formula>IF(RIGHT(TEXT(Y1036,"0.#"),1)=".",TRUE,FALSE)</formula>
    </cfRule>
  </conditionalFormatting>
  <conditionalFormatting sqref="AL1071:AO1098">
    <cfRule type="expression" dxfId="1939" priority="2033">
      <formula>IF(AND(AL1071&gt;=0, RIGHT(TEXT(AL1071,"0.#"),1)&lt;&gt;"."),TRUE,FALSE)</formula>
    </cfRule>
    <cfRule type="expression" dxfId="1938" priority="2034">
      <formula>IF(AND(AL1071&gt;=0, RIGHT(TEXT(AL1071,"0.#"),1)="."),TRUE,FALSE)</formula>
    </cfRule>
    <cfRule type="expression" dxfId="1937" priority="2035">
      <formula>IF(AND(AL1071&lt;0, RIGHT(TEXT(AL1071,"0.#"),1)&lt;&gt;"."),TRUE,FALSE)</formula>
    </cfRule>
    <cfRule type="expression" dxfId="1936" priority="2036">
      <formula>IF(AND(AL1071&lt;0, RIGHT(TEXT(AL1071,"0.#"),1)="."),TRUE,FALSE)</formula>
    </cfRule>
  </conditionalFormatting>
  <conditionalFormatting sqref="Y1071:Y1098">
    <cfRule type="expression" dxfId="1935" priority="2031">
      <formula>IF(RIGHT(TEXT(Y1071,"0.#"),1)=".",FALSE,TRUE)</formula>
    </cfRule>
    <cfRule type="expression" dxfId="1934" priority="2032">
      <formula>IF(RIGHT(TEXT(Y1071,"0.#"),1)=".",TRUE,FALSE)</formula>
    </cfRule>
  </conditionalFormatting>
  <conditionalFormatting sqref="AL1069:AO1070">
    <cfRule type="expression" dxfId="1933" priority="2027">
      <formula>IF(AND(AL1069&gt;=0, RIGHT(TEXT(AL1069,"0.#"),1)&lt;&gt;"."),TRUE,FALSE)</formula>
    </cfRule>
    <cfRule type="expression" dxfId="1932" priority="2028">
      <formula>IF(AND(AL1069&gt;=0, RIGHT(TEXT(AL1069,"0.#"),1)="."),TRUE,FALSE)</formula>
    </cfRule>
    <cfRule type="expression" dxfId="1931" priority="2029">
      <formula>IF(AND(AL1069&lt;0, RIGHT(TEXT(AL1069,"0.#"),1)&lt;&gt;"."),TRUE,FALSE)</formula>
    </cfRule>
    <cfRule type="expression" dxfId="1930" priority="2030">
      <formula>IF(AND(AL1069&lt;0, RIGHT(TEXT(AL1069,"0.#"),1)="."),TRUE,FALSE)</formula>
    </cfRule>
  </conditionalFormatting>
  <conditionalFormatting sqref="Y1069:Y1070">
    <cfRule type="expression" dxfId="1929" priority="2025">
      <formula>IF(RIGHT(TEXT(Y1069,"0.#"),1)=".",FALSE,TRUE)</formula>
    </cfRule>
    <cfRule type="expression" dxfId="1928" priority="2026">
      <formula>IF(RIGHT(TEXT(Y1069,"0.#"),1)=".",TRUE,FALSE)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Y871">
    <cfRule type="expression" dxfId="711" priority="11">
      <formula>IF(RIGHT(TEXT(Y871,"0.#"),1)=".",FALSE,TRUE)</formula>
    </cfRule>
    <cfRule type="expression" dxfId="710" priority="12">
      <formula>IF(RIGHT(TEXT(Y871,"0.#"),1)=".",TRUE,FALSE)</formula>
    </cfRule>
  </conditionalFormatting>
  <conditionalFormatting sqref="AL871:AO871">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Y904">
    <cfRule type="expression" dxfId="705" priority="1">
      <formula>IF(RIGHT(TEXT(Y904,"0.#"),1)=".",FALSE,TRUE)</formula>
    </cfRule>
    <cfRule type="expression" dxfId="704" priority="2">
      <formula>IF(RIGHT(TEXT(Y904,"0.#"),1)=".",TRUE,FALSE)</formula>
    </cfRule>
  </conditionalFormatting>
  <conditionalFormatting sqref="AL904:AO904">
    <cfRule type="expression" dxfId="703" priority="3">
      <formula>IF(AND(AL904&gt;=0, RIGHT(TEXT(AL904,"0.#"),1)&lt;&gt;"."),TRUE,FALSE)</formula>
    </cfRule>
    <cfRule type="expression" dxfId="702" priority="4">
      <formula>IF(AND(AL904&gt;=0, RIGHT(TEXT(AL904,"0.#"),1)="."),TRUE,FALSE)</formula>
    </cfRule>
    <cfRule type="expression" dxfId="701" priority="5">
      <formula>IF(AND(AL904&lt;0, RIGHT(TEXT(AL904,"0.#"),1)&lt;&gt;"."),TRUE,FALSE)</formula>
    </cfRule>
    <cfRule type="expression" dxfId="700" priority="6">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02" max="49" man="1"/>
    <brk id="699"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7" zoomScale="115" zoomScaleNormal="115" workbookViewId="0">
      <selection activeCell="Q3" sqref="Q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2">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2">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2">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2">
      <c r="A38" s="13"/>
      <c r="B38" s="13"/>
      <c r="F38" s="13"/>
      <c r="G38" s="19"/>
      <c r="K38" s="13"/>
      <c r="L38" s="13"/>
      <c r="O38" s="13"/>
      <c r="P38" s="13"/>
      <c r="Q38" s="19"/>
      <c r="T38" s="13"/>
      <c r="Y38" s="32" t="s">
        <v>473</v>
      </c>
      <c r="Z38" s="30"/>
      <c r="AF38" s="30"/>
      <c r="AK38" s="53" t="str">
        <f t="shared" si="7"/>
        <v>k</v>
      </c>
    </row>
    <row r="39" spans="1:37" x14ac:dyDescent="0.2">
      <c r="A39" s="13"/>
      <c r="B39" s="13"/>
      <c r="F39" s="13" t="str">
        <f>I37</f>
        <v>一般会計</v>
      </c>
      <c r="G39" s="19"/>
      <c r="K39" s="13"/>
      <c r="L39" s="13"/>
      <c r="O39" s="13"/>
      <c r="P39" s="13"/>
      <c r="Q39" s="19"/>
      <c r="T39" s="13"/>
      <c r="Y39" s="32" t="s">
        <v>474</v>
      </c>
      <c r="Z39" s="30"/>
      <c r="AF39" s="30"/>
      <c r="AK39" s="53" t="str">
        <f t="shared" si="7"/>
        <v>l</v>
      </c>
    </row>
    <row r="40" spans="1:37" x14ac:dyDescent="0.2">
      <c r="A40" s="13"/>
      <c r="B40" s="13"/>
      <c r="F40" s="13"/>
      <c r="G40" s="19"/>
      <c r="K40" s="13"/>
      <c r="L40" s="13"/>
      <c r="O40" s="13"/>
      <c r="P40" s="13"/>
      <c r="Q40" s="19"/>
      <c r="T40" s="13"/>
      <c r="Y40" s="32" t="s">
        <v>475</v>
      </c>
      <c r="Z40" s="30"/>
      <c r="AF40" s="30"/>
      <c r="AK40" s="53" t="str">
        <f t="shared" si="7"/>
        <v>m</v>
      </c>
    </row>
    <row r="41" spans="1:37" x14ac:dyDescent="0.2">
      <c r="A41" s="13"/>
      <c r="B41" s="13"/>
      <c r="F41" s="13"/>
      <c r="G41" s="19"/>
      <c r="K41" s="13"/>
      <c r="L41" s="13"/>
      <c r="O41" s="13"/>
      <c r="P41" s="13"/>
      <c r="Q41" s="19"/>
      <c r="T41" s="13"/>
      <c r="Y41" s="32" t="s">
        <v>476</v>
      </c>
      <c r="Z41" s="30"/>
      <c r="AF41" s="30"/>
      <c r="AK41" s="53" t="str">
        <f t="shared" si="7"/>
        <v>n</v>
      </c>
    </row>
    <row r="42" spans="1:37" x14ac:dyDescent="0.2">
      <c r="A42" s="13"/>
      <c r="B42" s="13"/>
      <c r="F42" s="13"/>
      <c r="G42" s="19"/>
      <c r="K42" s="13"/>
      <c r="L42" s="13"/>
      <c r="O42" s="13"/>
      <c r="P42" s="13"/>
      <c r="Q42" s="19"/>
      <c r="T42" s="13"/>
      <c r="Y42" s="32" t="s">
        <v>477</v>
      </c>
      <c r="Z42" s="30"/>
      <c r="AF42" s="30"/>
      <c r="AK42" s="53" t="str">
        <f t="shared" si="7"/>
        <v>o</v>
      </c>
    </row>
    <row r="43" spans="1:37" x14ac:dyDescent="0.2">
      <c r="A43" s="13"/>
      <c r="B43" s="13"/>
      <c r="F43" s="13"/>
      <c r="G43" s="19"/>
      <c r="K43" s="13"/>
      <c r="L43" s="13"/>
      <c r="O43" s="13"/>
      <c r="P43" s="13"/>
      <c r="Q43" s="19"/>
      <c r="T43" s="13"/>
      <c r="Y43" s="32" t="s">
        <v>478</v>
      </c>
      <c r="Z43" s="30"/>
      <c r="AF43" s="30"/>
      <c r="AK43" s="53" t="str">
        <f t="shared" si="7"/>
        <v>p</v>
      </c>
    </row>
    <row r="44" spans="1:37" x14ac:dyDescent="0.2">
      <c r="A44" s="13"/>
      <c r="B44" s="13"/>
      <c r="F44" s="13"/>
      <c r="G44" s="19"/>
      <c r="K44" s="13"/>
      <c r="L44" s="13"/>
      <c r="O44" s="13"/>
      <c r="P44" s="13"/>
      <c r="Q44" s="19"/>
      <c r="T44" s="13"/>
      <c r="Y44" s="32" t="s">
        <v>479</v>
      </c>
      <c r="Z44" s="30"/>
      <c r="AF44" s="30"/>
      <c r="AK44" s="53" t="str">
        <f t="shared" si="7"/>
        <v>q</v>
      </c>
    </row>
    <row r="45" spans="1:37" x14ac:dyDescent="0.2">
      <c r="A45" s="13"/>
      <c r="B45" s="13"/>
      <c r="F45" s="13"/>
      <c r="G45" s="19"/>
      <c r="K45" s="13"/>
      <c r="L45" s="13"/>
      <c r="O45" s="13"/>
      <c r="P45" s="13"/>
      <c r="Q45" s="19"/>
      <c r="T45" s="13"/>
      <c r="Y45" s="32" t="s">
        <v>480</v>
      </c>
      <c r="Z45" s="30"/>
      <c r="AF45" s="30"/>
      <c r="AK45" s="53" t="str">
        <f t="shared" si="7"/>
        <v>r</v>
      </c>
    </row>
    <row r="46" spans="1:37" x14ac:dyDescent="0.2">
      <c r="A46" s="13"/>
      <c r="B46" s="13"/>
      <c r="F46" s="13"/>
      <c r="G46" s="19"/>
      <c r="K46" s="13"/>
      <c r="L46" s="13"/>
      <c r="O46" s="13"/>
      <c r="P46" s="13"/>
      <c r="Q46" s="19"/>
      <c r="T46" s="13"/>
      <c r="Y46" s="32" t="s">
        <v>481</v>
      </c>
      <c r="Z46" s="30"/>
      <c r="AF46" s="30"/>
      <c r="AK46" s="53" t="str">
        <f t="shared" si="7"/>
        <v>s</v>
      </c>
    </row>
    <row r="47" spans="1:37" x14ac:dyDescent="0.2">
      <c r="A47" s="13"/>
      <c r="B47" s="13"/>
      <c r="F47" s="13"/>
      <c r="G47" s="19"/>
      <c r="K47" s="13"/>
      <c r="L47" s="13"/>
      <c r="O47" s="13"/>
      <c r="P47" s="13"/>
      <c r="Q47" s="19"/>
      <c r="T47" s="13"/>
      <c r="Y47" s="32" t="s">
        <v>482</v>
      </c>
      <c r="Z47" s="30"/>
      <c r="AF47" s="30"/>
      <c r="AK47" s="53" t="str">
        <f t="shared" si="7"/>
        <v>t</v>
      </c>
    </row>
    <row r="48" spans="1:37" x14ac:dyDescent="0.2">
      <c r="A48" s="13"/>
      <c r="B48" s="13"/>
      <c r="F48" s="13"/>
      <c r="G48" s="19"/>
      <c r="K48" s="13"/>
      <c r="L48" s="13"/>
      <c r="O48" s="13"/>
      <c r="P48" s="13"/>
      <c r="Q48" s="19"/>
      <c r="T48" s="13"/>
      <c r="Y48" s="32" t="s">
        <v>483</v>
      </c>
      <c r="Z48" s="30"/>
      <c r="AF48" s="30"/>
      <c r="AK48" s="53" t="str">
        <f t="shared" si="7"/>
        <v>u</v>
      </c>
    </row>
    <row r="49" spans="1:37" x14ac:dyDescent="0.2">
      <c r="A49" s="13"/>
      <c r="B49" s="13"/>
      <c r="F49" s="13"/>
      <c r="G49" s="19"/>
      <c r="K49" s="13"/>
      <c r="L49" s="13"/>
      <c r="O49" s="13"/>
      <c r="P49" s="13"/>
      <c r="Q49" s="19"/>
      <c r="T49" s="13"/>
      <c r="Y49" s="32" t="s">
        <v>484</v>
      </c>
      <c r="Z49" s="30"/>
      <c r="AF49" s="30"/>
      <c r="AK49" s="53" t="str">
        <f t="shared" si="7"/>
        <v>v</v>
      </c>
    </row>
    <row r="50" spans="1:37" x14ac:dyDescent="0.2">
      <c r="A50" s="13"/>
      <c r="B50" s="13"/>
      <c r="F50" s="13"/>
      <c r="G50" s="19"/>
      <c r="K50" s="13"/>
      <c r="L50" s="13"/>
      <c r="O50" s="13"/>
      <c r="P50" s="13"/>
      <c r="Q50" s="19"/>
      <c r="T50" s="13"/>
      <c r="Y50" s="32" t="s">
        <v>485</v>
      </c>
      <c r="Z50" s="30"/>
      <c r="AF50" s="30"/>
    </row>
    <row r="51" spans="1:37" x14ac:dyDescent="0.2">
      <c r="A51" s="13"/>
      <c r="B51" s="13"/>
      <c r="F51" s="13"/>
      <c r="G51" s="19"/>
      <c r="K51" s="13"/>
      <c r="L51" s="13"/>
      <c r="O51" s="13"/>
      <c r="P51" s="13"/>
      <c r="Q51" s="19"/>
      <c r="T51" s="13"/>
      <c r="Y51" s="32" t="s">
        <v>486</v>
      </c>
      <c r="Z51" s="30"/>
      <c r="AF51" s="30"/>
    </row>
    <row r="52" spans="1:37" x14ac:dyDescent="0.2">
      <c r="A52" s="13"/>
      <c r="B52" s="13"/>
      <c r="F52" s="13"/>
      <c r="G52" s="19"/>
      <c r="K52" s="13"/>
      <c r="L52" s="13"/>
      <c r="O52" s="13"/>
      <c r="P52" s="13"/>
      <c r="Q52" s="19"/>
      <c r="T52" s="13"/>
      <c r="Y52" s="32" t="s">
        <v>487</v>
      </c>
      <c r="Z52" s="30"/>
      <c r="AF52" s="30"/>
    </row>
    <row r="53" spans="1:37" x14ac:dyDescent="0.2">
      <c r="A53" s="13"/>
      <c r="B53" s="13"/>
      <c r="F53" s="13"/>
      <c r="G53" s="19"/>
      <c r="K53" s="13"/>
      <c r="L53" s="13"/>
      <c r="O53" s="13"/>
      <c r="P53" s="13"/>
      <c r="Q53" s="19"/>
      <c r="T53" s="13"/>
      <c r="Y53" s="32" t="s">
        <v>488</v>
      </c>
      <c r="Z53" s="30"/>
      <c r="AF53" s="30"/>
    </row>
    <row r="54" spans="1:37" x14ac:dyDescent="0.2">
      <c r="A54" s="13"/>
      <c r="B54" s="13"/>
      <c r="F54" s="13"/>
      <c r="G54" s="19"/>
      <c r="K54" s="13"/>
      <c r="L54" s="13"/>
      <c r="O54" s="13"/>
      <c r="P54" s="20"/>
      <c r="Q54" s="19"/>
      <c r="T54" s="13"/>
      <c r="Y54" s="32" t="s">
        <v>489</v>
      </c>
      <c r="Z54" s="30"/>
      <c r="AF54" s="30"/>
    </row>
    <row r="55" spans="1:37" x14ac:dyDescent="0.2">
      <c r="A55" s="13"/>
      <c r="B55" s="13"/>
      <c r="F55" s="13"/>
      <c r="G55" s="19"/>
      <c r="K55" s="13"/>
      <c r="L55" s="13"/>
      <c r="O55" s="13"/>
      <c r="P55" s="13"/>
      <c r="Q55" s="19"/>
      <c r="T55" s="13"/>
      <c r="Y55" s="32" t="s">
        <v>490</v>
      </c>
      <c r="Z55" s="30"/>
      <c r="AF55" s="30"/>
    </row>
    <row r="56" spans="1:37" x14ac:dyDescent="0.2">
      <c r="A56" s="13"/>
      <c r="B56" s="13"/>
      <c r="F56" s="13"/>
      <c r="G56" s="19"/>
      <c r="K56" s="13"/>
      <c r="L56" s="13"/>
      <c r="O56" s="13"/>
      <c r="P56" s="13"/>
      <c r="Q56" s="19"/>
      <c r="T56" s="13"/>
      <c r="Y56" s="32" t="s">
        <v>491</v>
      </c>
      <c r="Z56" s="30"/>
      <c r="AF56" s="30"/>
    </row>
    <row r="57" spans="1:37" x14ac:dyDescent="0.2">
      <c r="A57" s="13"/>
      <c r="B57" s="13"/>
      <c r="F57" s="13"/>
      <c r="G57" s="19"/>
      <c r="K57" s="13"/>
      <c r="L57" s="13"/>
      <c r="O57" s="13"/>
      <c r="P57" s="13"/>
      <c r="Q57" s="19"/>
      <c r="T57" s="13"/>
      <c r="Y57" s="32" t="s">
        <v>492</v>
      </c>
      <c r="Z57" s="30"/>
      <c r="AF57" s="30"/>
    </row>
    <row r="58" spans="1:37" x14ac:dyDescent="0.2">
      <c r="A58" s="13"/>
      <c r="B58" s="13"/>
      <c r="F58" s="13"/>
      <c r="G58" s="19"/>
      <c r="K58" s="13"/>
      <c r="L58" s="13"/>
      <c r="O58" s="13"/>
      <c r="P58" s="13"/>
      <c r="Q58" s="19"/>
      <c r="T58" s="13"/>
      <c r="Y58" s="32" t="s">
        <v>493</v>
      </c>
      <c r="Z58" s="30"/>
      <c r="AF58" s="30"/>
    </row>
    <row r="59" spans="1:37" x14ac:dyDescent="0.2">
      <c r="A59" s="13"/>
      <c r="B59" s="13"/>
      <c r="F59" s="13"/>
      <c r="G59" s="19"/>
      <c r="K59" s="13"/>
      <c r="L59" s="13"/>
      <c r="O59" s="13"/>
      <c r="P59" s="13"/>
      <c r="Q59" s="19"/>
      <c r="T59" s="13"/>
      <c r="Y59" s="32" t="s">
        <v>494</v>
      </c>
      <c r="Z59" s="30"/>
      <c r="AF59" s="30"/>
    </row>
    <row r="60" spans="1:37" x14ac:dyDescent="0.2">
      <c r="A60" s="13"/>
      <c r="B60" s="13"/>
      <c r="F60" s="13"/>
      <c r="G60" s="19"/>
      <c r="K60" s="13"/>
      <c r="L60" s="13"/>
      <c r="O60" s="13"/>
      <c r="P60" s="13"/>
      <c r="Q60" s="19"/>
      <c r="T60" s="13"/>
      <c r="Y60" s="32" t="s">
        <v>495</v>
      </c>
      <c r="Z60" s="30"/>
      <c r="AF60" s="30"/>
    </row>
    <row r="61" spans="1:37" x14ac:dyDescent="0.2">
      <c r="A61" s="13"/>
      <c r="B61" s="13"/>
      <c r="F61" s="13"/>
      <c r="G61" s="19"/>
      <c r="K61" s="13"/>
      <c r="L61" s="13"/>
      <c r="O61" s="13"/>
      <c r="P61" s="13"/>
      <c r="Q61" s="19"/>
      <c r="T61" s="13"/>
      <c r="Y61" s="32" t="s">
        <v>496</v>
      </c>
      <c r="Z61" s="30"/>
      <c r="AF61" s="30"/>
    </row>
    <row r="62" spans="1:37" x14ac:dyDescent="0.2">
      <c r="A62" s="13"/>
      <c r="B62" s="13"/>
      <c r="F62" s="13"/>
      <c r="G62" s="19"/>
      <c r="K62" s="13"/>
      <c r="L62" s="13"/>
      <c r="O62" s="13"/>
      <c r="P62" s="13"/>
      <c r="Q62" s="19"/>
      <c r="T62" s="13"/>
      <c r="Y62" s="32" t="s">
        <v>497</v>
      </c>
      <c r="Z62" s="30"/>
      <c r="AF62" s="30"/>
    </row>
    <row r="63" spans="1:37" x14ac:dyDescent="0.2">
      <c r="A63" s="13"/>
      <c r="B63" s="13"/>
      <c r="F63" s="13"/>
      <c r="G63" s="19"/>
      <c r="K63" s="13"/>
      <c r="L63" s="13"/>
      <c r="O63" s="13"/>
      <c r="P63" s="13"/>
      <c r="Q63" s="19"/>
      <c r="T63" s="13"/>
      <c r="Y63" s="32" t="s">
        <v>498</v>
      </c>
      <c r="Z63" s="30"/>
      <c r="AF63" s="30"/>
    </row>
    <row r="64" spans="1:37" x14ac:dyDescent="0.2">
      <c r="A64" s="13"/>
      <c r="B64" s="13"/>
      <c r="F64" s="13"/>
      <c r="G64" s="19"/>
      <c r="K64" s="13"/>
      <c r="L64" s="13"/>
      <c r="O64" s="13"/>
      <c r="P64" s="13"/>
      <c r="Q64" s="19"/>
      <c r="T64" s="13"/>
      <c r="Y64" s="32" t="s">
        <v>499</v>
      </c>
      <c r="Z64" s="30"/>
      <c r="AF64" s="30"/>
    </row>
    <row r="65" spans="1:32" x14ac:dyDescent="0.2">
      <c r="A65" s="13"/>
      <c r="B65" s="13"/>
      <c r="F65" s="13"/>
      <c r="G65" s="19"/>
      <c r="K65" s="13"/>
      <c r="L65" s="13"/>
      <c r="O65" s="13"/>
      <c r="P65" s="13"/>
      <c r="Q65" s="19"/>
      <c r="T65" s="13"/>
      <c r="Y65" s="32" t="s">
        <v>500</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501</v>
      </c>
      <c r="Z67" s="30"/>
      <c r="AF67" s="30"/>
    </row>
    <row r="68" spans="1:32" x14ac:dyDescent="0.2">
      <c r="A68" s="13"/>
      <c r="B68" s="13"/>
      <c r="F68" s="13"/>
      <c r="G68" s="19"/>
      <c r="K68" s="13"/>
      <c r="L68" s="13"/>
      <c r="O68" s="13"/>
      <c r="P68" s="13"/>
      <c r="Q68" s="19"/>
      <c r="T68" s="13"/>
      <c r="Y68" s="32" t="s">
        <v>502</v>
      </c>
      <c r="Z68" s="30"/>
      <c r="AF68" s="30"/>
    </row>
    <row r="69" spans="1:32" x14ac:dyDescent="0.2">
      <c r="A69" s="13"/>
      <c r="B69" s="13"/>
      <c r="F69" s="13"/>
      <c r="G69" s="19"/>
      <c r="K69" s="13"/>
      <c r="L69" s="13"/>
      <c r="O69" s="13"/>
      <c r="P69" s="13"/>
      <c r="Q69" s="19"/>
      <c r="T69" s="13"/>
      <c r="Y69" s="32" t="s">
        <v>503</v>
      </c>
      <c r="Z69" s="30"/>
      <c r="AF69" s="30"/>
    </row>
    <row r="70" spans="1:32" x14ac:dyDescent="0.2">
      <c r="A70" s="13"/>
      <c r="B70" s="13"/>
      <c r="Y70" s="32" t="s">
        <v>504</v>
      </c>
    </row>
    <row r="71" spans="1:32" x14ac:dyDescent="0.2">
      <c r="Y71" s="32" t="s">
        <v>505</v>
      </c>
    </row>
    <row r="72" spans="1:32" x14ac:dyDescent="0.2">
      <c r="Y72" s="32" t="s">
        <v>506</v>
      </c>
    </row>
    <row r="73" spans="1:32" x14ac:dyDescent="0.2">
      <c r="Y73" s="32" t="s">
        <v>507</v>
      </c>
    </row>
    <row r="74" spans="1:32" x14ac:dyDescent="0.2">
      <c r="Y74" s="32" t="s">
        <v>508</v>
      </c>
    </row>
    <row r="75" spans="1:32" x14ac:dyDescent="0.2">
      <c r="Y75" s="32" t="s">
        <v>509</v>
      </c>
    </row>
    <row r="76" spans="1:32" x14ac:dyDescent="0.2">
      <c r="Y76" s="32" t="s">
        <v>510</v>
      </c>
    </row>
    <row r="77" spans="1:32" x14ac:dyDescent="0.2">
      <c r="Y77" s="32" t="s">
        <v>511</v>
      </c>
    </row>
    <row r="78" spans="1:32" x14ac:dyDescent="0.2">
      <c r="Y78" s="32" t="s">
        <v>512</v>
      </c>
    </row>
    <row r="79" spans="1:32" x14ac:dyDescent="0.2">
      <c r="Y79" s="32" t="s">
        <v>513</v>
      </c>
    </row>
    <row r="80" spans="1:32" x14ac:dyDescent="0.2">
      <c r="Y80" s="32" t="s">
        <v>514</v>
      </c>
    </row>
    <row r="81" spans="25:25" x14ac:dyDescent="0.2">
      <c r="Y81" s="32" t="s">
        <v>515</v>
      </c>
    </row>
    <row r="82" spans="25:25" x14ac:dyDescent="0.2">
      <c r="Y82" s="32" t="s">
        <v>516</v>
      </c>
    </row>
    <row r="83" spans="25:25" x14ac:dyDescent="0.2">
      <c r="Y83" s="32" t="s">
        <v>517</v>
      </c>
    </row>
    <row r="84" spans="25:25" x14ac:dyDescent="0.2">
      <c r="Y84" s="32" t="s">
        <v>518</v>
      </c>
    </row>
    <row r="85" spans="25:25" x14ac:dyDescent="0.2">
      <c r="Y85" s="32" t="s">
        <v>519</v>
      </c>
    </row>
    <row r="86" spans="25:25" x14ac:dyDescent="0.2">
      <c r="Y86" s="32" t="s">
        <v>520</v>
      </c>
    </row>
    <row r="87" spans="25:25" x14ac:dyDescent="0.2">
      <c r="Y87" s="32" t="s">
        <v>521</v>
      </c>
    </row>
    <row r="88" spans="25:25" x14ac:dyDescent="0.2">
      <c r="Y88" s="32" t="s">
        <v>522</v>
      </c>
    </row>
    <row r="89" spans="25:25" x14ac:dyDescent="0.2">
      <c r="Y89" s="32" t="s">
        <v>523</v>
      </c>
    </row>
    <row r="90" spans="25:25" x14ac:dyDescent="0.2">
      <c r="Y90" s="32" t="s">
        <v>524</v>
      </c>
    </row>
    <row r="91" spans="25:25" x14ac:dyDescent="0.2">
      <c r="Y91" s="32" t="s">
        <v>525</v>
      </c>
    </row>
    <row r="92" spans="25:25" x14ac:dyDescent="0.2">
      <c r="Y92" s="32" t="s">
        <v>526</v>
      </c>
    </row>
    <row r="93" spans="25:25" x14ac:dyDescent="0.2">
      <c r="Y93" s="32" t="s">
        <v>527</v>
      </c>
    </row>
    <row r="94" spans="25:25" x14ac:dyDescent="0.2">
      <c r="Y94" s="32" t="s">
        <v>528</v>
      </c>
    </row>
    <row r="95" spans="25:25" x14ac:dyDescent="0.2">
      <c r="Y95" s="32" t="s">
        <v>529</v>
      </c>
    </row>
    <row r="96" spans="25:25" x14ac:dyDescent="0.2">
      <c r="Y96" s="32" t="s">
        <v>421</v>
      </c>
    </row>
    <row r="97" spans="25:25" x14ac:dyDescent="0.2">
      <c r="Y97" s="32" t="s">
        <v>530</v>
      </c>
    </row>
    <row r="98" spans="25:25" x14ac:dyDescent="0.2">
      <c r="Y98" s="32" t="s">
        <v>531</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10937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2">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2">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2">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2">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2">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2">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2">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2">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2">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2">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2">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2">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2">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2">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2">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5" t="s">
        <v>28</v>
      </c>
      <c r="B2" s="1056"/>
      <c r="C2" s="1056"/>
      <c r="D2" s="1056"/>
      <c r="E2" s="1056"/>
      <c r="F2" s="1057"/>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5"/>
    <row r="55" spans="1:50" ht="30" customHeight="1" x14ac:dyDescent="0.2">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5"/>
    <row r="108" spans="1:50" ht="30" customHeight="1" x14ac:dyDescent="0.2">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5"/>
    <row r="161" spans="1:50" ht="30" customHeight="1" x14ac:dyDescent="0.2">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5"/>
    <row r="214" spans="1:50" ht="30" customHeight="1" x14ac:dyDescent="0.2">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2">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2">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2">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2">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2">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2">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2">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2">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2">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2">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2">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2">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2">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2">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2">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2">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2">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2">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2">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2">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2">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2">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2">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2">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2">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2">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2">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2">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2">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2">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2">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2">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2">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2">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2">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2">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2">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2">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2">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2">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環境計画課企画調査室</cp:lastModifiedBy>
  <cp:lastPrinted>2020-07-29T00:58:33Z</cp:lastPrinted>
  <dcterms:created xsi:type="dcterms:W3CDTF">2012-03-13T00:50:25Z</dcterms:created>
  <dcterms:modified xsi:type="dcterms:W3CDTF">2020-09-03T06:05:28Z</dcterms:modified>
</cp:coreProperties>
</file>