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満了時期2020.3.31）\05　Ｒ3年度予算関連作業\行政事業レビュー\200902　令和２年度環境省行政事業レビューシート（最終公表分）の作成等について\03提出フォルダ\4.計画課\"/>
    </mc:Choice>
  </mc:AlternateContent>
  <bookViews>
    <workbookView xWindow="0" yWindow="0" windowWidth="20748"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<sst xmlns="http://schemas.openxmlformats.org/spreadsheetml/2006/main" count="2940" uniqueCount="674">
  <si>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</si>
  <si>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</si>
  <si>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</si>
  <si>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</si>
  <si>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</si>
  <si>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</si>
  <si>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</si>
  <si>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</si>
  <si>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</si>
  <si>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</si>
  <si>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</si>
  <si>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</si>
  <si>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</si>
  <si>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</si>
  <si>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</si>
  <si>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</si>
  <si>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</si>
  <si>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</si>
  <si>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</si>
  <si>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</si>
  <si>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</si>
  <si>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</si>
  <si>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</si>
  <si>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</si>
  <si>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</si>
  <si>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</si>
  <si>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</si>
  <si>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</si>
  <si>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</si>
  <si>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</si>
  <si>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</si>
  <si>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</si>
  <si>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</si>
  <si>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</si>
  <si>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</si>
  <si>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</si>
  <si>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</si>
  <si>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</si>
  <si>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</si>
  <si>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</si>
  <si>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</si>
  <si>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</si>
  <si>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</si>
  <si>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</si>
  <si>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</si>
  <si>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</si>
  <si>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</si>
  <si>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</si>
  <si>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</si>
  <si>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</si>
  <si>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</si>
  <si>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</si>
  <si>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</si>
  <si>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</si>
  <si>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</si>
  <si>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</si>
  <si>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</si>
  <si>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</si>
  <si>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</si>
  <si>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</si>
  <si>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</si>
  <si>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</si>
  <si>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</si>
  <si>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</si>
  <si>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</si>
  <si>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</si>
  <si>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</si>
  <si>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</si>
  <si>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</si>
  <si>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</si>
  <si>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</si>
  <si>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</si>
  <si>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</si>
  <si>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</si>
  <si>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</si>
  <si>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</si>
  <si>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</si>
  <si>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</si>
  <si>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</si>
  <si>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</si>
  <si>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</si>
  <si>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</si>
  <si>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</si>
  <si>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</si>
  <si>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</si>
  <si>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</si>
  <si>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</si>
  <si>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</si>
  <si>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</si>
  <si>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</si>
  <si>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</si>
  <si>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</si>
  <si>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</si>
  <si>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</si>
  <si>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</si>
  <si>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</si>
  <si>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</si>
  <si>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</si>
  <si>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</si>
  <si>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</si>
  <si>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</si>
  <si>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</si>
  <si>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</si>
  <si>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</si>
  <si>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</si>
  <si>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</si>
  <si>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</si>
  <si>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</si>
  <si>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</si>
  <si>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</si>
  <si>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</si>
  <si>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</si>
  <si>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</si>
  <si>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</si>
  <si>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</si>
  <si>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</si>
  <si>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</si>
  <si>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</si>
  <si>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</si>
  <si>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</si>
  <si>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</si>
  <si>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</si>
  <si>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</si>
  <si>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</si>
  <si>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</si>
  <si>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</si>
  <si>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</si>
  <si>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</si>
  <si>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</si>
  <si>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</si>
  <si>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</si>
  <si>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</si>
  <si>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</si>
  <si>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</si>
  <si>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</si>
  <si>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</si>
  <si>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</si>
  <si>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</si>
  <si>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</si>
  <si>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</si>
  <si>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</si>
  <si>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</si>
  <si>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</si>
  <si>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</si>
  <si>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</si>
  <si>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</si>
  <si>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</si>
  <si>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</si>
  <si>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</si>
  <si>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</si>
  <si>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</si>
  <si>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</si>
  <si>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</si>
  <si>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</si>
  <si>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</si>
  <si>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</si>
  <si>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</si>
  <si>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</si>
  <si>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</si>
  <si>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</si>
  <si>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</si>
  <si>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</si>
  <si>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</si>
  <si>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</si>
  <si>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</si>
  <si>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</si>
  <si>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</si>
  <si>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</si>
  <si>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</si>
  <si>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</si>
  <si>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</si>
  <si>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</si>
  <si>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</si>
  <si>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</si>
  <si>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</si>
  <si>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</si>
  <si>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</si>
  <si>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</si>
  <si>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</si>
  <si>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</si>
  <si>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</si>
  <si>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</si>
  <si>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</si>
  <si>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</si>
  <si>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</si>
  <si>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</si>
  <si>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</si>
  <si>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</si>
  <si>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</si>
  <si>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</si>
  <si>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</si>
  <si>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</si>
  <si>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</si>
  <si>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</si>
  <si>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</si>
  <si>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</si>
  <si>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</si>
  <si>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</si>
  <si>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</si>
  <si>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</si>
  <si>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</si>
  <si>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</si>
  <si>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</si>
  <si>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</si>
  <si>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</si>
  <si>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</si>
  <si>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</si>
  <si>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</si>
  <si>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</si>
  <si>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</si>
  <si>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</si>
  <si>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</si>
  <si>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</si>
  <si>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</si>
  <si>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</si>
  <si>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</si>
  <si>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</si>
  <si>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</si>
  <si>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</si>
  <si>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</si>
  <si>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</si>
  <si>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</si>
  <si>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</si>
  <si>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</si>
  <si>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</si>
  <si>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</si>
  <si>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</si>
  <si>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</si>
  <si>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</si>
  <si>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</si>
  <si>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</si>
  <si>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</si>
  <si>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</si>
  <si>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</si>
  <si>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</si>
  <si>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</si>
  <si>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</si>
  <si>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</si>
  <si>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</si>
  <si>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</si>
  <si>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</si>
  <si>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</si>
  <si>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</si>
  <si>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</si>
  <si>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</si>
  <si>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</si>
  <si>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</si>
  <si>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</si>
  <si>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</si>
  <si>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</si>
  <si>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</si>
  <si>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</si>
  <si>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</si>
  <si>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</si>
  <si>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</si>
  <si>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</si>
  <si>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</si>
  <si>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</si>
  <si>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</si>
  <si>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</si>
  <si>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</si>
  <si>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</si>
  <si>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</si>
  <si>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</si>
  <si>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</si>
  <si>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</si>
  <si>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</si>
  <si>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</si>
  <si>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</si>
  <si>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</si>
  <si>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</si>
  <si>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</si>
  <si>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</si>
  <si>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</si>
  <si>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</si>
  <si>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</si>
  <si>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</si>
  <si>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</si>
  <si>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</si>
  <si>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</si>
  <si>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</si>
  <si>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</si>
  <si>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</si>
  <si>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</si>
  <si>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</si>
  <si>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</si>
  <si>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</si>
  <si>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</si>
  <si>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</si>
  <si>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</si>
  <si>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</si>
  <si>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</si>
  <si>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</si>
  <si>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</si>
  <si>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</si>
  <si>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</si>
  <si>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</si>
  <si>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</si>
  <si>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</si>
  <si>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</si>
  <si>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</si>
  <si>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</si>
  <si>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</si>
  <si>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</si>
  <si>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</si>
  <si>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</si>
  <si>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</si>
  <si>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</si>
  <si>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</si>
  <si>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</si>
  <si>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</si>
  <si>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</si>
  <si>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</si>
  <si>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</si>
  <si>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</si>
  <si>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</si>
  <si>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</si>
  <si>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</si>
  <si>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</si>
  <si>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</si>
  <si>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</si>
  <si>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</si>
  <si>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</si>
  <si>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</si>
  <si>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</si>
  <si>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</si>
  <si>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</si>
  <si>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</si>
  <si>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</si>
  <si>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</si>
  <si>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</si>
  <si>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</si>
  <si>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</si>
  <si>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</si>
  <si>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</si>
  <si>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</si>
  <si>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</si>
  <si>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</si>
  <si>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</si>
  <si>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</si>
  <si>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</si>
  <si>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</si>
  <si>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</si>
  <si>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</si>
  <si>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</si>
  <si>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</si>
  <si>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</si>
  <si>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</si>
  <si>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</si>
  <si>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</si>
  <si>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</si>
  <si>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</si>
  <si>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</si>
  <si>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</si>
  <si>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</si>
  <si>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</si>
  <si>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</si>
  <si>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</si>
  <si>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</si>
  <si>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</si>
  <si>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</si>
  <si>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</si>
  <si>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</si>
  <si>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</si>
  <si>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</si>
  <si>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</si>
  <si>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</si>
  <si>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</si>
  <si>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</si>
  <si>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</si>
  <si>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</si>
  <si>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</si>
  <si>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</si>
  <si>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</si>
  <si>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</si>
  <si>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</si>
  <si>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</si>
  <si>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</si>
  <si>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</si>
  <si>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</si>
  <si>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</si>
  <si>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</si>
  <si>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</si>
  <si>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</si>
  <si>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</si>
  <si>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</si>
  <si>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</si>
  <si>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</si>
  <si>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</si>
  <si>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</si>
  <si>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</si>
  <si>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</si>
  <si>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</si>
  <si>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</si>
  <si>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</si>
  <si>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</si>
  <si>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</si>
  <si>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</si>
  <si>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</si>
  <si>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</si>
  <si>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</si>
  <si>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</si>
  <si>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</si>
  <si>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</si>
  <si>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</si>
  <si>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</si>
  <si>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</si>
  <si>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</si>
  <si>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</si>
  <si>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</si>
  <si>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</si>
  <si>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</si>
  <si>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</si>
  <si>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</si>
  <si>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</si>
  <si>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</si>
  <si>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</si>
  <si>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</si>
  <si>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</si>
  <si>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</si>
  <si>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</si>
  <si>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</si>
  <si>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</si>
  <si>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</si>
  <si>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</si>
  <si>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</si>
  <si>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</si>
  <si>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</si>
  <si>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</si>
  <si>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</si>
  <si>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</si>
  <si>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</si>
  <si>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</si>
  <si>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</si>
  <si>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</si>
  <si>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</si>
  <si>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</si>
  <si>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</si>
  <si>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</si>
  <si>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</si>
  <si>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</si>
  <si>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</si>
  <si>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</si>
  <si>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</si>
  <si>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</si>
  <si>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</si>
  <si>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</si>
  <si>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</si>
  <si>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</si>
  <si>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</si>
  <si>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</si>
  <si>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</si>
  <si>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</si>
  <si>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</si>
  <si>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</si>
  <si>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</si>
  <si>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</si>
  <si>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</si>
  <si>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</si>
  <si>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</si>
  <si>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</si>
  <si>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</si>
  <si>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</si>
  <si>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</si>
  <si>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</si>
  <si>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</si>
  <si>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</si>
  <si>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</si>
  <si>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</si>
  <si>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</si>
  <si>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</si>
  <si>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</si>
  <si>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</si>
  <si>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</si>
  <si>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</si>
  <si>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</si>
  <si>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</si>
  <si>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</si>
  <si>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</si>
  <si>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</si>
  <si>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</si>
  <si>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</si>
  <si>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</si>
  <si>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</si>
  <si>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</si>
  <si>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</si>
  <si>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</si>
  <si>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</si>
  <si>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</si>
  <si>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</si>
  <si>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</si>
  <si>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</si>
  <si>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</si>
  <si>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</si>
  <si>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</si>
  <si>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</si>
  <si>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</si>
  <si>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</si>
  <si>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</si>
  <si>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</si>
  <si>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</si>
  <si>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</si>
  <si>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</si>
  <si>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</si>
  <si>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</si>
  <si>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</si>
  <si>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</si>
  <si>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</si>
  <si>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</si>
  <si>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</si>
  <si>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</si>
  <si>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</si>
  <si>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</si>
  <si>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</si>
  <si>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</si>
  <si>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</si>
  <si>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</si>
  <si>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</si>
  <si>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</si>
  <si>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</si>
  <si>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</si>
  <si>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</si>
  <si>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</si>
  <si>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</si>
  <si>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</si>
  <si>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</si>
  <si>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</si>
  <si>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</si>
  <si>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</si>
  <si>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</si>
  <si>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</si>
  <si>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</si>
  <si>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</si>
  <si>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</si>
  <si>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</si>
  <si>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</si>
  <si>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</si>
  <si>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</si>
  <si>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</si>
  <si>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</si>
  <si>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</si>
  <si>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</si>
  <si>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</si>
  <si>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</si>
  <si>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</si>
  <si>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</si>
  <si>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</si>
  <si>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</si>
  <si>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</si>
  <si>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</si>
  <si>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</si>
  <si>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</si>
  <si>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</si>
  <si>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</si>
  <si>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</si>
  <si>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</si>
  <si>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環境行政年次報告書作成等経費</t>
    <rPh sb="0" eb="2">
      <t>カンキョウ</t>
    </rPh>
    <rPh sb="2" eb="4">
      <t>ギョウセイ</t>
    </rPh>
    <rPh sb="4" eb="6">
      <t>ネンジ</t>
    </rPh>
    <rPh sb="6" eb="9">
      <t>ホウコクショ</t>
    </rPh>
    <rPh sb="9" eb="11">
      <t>サクセイ</t>
    </rPh>
    <rPh sb="11" eb="12">
      <t>トウ</t>
    </rPh>
    <rPh sb="12" eb="14">
      <t>ケイヒ</t>
    </rPh>
    <phoneticPr fontId="5"/>
  </si>
  <si>
    <t>大臣官房</t>
    <rPh sb="0" eb="2">
      <t>ダイジン</t>
    </rPh>
    <rPh sb="2" eb="4">
      <t>カンボウ</t>
    </rPh>
    <phoneticPr fontId="5"/>
  </si>
  <si>
    <t>環境計画課</t>
    <rPh sb="0" eb="2">
      <t>カンキョウ</t>
    </rPh>
    <rPh sb="2" eb="5">
      <t>ケイカクカ</t>
    </rPh>
    <phoneticPr fontId="5"/>
  </si>
  <si>
    <t>○</t>
  </si>
  <si>
    <t>環境基本法第12条第1項及び第2項</t>
    <rPh sb="0" eb="2">
      <t>カンキョウ</t>
    </rPh>
    <rPh sb="2" eb="5">
      <t>キホンホウ</t>
    </rPh>
    <rPh sb="5" eb="6">
      <t>ダイ</t>
    </rPh>
    <rPh sb="8" eb="9">
      <t>ジョウ</t>
    </rPh>
    <rPh sb="9" eb="10">
      <t>ダイ</t>
    </rPh>
    <rPh sb="11" eb="12">
      <t>コウ</t>
    </rPh>
    <rPh sb="12" eb="13">
      <t>オヨ</t>
    </rPh>
    <rPh sb="14" eb="15">
      <t>ダイ</t>
    </rPh>
    <rPh sb="16" eb="17">
      <t>コウ</t>
    </rPh>
    <phoneticPr fontId="5"/>
  </si>
  <si>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</si>
  <si>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phoneticPr fontId="5"/>
  </si>
  <si>
    <t>環境白書の作成に必要となる情報を収集し、環境白書（Web版データを含む。）を作成するとともに、普及啓発のため、環境白書の英語版（以下「英語版白書」という。）の作成及び国際会議や各国大使館等への配布を行う。</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</si>
  <si>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</si>
  <si>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</si>
  <si>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件</t>
    <rPh sb="0" eb="1">
      <t>ケン</t>
    </rPh>
    <phoneticPr fontId="5"/>
  </si>
  <si>
    <t>国民の環境保全意識の向上を成果目標とし、環境省ウェブサイトで公表している環境白書へのアクセス数の対前年度比10％増</t>
    <phoneticPr fontId="5"/>
  </si>
  <si>
    <t>ウェブサイトのアクセス数（環境省）</t>
    <phoneticPr fontId="5"/>
  </si>
  <si>
    <t>環境白書、英語版白書：年1回発行</t>
    <phoneticPr fontId="5"/>
  </si>
  <si>
    <t>（普及啓発）
英語版白書等＝諸費用一式／作成部数　　　　　　　　　　　　</t>
    <phoneticPr fontId="5"/>
  </si>
  <si>
    <t>回</t>
    <rPh sb="0" eb="1">
      <t>カイ</t>
    </rPh>
    <phoneticPr fontId="5"/>
  </si>
  <si>
    <t>円</t>
    <rPh sb="0" eb="1">
      <t>エン</t>
    </rPh>
    <phoneticPr fontId="5"/>
  </si>
  <si>
    <t>2.0/1,000</t>
    <phoneticPr fontId="5"/>
  </si>
  <si>
    <t>1.4/1,000</t>
    <phoneticPr fontId="5"/>
  </si>
  <si>
    <t>　　百万円/部</t>
    <phoneticPr fontId="5"/>
  </si>
  <si>
    <t>-</t>
    <phoneticPr fontId="5"/>
  </si>
  <si>
    <t>９．環境政策の基盤整備</t>
    <phoneticPr fontId="5"/>
  </si>
  <si>
    <t>-</t>
    <phoneticPr fontId="5"/>
  </si>
  <si>
    <t>-</t>
    <phoneticPr fontId="5"/>
  </si>
  <si>
    <t>-</t>
    <phoneticPr fontId="5"/>
  </si>
  <si>
    <t>-</t>
    <phoneticPr fontId="5"/>
  </si>
  <si>
    <t>環境白書、英語版白書の発行</t>
    <phoneticPr fontId="5"/>
  </si>
  <si>
    <t>元年度</t>
    <rPh sb="0" eb="3">
      <t>ガンネンド</t>
    </rPh>
    <phoneticPr fontId="5"/>
  </si>
  <si>
    <t>環境白書、英語版白書を発行する。</t>
    <phoneticPr fontId="5"/>
  </si>
  <si>
    <t>環境白書、英語版白書を発行した。</t>
    <phoneticPr fontId="5"/>
  </si>
  <si>
    <t>本事業を実施することにより、環境基本法第12条に定められた環境行政年次報告書（環境白書）の作成、毎年の国会報告を着実に実施することができる。</t>
    <phoneticPr fontId="5"/>
  </si>
  <si>
    <t>-</t>
    <phoneticPr fontId="5"/>
  </si>
  <si>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</si>
  <si>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</si>
  <si>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</si>
  <si>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有</t>
  </si>
  <si>
    <t>‐</t>
  </si>
  <si>
    <t>一般競争入札や複数見積もりにより契約を行っており、単位当たりコスト等の水準は妥当である。</t>
    <phoneticPr fontId="5"/>
  </si>
  <si>
    <t>入札時に確認した見積もり等による費目・使途は、白書の作成・国会報告・普及啓発など、事業目的に即し、真に必要なものに限定されている。</t>
    <phoneticPr fontId="5"/>
  </si>
  <si>
    <t>前年度の配布部数等を踏まえ、印刷部数を削減するなど仕様書の改善を行い、コスト削減や効率化の工夫を行っている。</t>
    <rPh sb="0" eb="3">
      <t>ゼンネンド</t>
    </rPh>
    <rPh sb="4" eb="6">
      <t>ハイフ</t>
    </rPh>
    <rPh sb="6" eb="8">
      <t>ブスウ</t>
    </rPh>
    <rPh sb="8" eb="9">
      <t>トウ</t>
    </rPh>
    <rPh sb="10" eb="11">
      <t>フ</t>
    </rPh>
    <rPh sb="14" eb="16">
      <t>インサツ</t>
    </rPh>
    <rPh sb="16" eb="18">
      <t>ブスウ</t>
    </rPh>
    <rPh sb="19" eb="21">
      <t>サクゲン</t>
    </rPh>
    <rPh sb="25" eb="28">
      <t>シヨウショ</t>
    </rPh>
    <rPh sb="29" eb="31">
      <t>カイゼン</t>
    </rPh>
    <rPh sb="32" eb="33">
      <t>オコナ</t>
    </rPh>
    <rPh sb="38" eb="40">
      <t>サクゲン</t>
    </rPh>
    <rPh sb="41" eb="44">
      <t>コウリツカ</t>
    </rPh>
    <rPh sb="45" eb="47">
      <t>クフウ</t>
    </rPh>
    <rPh sb="48" eb="49">
      <t>オコナ</t>
    </rPh>
    <phoneticPr fontId="5"/>
  </si>
  <si>
    <t>編集・印刷・製本等の作業を環境省において実施することは困難であり、これらの業務について総合評価方式等によって契約することで、低コストで実施できている。</t>
    <phoneticPr fontId="5"/>
  </si>
  <si>
    <t>環境基本計画の規定等に基づき、毎年ほぼ同様の事務を行うことから、おおむね見合っている。</t>
    <phoneticPr fontId="5"/>
  </si>
  <si>
    <t>英語版白書については、各国の在日大使館への配布などにより、我が国の環境施策のアピールに活用されている。</t>
    <phoneticPr fontId="5"/>
  </si>
  <si>
    <t>実績である環境省ウェブサイトの環境白書へのアクセス数について、環境白書そのものの充実・普及啓発活動の充実を図ることにより、国民の環境保全意識の向上と自主的かつ積極的な取組の促進を図り、結果としてアクセス数が向上するよう努める。</t>
    <phoneticPr fontId="5"/>
  </si>
  <si>
    <t>264</t>
    <phoneticPr fontId="5"/>
  </si>
  <si>
    <t>252</t>
    <phoneticPr fontId="5"/>
  </si>
  <si>
    <t>259</t>
    <phoneticPr fontId="5"/>
  </si>
  <si>
    <t>298</t>
    <phoneticPr fontId="5"/>
  </si>
  <si>
    <t>279</t>
    <phoneticPr fontId="5"/>
  </si>
  <si>
    <t>264</t>
    <phoneticPr fontId="5"/>
  </si>
  <si>
    <t>282</t>
    <phoneticPr fontId="5"/>
  </si>
  <si>
    <t>295</t>
    <phoneticPr fontId="5"/>
  </si>
  <si>
    <t>0281</t>
    <phoneticPr fontId="5"/>
  </si>
  <si>
    <t>1.3/700</t>
    <phoneticPr fontId="5"/>
  </si>
  <si>
    <t>令和元年度においては、引き続き環境白書の概要版のウェブサイトへの掲載など普及啓発に努めた。
白書作成に係る調査業務については、基本計画推進事業費と一体的に実施することで、予算執行の効率化を図った。</t>
    <rPh sb="0" eb="2">
      <t>レイワ</t>
    </rPh>
    <rPh sb="2" eb="3">
      <t>ガン</t>
    </rPh>
    <phoneticPr fontId="5"/>
  </si>
  <si>
    <t>A.日経印刷（株）</t>
    <rPh sb="2" eb="4">
      <t>ニッケイ</t>
    </rPh>
    <rPh sb="4" eb="6">
      <t>インサツ</t>
    </rPh>
    <rPh sb="7" eb="8">
      <t>カブ</t>
    </rPh>
    <phoneticPr fontId="5"/>
  </si>
  <si>
    <t>B.（株）ボウルグラフィックス</t>
    <rPh sb="3" eb="4">
      <t>カブ</t>
    </rPh>
    <phoneticPr fontId="5"/>
  </si>
  <si>
    <t>C.日経印刷（株）</t>
    <rPh sb="2" eb="4">
      <t>ニッケイ</t>
    </rPh>
    <rPh sb="4" eb="6">
      <t>インサツ</t>
    </rPh>
    <rPh sb="7" eb="8">
      <t>カブ</t>
    </rPh>
    <phoneticPr fontId="5"/>
  </si>
  <si>
    <t>D.日経印刷（株）</t>
    <rPh sb="2" eb="4">
      <t>ニッケイ</t>
    </rPh>
    <rPh sb="4" eb="6">
      <t>インサツ</t>
    </rPh>
    <rPh sb="7" eb="8">
      <t>カブ</t>
    </rPh>
    <phoneticPr fontId="5"/>
  </si>
  <si>
    <t>E.みずほ情報総研（株）</t>
    <rPh sb="5" eb="7">
      <t>ジョウホウ</t>
    </rPh>
    <rPh sb="7" eb="9">
      <t>ソウケン</t>
    </rPh>
    <rPh sb="10" eb="11">
      <t>カブ</t>
    </rPh>
    <phoneticPr fontId="5"/>
  </si>
  <si>
    <t>F. テックビジネスサービス（株）</t>
    <rPh sb="15" eb="16">
      <t>カブ</t>
    </rPh>
    <phoneticPr fontId="5"/>
  </si>
  <si>
    <t>G.日経印刷（株）</t>
    <rPh sb="2" eb="4">
      <t>ニッケイ</t>
    </rPh>
    <rPh sb="4" eb="6">
      <t>インサツ</t>
    </rPh>
    <rPh sb="7" eb="8">
      <t>カブ</t>
    </rPh>
    <phoneticPr fontId="5"/>
  </si>
  <si>
    <t>H.（株）ドゥ・アーバン</t>
    <rPh sb="3" eb="4">
      <t>カブ</t>
    </rPh>
    <phoneticPr fontId="5"/>
  </si>
  <si>
    <t>-</t>
    <phoneticPr fontId="5"/>
  </si>
  <si>
    <t>-</t>
    <phoneticPr fontId="5"/>
  </si>
  <si>
    <t>I.（株）ビー・オー・スタジオ</t>
    <rPh sb="3" eb="4">
      <t>カブ</t>
    </rPh>
    <phoneticPr fontId="5"/>
  </si>
  <si>
    <t>（株）ビー・オー・スタジオ</t>
    <rPh sb="1" eb="2">
      <t>カブ</t>
    </rPh>
    <phoneticPr fontId="5"/>
  </si>
  <si>
    <t>日経印刷（株）</t>
    <rPh sb="0" eb="2">
      <t>ニッケイ</t>
    </rPh>
    <rPh sb="2" eb="4">
      <t>インサツ</t>
    </rPh>
    <rPh sb="5" eb="6">
      <t>カブ</t>
    </rPh>
    <phoneticPr fontId="5"/>
  </si>
  <si>
    <t>令和元年版環境白書及び概要版の編集、印刷・製本及び電子情報整備並びに冊子類の発送</t>
    <rPh sb="0" eb="2">
      <t>レイワ</t>
    </rPh>
    <rPh sb="2" eb="3">
      <t>ガン</t>
    </rPh>
    <phoneticPr fontId="5"/>
  </si>
  <si>
    <t>-</t>
    <phoneticPr fontId="5"/>
  </si>
  <si>
    <t>（株）ボウルグラフィックス</t>
    <rPh sb="0" eb="3">
      <t>カブ</t>
    </rPh>
    <phoneticPr fontId="5"/>
  </si>
  <si>
    <t>-</t>
    <phoneticPr fontId="5"/>
  </si>
  <si>
    <t>令和元版及び令和２年版環境白書に係るデザインの作成等</t>
    <rPh sb="0" eb="1">
      <t>レイ</t>
    </rPh>
    <rPh sb="1" eb="2">
      <t>カズ</t>
    </rPh>
    <rPh sb="2" eb="3">
      <t>モト</t>
    </rPh>
    <rPh sb="3" eb="4">
      <t>バン</t>
    </rPh>
    <rPh sb="4" eb="5">
      <t>オヨ</t>
    </rPh>
    <rPh sb="6" eb="8">
      <t>レイワ</t>
    </rPh>
    <rPh sb="9" eb="11">
      <t>ネンバン</t>
    </rPh>
    <rPh sb="10" eb="11">
      <t>バン</t>
    </rPh>
    <rPh sb="11" eb="13">
      <t>カンキョウ</t>
    </rPh>
    <rPh sb="13" eb="15">
      <t>ハクショ</t>
    </rPh>
    <rPh sb="16" eb="17">
      <t>カカ</t>
    </rPh>
    <rPh sb="23" eb="25">
      <t>サクセイ</t>
    </rPh>
    <rPh sb="25" eb="26">
      <t>トウ</t>
    </rPh>
    <phoneticPr fontId="5"/>
  </si>
  <si>
    <t>日経印刷（株）</t>
    <rPh sb="0" eb="2">
      <t>ニッケイ</t>
    </rPh>
    <rPh sb="2" eb="4">
      <t>インサツ</t>
    </rPh>
    <rPh sb="4" eb="7">
      <t>カブ</t>
    </rPh>
    <phoneticPr fontId="5"/>
  </si>
  <si>
    <t>令和２年版環境白書の作成支援</t>
    <rPh sb="0" eb="2">
      <t>レイワ</t>
    </rPh>
    <rPh sb="3" eb="5">
      <t>ネンバン</t>
    </rPh>
    <rPh sb="4" eb="5">
      <t>バン</t>
    </rPh>
    <rPh sb="5" eb="7">
      <t>カンキョウ</t>
    </rPh>
    <rPh sb="7" eb="9">
      <t>ハクショ</t>
    </rPh>
    <rPh sb="10" eb="12">
      <t>サクセイ</t>
    </rPh>
    <rPh sb="12" eb="14">
      <t>シエン</t>
    </rPh>
    <phoneticPr fontId="5"/>
  </si>
  <si>
    <t>-</t>
    <phoneticPr fontId="5"/>
  </si>
  <si>
    <t>令和元年版環境白書ダイジェスト版の増刷</t>
    <rPh sb="0" eb="2">
      <t>レイワ</t>
    </rPh>
    <rPh sb="2" eb="3">
      <t>ガン</t>
    </rPh>
    <rPh sb="3" eb="5">
      <t>ネンバン</t>
    </rPh>
    <rPh sb="5" eb="7">
      <t>カンキョウ</t>
    </rPh>
    <rPh sb="7" eb="9">
      <t>ハクショ</t>
    </rPh>
    <rPh sb="15" eb="16">
      <t>バン</t>
    </rPh>
    <rPh sb="17" eb="19">
      <t>ゾウサツ</t>
    </rPh>
    <phoneticPr fontId="5"/>
  </si>
  <si>
    <t>みずほ情報総研（株）</t>
    <rPh sb="3" eb="5">
      <t>ジョウホウ</t>
    </rPh>
    <rPh sb="5" eb="7">
      <t>ソウケン</t>
    </rPh>
    <rPh sb="7" eb="10">
      <t>カブ</t>
    </rPh>
    <phoneticPr fontId="5"/>
  </si>
  <si>
    <t>-</t>
    <phoneticPr fontId="5"/>
  </si>
  <si>
    <t>英語版白書作成のため環境・循環型社会・生物多様性白書を英訳</t>
    <rPh sb="0" eb="2">
      <t>エイゴ</t>
    </rPh>
    <rPh sb="2" eb="3">
      <t>バン</t>
    </rPh>
    <rPh sb="3" eb="5">
      <t>ハクショ</t>
    </rPh>
    <rPh sb="5" eb="7">
      <t>サクセイ</t>
    </rPh>
    <rPh sb="10" eb="12">
      <t>カンキョウ</t>
    </rPh>
    <rPh sb="13" eb="16">
      <t>ジュンカンガタ</t>
    </rPh>
    <rPh sb="16" eb="18">
      <t>シャカイ</t>
    </rPh>
    <rPh sb="19" eb="21">
      <t>セイブツ</t>
    </rPh>
    <rPh sb="21" eb="24">
      <t>タヨウセイ</t>
    </rPh>
    <rPh sb="24" eb="26">
      <t>ハクショ</t>
    </rPh>
    <rPh sb="27" eb="29">
      <t>エイヤク</t>
    </rPh>
    <phoneticPr fontId="5"/>
  </si>
  <si>
    <t>-</t>
    <phoneticPr fontId="5"/>
  </si>
  <si>
    <t>テックビジネスサービス（株）</t>
    <rPh sb="12" eb="13">
      <t>カブ</t>
    </rPh>
    <phoneticPr fontId="5"/>
  </si>
  <si>
    <t>英語版白書作成に係る編集、印刷・製本</t>
    <rPh sb="0" eb="2">
      <t>エイゴ</t>
    </rPh>
    <rPh sb="2" eb="3">
      <t>バン</t>
    </rPh>
    <rPh sb="3" eb="5">
      <t>ハクショ</t>
    </rPh>
    <rPh sb="5" eb="7">
      <t>サクセイ</t>
    </rPh>
    <rPh sb="8" eb="9">
      <t>カカ</t>
    </rPh>
    <rPh sb="10" eb="12">
      <t>ヘンシュウ</t>
    </rPh>
    <rPh sb="13" eb="15">
      <t>インサツ</t>
    </rPh>
    <rPh sb="16" eb="18">
      <t>セイホン</t>
    </rPh>
    <phoneticPr fontId="5"/>
  </si>
  <si>
    <t>-</t>
    <phoneticPr fontId="5"/>
  </si>
  <si>
    <t>（株）ドゥ・アーバン</t>
    <rPh sb="0" eb="3">
      <t>カブ</t>
    </rPh>
    <phoneticPr fontId="5"/>
  </si>
  <si>
    <t>こども環境白書作成に係る編集、印刷・製本</t>
    <rPh sb="3" eb="5">
      <t>カンキョウ</t>
    </rPh>
    <rPh sb="5" eb="7">
      <t>ハクショ</t>
    </rPh>
    <rPh sb="7" eb="9">
      <t>サクセイ</t>
    </rPh>
    <rPh sb="10" eb="11">
      <t>カカワ</t>
    </rPh>
    <rPh sb="12" eb="14">
      <t>ヘンシュウ</t>
    </rPh>
    <rPh sb="15" eb="17">
      <t>インサツ</t>
    </rPh>
    <rPh sb="18" eb="20">
      <t>セイホン</t>
    </rPh>
    <phoneticPr fontId="5"/>
  </si>
  <si>
    <t>環境・循環型社会・生物多様性白書のアーカイブサイトの不具合等の修正、整備。</t>
    <phoneticPr fontId="5"/>
  </si>
  <si>
    <t>-</t>
    <phoneticPr fontId="5"/>
  </si>
  <si>
    <t>-</t>
    <phoneticPr fontId="5"/>
  </si>
  <si>
    <t>-</t>
    <phoneticPr fontId="5"/>
  </si>
  <si>
    <t>1.3/700</t>
    <phoneticPr fontId="5"/>
  </si>
  <si>
    <t>令和２年版環境白書作成のための基礎調査</t>
    <rPh sb="0" eb="2">
      <t>レイワ</t>
    </rPh>
    <rPh sb="3" eb="5">
      <t>ネンバン</t>
    </rPh>
    <rPh sb="4" eb="5">
      <t>バン</t>
    </rPh>
    <rPh sb="5" eb="7">
      <t>カンキョウ</t>
    </rPh>
    <rPh sb="7" eb="9">
      <t>ハクショ</t>
    </rPh>
    <rPh sb="9" eb="11">
      <t>サクセイ</t>
    </rPh>
    <rPh sb="15" eb="17">
      <t>キソ</t>
    </rPh>
    <rPh sb="17" eb="19">
      <t>チョウサ</t>
    </rPh>
    <phoneticPr fontId="5"/>
  </si>
  <si>
    <t>☑</t>
  </si>
  <si>
    <t>人件費その他</t>
    <rPh sb="0" eb="3">
      <t>ジンケンヒ</t>
    </rPh>
    <rPh sb="5" eb="6">
      <t>タ</t>
    </rPh>
    <phoneticPr fontId="5"/>
  </si>
  <si>
    <t>消費税</t>
    <rPh sb="0" eb="3">
      <t>ショウヒゼイ</t>
    </rPh>
    <phoneticPr fontId="5"/>
  </si>
  <si>
    <t>印刷製本費</t>
    <rPh sb="0" eb="2">
      <t>インサツ</t>
    </rPh>
    <rPh sb="2" eb="4">
      <t>セイホン</t>
    </rPh>
    <rPh sb="4" eb="5">
      <t>ヒ</t>
    </rPh>
    <phoneticPr fontId="5"/>
  </si>
  <si>
    <t>閣議用白表紙、関係者用等</t>
    <rPh sb="0" eb="2">
      <t>カクギ</t>
    </rPh>
    <rPh sb="2" eb="3">
      <t>ヨウ</t>
    </rPh>
    <rPh sb="3" eb="4">
      <t>シロ</t>
    </rPh>
    <rPh sb="4" eb="6">
      <t>ビョウシ</t>
    </rPh>
    <rPh sb="7" eb="10">
      <t>カンケイシャ</t>
    </rPh>
    <rPh sb="10" eb="11">
      <t>ヨウ</t>
    </rPh>
    <rPh sb="11" eb="12">
      <t>トウ</t>
    </rPh>
    <phoneticPr fontId="5"/>
  </si>
  <si>
    <t>雑務役費</t>
    <rPh sb="0" eb="2">
      <t>ザツム</t>
    </rPh>
    <rPh sb="2" eb="3">
      <t>エキ</t>
    </rPh>
    <rPh sb="3" eb="4">
      <t>ヒ</t>
    </rPh>
    <phoneticPr fontId="5"/>
  </si>
  <si>
    <t>ホームページ掲載用データ整備等</t>
    <rPh sb="6" eb="8">
      <t>ケイサイ</t>
    </rPh>
    <rPh sb="8" eb="9">
      <t>ヨウ</t>
    </rPh>
    <rPh sb="12" eb="14">
      <t>セイビ</t>
    </rPh>
    <rPh sb="14" eb="15">
      <t>トウ</t>
    </rPh>
    <phoneticPr fontId="5"/>
  </si>
  <si>
    <t>その他</t>
    <rPh sb="2" eb="3">
      <t>タ</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</si>
  <si>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</si>
  <si>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図表データの作成</t>
    <rPh sb="0" eb="2">
      <t>ズヒョウ</t>
    </rPh>
    <rPh sb="6" eb="8">
      <t>サクセイ</t>
    </rPh>
    <phoneticPr fontId="5"/>
  </si>
  <si>
    <t>消費税等</t>
    <rPh sb="0" eb="3">
      <t>ショウヒゼイ</t>
    </rPh>
    <rPh sb="3" eb="4">
      <t>トウ</t>
    </rPh>
    <phoneticPr fontId="5"/>
  </si>
  <si>
    <t>環境省ウェブサイトで公表してい環境白書へのアクセス数（元年度実績については集計中）</t>
    <rPh sb="27" eb="28">
      <t>ガン</t>
    </rPh>
    <phoneticPr fontId="5"/>
  </si>
  <si>
    <t>-</t>
    <phoneticPr fontId="5"/>
  </si>
  <si>
    <t>-</t>
    <phoneticPr fontId="5"/>
  </si>
  <si>
    <t>-</t>
    <phoneticPr fontId="5"/>
  </si>
  <si>
    <t>-</t>
    <phoneticPr fontId="5"/>
  </si>
  <si>
    <t>-</t>
    <phoneticPr fontId="5"/>
  </si>
  <si>
    <t>-</t>
    <phoneticPr fontId="5"/>
  </si>
  <si>
    <t>-</t>
    <phoneticPr fontId="5"/>
  </si>
  <si>
    <t>-</t>
    <phoneticPr fontId="5"/>
  </si>
  <si>
    <t>環境計画課長
松田　尚之</t>
    <rPh sb="0" eb="2">
      <t>カンキョウ</t>
    </rPh>
    <rPh sb="2" eb="4">
      <t>ケイカク</t>
    </rPh>
    <rPh sb="4" eb="6">
      <t>カチョウ</t>
    </rPh>
    <rPh sb="7" eb="9">
      <t>マツダ</t>
    </rPh>
    <rPh sb="10" eb="12">
      <t>タカユキ</t>
    </rPh>
    <phoneticPr fontId="5"/>
  </si>
  <si>
    <t>成果目標以上の成果実績を達成しており、成果目標に見合ったものとなっている。</t>
    <phoneticPr fontId="5"/>
  </si>
  <si>
    <t>一般競争入札（総合評価方式）による契約を行っており、競争性は確保されている。
競争性のない随意契約となったものについても、一般競争を経た２年目の契約である。</t>
    <rPh sb="39" eb="42">
      <t>キョウソウセイ</t>
    </rPh>
    <rPh sb="45" eb="47">
      <t>ズイイ</t>
    </rPh>
    <rPh sb="47" eb="49">
      <t>ケイヤク</t>
    </rPh>
    <rPh sb="61" eb="63">
      <t>イッパン</t>
    </rPh>
    <rPh sb="63" eb="65">
      <t>キョウソウ</t>
    </rPh>
    <rPh sb="66" eb="67">
      <t>ヘ</t>
    </rPh>
    <rPh sb="69" eb="70">
      <t>ネン</t>
    </rPh>
    <rPh sb="70" eb="71">
      <t>メ</t>
    </rPh>
    <rPh sb="72" eb="74">
      <t>ケイヤク</t>
    </rPh>
    <phoneticPr fontId="5"/>
  </si>
  <si>
    <t>外部有識者点検対象外</t>
    <phoneticPr fontId="5"/>
  </si>
  <si>
    <t>引き続き、調達方法の見直し等を通じて一者応札の改善に向けた取組を実施し、コスト削減の工夫を行っていくこと。</t>
    <phoneticPr fontId="5"/>
  </si>
  <si>
    <t>執行において引き続き競争性を確保しつつ、効率的な執行となるよう努める。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</si>
</sst>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61364</xdr:colOff>
      <xdr:row>741</xdr:row>
      <xdr:rowOff>16933</xdr:rowOff>
    </xdr:from>
    <xdr:to>
      <xdr:col>18</xdr:col>
      <xdr:colOff>62285</xdr:colOff>
      <xdr:row>742</xdr:row>
      <xdr:rowOff>168095</xdr:rowOff>
    </xdr:to>
    <xdr:sp macro="" textlink="">
      <xdr:nvSpPr>
        <xdr:cNvPr id="2" name="テキスト ボックス 1"/>
        <xdr:cNvSpPr txBox="1"/>
      </xdr:nvSpPr>
      <xdr:spPr>
        <a:xfrm>
          <a:off x="1707284" y="41561173"/>
          <a:ext cx="1646841" cy="509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28</a:t>
          </a:r>
          <a:r>
            <a:rPr kumimoji="1" lang="ja-JP" altLang="en-US" sz="1100"/>
            <a:t>百万円</a:t>
          </a:r>
        </a:p>
      </xdr:txBody>
    </xdr:sp>
    <xdr:clientData/>
  </xdr:twoCellAnchor>
  <xdr:twoCellAnchor>
    <xdr:from>
      <xdr:col>9</xdr:col>
      <xdr:colOff>42330</xdr:colOff>
      <xdr:row>742</xdr:row>
      <xdr:rowOff>186260</xdr:rowOff>
    </xdr:from>
    <xdr:to>
      <xdr:col>30</xdr:col>
      <xdr:colOff>61033</xdr:colOff>
      <xdr:row>744</xdr:row>
      <xdr:rowOff>186267</xdr:rowOff>
    </xdr:to>
    <xdr:sp macro="" textlink="">
      <xdr:nvSpPr>
        <xdr:cNvPr id="3" name="大かっこ 2"/>
        <xdr:cNvSpPr/>
      </xdr:nvSpPr>
      <xdr:spPr>
        <a:xfrm>
          <a:off x="1688250" y="42088640"/>
          <a:ext cx="3859183" cy="71628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6</xdr:col>
      <xdr:colOff>141514</xdr:colOff>
      <xdr:row>747</xdr:row>
      <xdr:rowOff>10886</xdr:rowOff>
    </xdr:from>
    <xdr:to>
      <xdr:col>18</xdr:col>
      <xdr:colOff>27961</xdr:colOff>
      <xdr:row>769</xdr:row>
      <xdr:rowOff>50800</xdr:rowOff>
    </xdr:to>
    <xdr:sp macro="" textlink="">
      <xdr:nvSpPr>
        <xdr:cNvPr id="4" name="角丸四角形 3"/>
        <xdr:cNvSpPr/>
      </xdr:nvSpPr>
      <xdr:spPr>
        <a:xfrm>
          <a:off x="1238794" y="43696346"/>
          <a:ext cx="2081007" cy="8574314"/>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87085</xdr:colOff>
      <xdr:row>747</xdr:row>
      <xdr:rowOff>10886</xdr:rowOff>
    </xdr:from>
    <xdr:to>
      <xdr:col>17</xdr:col>
      <xdr:colOff>1921</xdr:colOff>
      <xdr:row>748</xdr:row>
      <xdr:rowOff>143125</xdr:rowOff>
    </xdr:to>
    <xdr:sp macro="" textlink="">
      <xdr:nvSpPr>
        <xdr:cNvPr id="5" name="正方形/長方形 4"/>
        <xdr:cNvSpPr/>
      </xdr:nvSpPr>
      <xdr:spPr>
        <a:xfrm>
          <a:off x="1184365" y="43696346"/>
          <a:ext cx="1926516" cy="48275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7</xdr:col>
      <xdr:colOff>152505</xdr:colOff>
      <xdr:row>747</xdr:row>
      <xdr:rowOff>341878</xdr:rowOff>
    </xdr:from>
    <xdr:to>
      <xdr:col>17</xdr:col>
      <xdr:colOff>119</xdr:colOff>
      <xdr:row>749</xdr:row>
      <xdr:rowOff>140535</xdr:rowOff>
    </xdr:to>
    <xdr:sp macro="" textlink="">
      <xdr:nvSpPr>
        <xdr:cNvPr id="6" name="テキスト ボックス 5"/>
        <xdr:cNvSpPr txBox="1"/>
      </xdr:nvSpPr>
      <xdr:spPr>
        <a:xfrm>
          <a:off x="1432665" y="44027338"/>
          <a:ext cx="1676414" cy="507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14</a:t>
          </a:r>
          <a:r>
            <a:rPr kumimoji="1" lang="ja-JP" altLang="en-US" sz="1100"/>
            <a:t>百万円</a:t>
          </a:r>
        </a:p>
      </xdr:txBody>
    </xdr:sp>
    <xdr:clientData/>
  </xdr:twoCellAnchor>
  <xdr:twoCellAnchor>
    <xdr:from>
      <xdr:col>7</xdr:col>
      <xdr:colOff>101225</xdr:colOff>
      <xdr:row>749</xdr:row>
      <xdr:rowOff>194733</xdr:rowOff>
    </xdr:from>
    <xdr:to>
      <xdr:col>17</xdr:col>
      <xdr:colOff>6469</xdr:colOff>
      <xdr:row>752</xdr:row>
      <xdr:rowOff>245533</xdr:rowOff>
    </xdr:to>
    <xdr:sp macro="" textlink="">
      <xdr:nvSpPr>
        <xdr:cNvPr id="7" name="大かっこ 6"/>
        <xdr:cNvSpPr/>
      </xdr:nvSpPr>
      <xdr:spPr>
        <a:xfrm>
          <a:off x="1381385" y="44588853"/>
          <a:ext cx="1734044" cy="112522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令和元年版環境白書及び概要版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147171</xdr:colOff>
      <xdr:row>753</xdr:row>
      <xdr:rowOff>225062</xdr:rowOff>
    </xdr:from>
    <xdr:to>
      <xdr:col>17</xdr:col>
      <xdr:colOff>1135</xdr:colOff>
      <xdr:row>755</xdr:row>
      <xdr:rowOff>23719</xdr:rowOff>
    </xdr:to>
    <xdr:sp macro="" textlink="">
      <xdr:nvSpPr>
        <xdr:cNvPr id="8" name="テキスト ボックス 7"/>
        <xdr:cNvSpPr txBox="1"/>
      </xdr:nvSpPr>
      <xdr:spPr>
        <a:xfrm>
          <a:off x="1427331" y="46051742"/>
          <a:ext cx="1682764" cy="507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．（株）ボウルグラフィックス　</a:t>
          </a:r>
          <a:r>
            <a:rPr kumimoji="1" lang="en-US" altLang="ja-JP" sz="1100"/>
            <a:t>1</a:t>
          </a:r>
          <a:r>
            <a:rPr kumimoji="1" lang="ja-JP" altLang="en-US" sz="1100"/>
            <a:t>百万円</a:t>
          </a:r>
        </a:p>
      </xdr:txBody>
    </xdr:sp>
    <xdr:clientData/>
  </xdr:twoCellAnchor>
  <xdr:twoCellAnchor>
    <xdr:from>
      <xdr:col>7</xdr:col>
      <xdr:colOff>106723</xdr:colOff>
      <xdr:row>755</xdr:row>
      <xdr:rowOff>76280</xdr:rowOff>
    </xdr:from>
    <xdr:to>
      <xdr:col>16</xdr:col>
      <xdr:colOff>184324</xdr:colOff>
      <xdr:row>757</xdr:row>
      <xdr:rowOff>226083</xdr:rowOff>
    </xdr:to>
    <xdr:sp macro="" textlink="">
      <xdr:nvSpPr>
        <xdr:cNvPr id="9" name="大かっこ 8"/>
        <xdr:cNvSpPr/>
      </xdr:nvSpPr>
      <xdr:spPr>
        <a:xfrm>
          <a:off x="1386883" y="46611620"/>
          <a:ext cx="1723521" cy="8660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令和元年版、令和２年版環境白書作成に係る表紙等のデザイン。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163285</xdr:colOff>
      <xdr:row>752</xdr:row>
      <xdr:rowOff>304800</xdr:rowOff>
    </xdr:from>
    <xdr:to>
      <xdr:col>16</xdr:col>
      <xdr:colOff>167697</xdr:colOff>
      <xdr:row>753</xdr:row>
      <xdr:rowOff>254178</xdr:rowOff>
    </xdr:to>
    <xdr:sp macro="" textlink="">
      <xdr:nvSpPr>
        <xdr:cNvPr id="10" name="正方形/長方形 9"/>
        <xdr:cNvSpPr/>
      </xdr:nvSpPr>
      <xdr:spPr>
        <a:xfrm>
          <a:off x="1260565" y="45773340"/>
          <a:ext cx="1833212" cy="30751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96595</xdr:colOff>
      <xdr:row>757</xdr:row>
      <xdr:rowOff>413658</xdr:rowOff>
    </xdr:from>
    <xdr:to>
      <xdr:col>17</xdr:col>
      <xdr:colOff>129366</xdr:colOff>
      <xdr:row>758</xdr:row>
      <xdr:rowOff>281902</xdr:rowOff>
    </xdr:to>
    <xdr:sp macro="" textlink="">
      <xdr:nvSpPr>
        <xdr:cNvPr id="11" name="正方形/長方形 10"/>
        <xdr:cNvSpPr/>
      </xdr:nvSpPr>
      <xdr:spPr>
        <a:xfrm>
          <a:off x="1376755" y="47665278"/>
          <a:ext cx="1861571" cy="53118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7</xdr:col>
      <xdr:colOff>132654</xdr:colOff>
      <xdr:row>758</xdr:row>
      <xdr:rowOff>233860</xdr:rowOff>
    </xdr:from>
    <xdr:to>
      <xdr:col>16</xdr:col>
      <xdr:colOff>158974</xdr:colOff>
      <xdr:row>759</xdr:row>
      <xdr:rowOff>81861</xdr:rowOff>
    </xdr:to>
    <xdr:sp macro="" textlink="">
      <xdr:nvSpPr>
        <xdr:cNvPr id="12" name="テキスト ボックス 11"/>
        <xdr:cNvSpPr txBox="1"/>
      </xdr:nvSpPr>
      <xdr:spPr>
        <a:xfrm>
          <a:off x="1412814" y="48148420"/>
          <a:ext cx="1672240" cy="510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1.3</a:t>
          </a:r>
          <a:r>
            <a:rPr kumimoji="1" lang="ja-JP" altLang="en-US" sz="1100"/>
            <a:t>百万円</a:t>
          </a:r>
        </a:p>
      </xdr:txBody>
    </xdr:sp>
    <xdr:clientData/>
  </xdr:twoCellAnchor>
  <xdr:twoCellAnchor>
    <xdr:from>
      <xdr:col>7</xdr:col>
      <xdr:colOff>113417</xdr:colOff>
      <xdr:row>759</xdr:row>
      <xdr:rowOff>74977</xdr:rowOff>
    </xdr:from>
    <xdr:to>
      <xdr:col>17</xdr:col>
      <xdr:colOff>11830</xdr:colOff>
      <xdr:row>760</xdr:row>
      <xdr:rowOff>3180</xdr:rowOff>
    </xdr:to>
    <xdr:sp macro="" textlink="">
      <xdr:nvSpPr>
        <xdr:cNvPr id="13" name="大かっこ 12"/>
        <xdr:cNvSpPr/>
      </xdr:nvSpPr>
      <xdr:spPr>
        <a:xfrm>
          <a:off x="1393577" y="48652477"/>
          <a:ext cx="1727213" cy="5911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137139</xdr:colOff>
      <xdr:row>760</xdr:row>
      <xdr:rowOff>310184</xdr:rowOff>
    </xdr:from>
    <xdr:to>
      <xdr:col>16</xdr:col>
      <xdr:colOff>163459</xdr:colOff>
      <xdr:row>762</xdr:row>
      <xdr:rowOff>223354</xdr:rowOff>
    </xdr:to>
    <xdr:sp macro="" textlink="">
      <xdr:nvSpPr>
        <xdr:cNvPr id="14" name="テキスト ボックス 13"/>
        <xdr:cNvSpPr txBox="1"/>
      </xdr:nvSpPr>
      <xdr:spPr>
        <a:xfrm>
          <a:off x="1417299" y="49550624"/>
          <a:ext cx="1672240" cy="507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．日経印刷（株）</a:t>
          </a:r>
          <a:endParaRPr kumimoji="1" lang="en-US" altLang="ja-JP" sz="1100"/>
        </a:p>
        <a:p>
          <a:pPr algn="ctr"/>
          <a:r>
            <a:rPr kumimoji="1" lang="en-US" altLang="ja-JP" sz="1100"/>
            <a:t>0.6</a:t>
          </a:r>
          <a:r>
            <a:rPr kumimoji="1" lang="ja-JP" altLang="en-US" sz="1100"/>
            <a:t>百万円</a:t>
          </a:r>
        </a:p>
      </xdr:txBody>
    </xdr:sp>
    <xdr:clientData/>
  </xdr:twoCellAnchor>
  <xdr:twoCellAnchor>
    <xdr:from>
      <xdr:col>7</xdr:col>
      <xdr:colOff>135645</xdr:colOff>
      <xdr:row>762</xdr:row>
      <xdr:rowOff>234416</xdr:rowOff>
    </xdr:from>
    <xdr:to>
      <xdr:col>17</xdr:col>
      <xdr:colOff>21358</xdr:colOff>
      <xdr:row>763</xdr:row>
      <xdr:rowOff>372530</xdr:rowOff>
    </xdr:to>
    <xdr:sp macro="" textlink="">
      <xdr:nvSpPr>
        <xdr:cNvPr id="15" name="大かっこ 14"/>
        <xdr:cNvSpPr/>
      </xdr:nvSpPr>
      <xdr:spPr>
        <a:xfrm>
          <a:off x="1415805" y="50069216"/>
          <a:ext cx="1714513" cy="5800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令和元版環境白書ダイジェスト版の増刷。</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174171</xdr:colOff>
      <xdr:row>760</xdr:row>
      <xdr:rowOff>54212</xdr:rowOff>
    </xdr:from>
    <xdr:to>
      <xdr:col>17</xdr:col>
      <xdr:colOff>72821</xdr:colOff>
      <xdr:row>760</xdr:row>
      <xdr:rowOff>351570</xdr:rowOff>
    </xdr:to>
    <xdr:sp macro="" textlink="">
      <xdr:nvSpPr>
        <xdr:cNvPr id="16" name="正方形/長方形 15"/>
        <xdr:cNvSpPr/>
      </xdr:nvSpPr>
      <xdr:spPr>
        <a:xfrm>
          <a:off x="1271451" y="49294652"/>
          <a:ext cx="1910330" cy="29735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97971</xdr:colOff>
      <xdr:row>765</xdr:row>
      <xdr:rowOff>123365</xdr:rowOff>
    </xdr:from>
    <xdr:to>
      <xdr:col>16</xdr:col>
      <xdr:colOff>124291</xdr:colOff>
      <xdr:row>767</xdr:row>
      <xdr:rowOff>3878</xdr:rowOff>
    </xdr:to>
    <xdr:sp macro="" textlink="">
      <xdr:nvSpPr>
        <xdr:cNvPr id="17" name="テキスト ボックス 16"/>
        <xdr:cNvSpPr txBox="1"/>
      </xdr:nvSpPr>
      <xdr:spPr>
        <a:xfrm>
          <a:off x="1378131" y="51093545"/>
          <a:ext cx="1672240" cy="505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en-US" sz="1100"/>
            <a:t>百万円</a:t>
          </a:r>
        </a:p>
      </xdr:txBody>
    </xdr:sp>
    <xdr:clientData/>
  </xdr:twoCellAnchor>
  <xdr:twoCellAnchor>
    <xdr:from>
      <xdr:col>7</xdr:col>
      <xdr:colOff>108857</xdr:colOff>
      <xdr:row>766</xdr:row>
      <xdr:rowOff>313265</xdr:rowOff>
    </xdr:from>
    <xdr:to>
      <xdr:col>17</xdr:col>
      <xdr:colOff>67733</xdr:colOff>
      <xdr:row>768</xdr:row>
      <xdr:rowOff>217713</xdr:rowOff>
    </xdr:to>
    <xdr:sp macro="" textlink="">
      <xdr:nvSpPr>
        <xdr:cNvPr id="18" name="大かっこ 17"/>
        <xdr:cNvSpPr/>
      </xdr:nvSpPr>
      <xdr:spPr>
        <a:xfrm>
          <a:off x="1389017" y="51595865"/>
          <a:ext cx="1787676" cy="5292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令和２年版環境白書作成のための基礎調査。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18880</xdr:colOff>
      <xdr:row>747</xdr:row>
      <xdr:rowOff>19316</xdr:rowOff>
    </xdr:from>
    <xdr:to>
      <xdr:col>42</xdr:col>
      <xdr:colOff>95297</xdr:colOff>
      <xdr:row>757</xdr:row>
      <xdr:rowOff>166913</xdr:rowOff>
    </xdr:to>
    <xdr:sp macro="" textlink="">
      <xdr:nvSpPr>
        <xdr:cNvPr id="19" name="角丸四角形 18"/>
        <xdr:cNvSpPr/>
      </xdr:nvSpPr>
      <xdr:spPr>
        <a:xfrm>
          <a:off x="5688160" y="43704776"/>
          <a:ext cx="2088097" cy="3713757"/>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32</xdr:col>
      <xdr:colOff>11593</xdr:colOff>
      <xdr:row>747</xdr:row>
      <xdr:rowOff>341669</xdr:rowOff>
    </xdr:from>
    <xdr:to>
      <xdr:col>41</xdr:col>
      <xdr:colOff>169332</xdr:colOff>
      <xdr:row>749</xdr:row>
      <xdr:rowOff>192042</xdr:rowOff>
    </xdr:to>
    <xdr:sp macro="" textlink="">
      <xdr:nvSpPr>
        <xdr:cNvPr id="20" name="テキスト ボックス 19"/>
        <xdr:cNvSpPr txBox="1"/>
      </xdr:nvSpPr>
      <xdr:spPr>
        <a:xfrm>
          <a:off x="5863753" y="44027129"/>
          <a:ext cx="1803659" cy="559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．テックビジネスサービス（株）　</a:t>
          </a:r>
          <a:r>
            <a:rPr kumimoji="1" lang="en-US" altLang="ja-JP" sz="1100"/>
            <a:t>0.4</a:t>
          </a:r>
          <a:r>
            <a:rPr kumimoji="1" lang="ja-JP" altLang="en-US" sz="1100"/>
            <a:t>百万円</a:t>
          </a:r>
        </a:p>
      </xdr:txBody>
    </xdr:sp>
    <xdr:clientData/>
  </xdr:twoCellAnchor>
  <xdr:twoCellAnchor>
    <xdr:from>
      <xdr:col>32</xdr:col>
      <xdr:colOff>17034</xdr:colOff>
      <xdr:row>749</xdr:row>
      <xdr:rowOff>266744</xdr:rowOff>
    </xdr:from>
    <xdr:to>
      <xdr:col>41</xdr:col>
      <xdr:colOff>135465</xdr:colOff>
      <xdr:row>752</xdr:row>
      <xdr:rowOff>41350</xdr:rowOff>
    </xdr:to>
    <xdr:sp macro="" textlink="">
      <xdr:nvSpPr>
        <xdr:cNvPr id="21" name="大かっこ 20"/>
        <xdr:cNvSpPr/>
      </xdr:nvSpPr>
      <xdr:spPr>
        <a:xfrm>
          <a:off x="5869194" y="44660864"/>
          <a:ext cx="1764351" cy="8490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121268</xdr:colOff>
      <xdr:row>747</xdr:row>
      <xdr:rowOff>41121</xdr:rowOff>
    </xdr:from>
    <xdr:to>
      <xdr:col>40</xdr:col>
      <xdr:colOff>139056</xdr:colOff>
      <xdr:row>748</xdr:row>
      <xdr:rowOff>119281</xdr:rowOff>
    </xdr:to>
    <xdr:sp macro="" textlink="">
      <xdr:nvSpPr>
        <xdr:cNvPr id="22" name="正方形/長方形 21"/>
        <xdr:cNvSpPr/>
      </xdr:nvSpPr>
      <xdr:spPr>
        <a:xfrm>
          <a:off x="5607668" y="43726581"/>
          <a:ext cx="1846588" cy="428680"/>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32</xdr:col>
      <xdr:colOff>10990</xdr:colOff>
      <xdr:row>752</xdr:row>
      <xdr:rowOff>349663</xdr:rowOff>
    </xdr:from>
    <xdr:to>
      <xdr:col>41</xdr:col>
      <xdr:colOff>37310</xdr:colOff>
      <xdr:row>754</xdr:row>
      <xdr:rowOff>148324</xdr:rowOff>
    </xdr:to>
    <xdr:sp macro="" textlink="">
      <xdr:nvSpPr>
        <xdr:cNvPr id="23" name="テキスト ボックス 22"/>
        <xdr:cNvSpPr txBox="1"/>
      </xdr:nvSpPr>
      <xdr:spPr>
        <a:xfrm>
          <a:off x="5863150" y="45818203"/>
          <a:ext cx="1672240" cy="507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．日経印刷（株）</a:t>
          </a:r>
        </a:p>
        <a:p>
          <a:pPr algn="ctr"/>
          <a:r>
            <a:rPr kumimoji="1" lang="en-US" altLang="ja-JP" sz="1100"/>
            <a:t>1</a:t>
          </a:r>
          <a:r>
            <a:rPr kumimoji="1" lang="ja-JP" altLang="en-US" sz="1100"/>
            <a:t>百万円</a:t>
          </a:r>
        </a:p>
      </xdr:txBody>
    </xdr:sp>
    <xdr:clientData/>
  </xdr:twoCellAnchor>
  <xdr:twoCellAnchor>
    <xdr:from>
      <xdr:col>32</xdr:col>
      <xdr:colOff>14329</xdr:colOff>
      <xdr:row>754</xdr:row>
      <xdr:rowOff>220249</xdr:rowOff>
    </xdr:from>
    <xdr:to>
      <xdr:col>41</xdr:col>
      <xdr:colOff>35793</xdr:colOff>
      <xdr:row>756</xdr:row>
      <xdr:rowOff>195713</xdr:rowOff>
    </xdr:to>
    <xdr:sp macro="" textlink="">
      <xdr:nvSpPr>
        <xdr:cNvPr id="24" name="大かっこ 23"/>
        <xdr:cNvSpPr/>
      </xdr:nvSpPr>
      <xdr:spPr>
        <a:xfrm>
          <a:off x="5866489" y="46397449"/>
          <a:ext cx="1667384" cy="691744"/>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英語版白書作成に係る編集、印刷・製本。</a:t>
          </a:r>
          <a:endParaRPr lang="ja-JP" altLang="ja-JP" sz="1050">
            <a:effectLst/>
          </a:endParaRPr>
        </a:p>
      </xdr:txBody>
    </xdr:sp>
    <xdr:clientData/>
  </xdr:twoCellAnchor>
  <xdr:twoCellAnchor>
    <xdr:from>
      <xdr:col>30</xdr:col>
      <xdr:colOff>119738</xdr:colOff>
      <xdr:row>752</xdr:row>
      <xdr:rowOff>9330</xdr:rowOff>
    </xdr:from>
    <xdr:to>
      <xdr:col>40</xdr:col>
      <xdr:colOff>140550</xdr:colOff>
      <xdr:row>753</xdr:row>
      <xdr:rowOff>86744</xdr:rowOff>
    </xdr:to>
    <xdr:sp macro="" textlink="">
      <xdr:nvSpPr>
        <xdr:cNvPr id="25" name="正方形/長方形 24"/>
        <xdr:cNvSpPr/>
      </xdr:nvSpPr>
      <xdr:spPr>
        <a:xfrm>
          <a:off x="5606138" y="45477870"/>
          <a:ext cx="1849612" cy="43555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32</xdr:col>
      <xdr:colOff>11620</xdr:colOff>
      <xdr:row>758</xdr:row>
      <xdr:rowOff>477247</xdr:rowOff>
    </xdr:from>
    <xdr:to>
      <xdr:col>41</xdr:col>
      <xdr:colOff>40515</xdr:colOff>
      <xdr:row>759</xdr:row>
      <xdr:rowOff>355600</xdr:rowOff>
    </xdr:to>
    <xdr:sp macro="" textlink="">
      <xdr:nvSpPr>
        <xdr:cNvPr id="26" name="テキスト ボックス 25"/>
        <xdr:cNvSpPr txBox="1"/>
      </xdr:nvSpPr>
      <xdr:spPr>
        <a:xfrm>
          <a:off x="5863780" y="48391807"/>
          <a:ext cx="1674815" cy="5412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．（株）ドゥ・アーバン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6580</xdr:colOff>
      <xdr:row>759</xdr:row>
      <xdr:rowOff>443815</xdr:rowOff>
    </xdr:from>
    <xdr:to>
      <xdr:col>41</xdr:col>
      <xdr:colOff>77497</xdr:colOff>
      <xdr:row>761</xdr:row>
      <xdr:rowOff>16932</xdr:rowOff>
    </xdr:to>
    <xdr:sp macro="" textlink="">
      <xdr:nvSpPr>
        <xdr:cNvPr id="27" name="大かっこ 26"/>
        <xdr:cNvSpPr/>
      </xdr:nvSpPr>
      <xdr:spPr>
        <a:xfrm>
          <a:off x="5858740" y="49021315"/>
          <a:ext cx="1716837" cy="6018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こども環境白書作成に係る編集、印刷・製本。</a:t>
          </a:r>
        </a:p>
      </xdr:txBody>
    </xdr:sp>
    <xdr:clientData/>
  </xdr:twoCellAnchor>
  <xdr:twoCellAnchor>
    <xdr:from>
      <xdr:col>30</xdr:col>
      <xdr:colOff>8945</xdr:colOff>
      <xdr:row>758</xdr:row>
      <xdr:rowOff>6496</xdr:rowOff>
    </xdr:from>
    <xdr:to>
      <xdr:col>41</xdr:col>
      <xdr:colOff>62613</xdr:colOff>
      <xdr:row>759</xdr:row>
      <xdr:rowOff>1874</xdr:rowOff>
    </xdr:to>
    <xdr:sp macro="" textlink="">
      <xdr:nvSpPr>
        <xdr:cNvPr id="28" name="正方形/長方形 27"/>
        <xdr:cNvSpPr/>
      </xdr:nvSpPr>
      <xdr:spPr>
        <a:xfrm>
          <a:off x="5569486" y="48887766"/>
          <a:ext cx="2092532" cy="654405"/>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23889</xdr:colOff>
      <xdr:row>758</xdr:row>
      <xdr:rowOff>61685</xdr:rowOff>
    </xdr:from>
    <xdr:to>
      <xdr:col>42</xdr:col>
      <xdr:colOff>85914</xdr:colOff>
      <xdr:row>762</xdr:row>
      <xdr:rowOff>42334</xdr:rowOff>
    </xdr:to>
    <xdr:sp macro="" textlink="">
      <xdr:nvSpPr>
        <xdr:cNvPr id="29" name="角丸四角形 28"/>
        <xdr:cNvSpPr/>
      </xdr:nvSpPr>
      <xdr:spPr>
        <a:xfrm>
          <a:off x="5693169" y="47976245"/>
          <a:ext cx="2073705" cy="1900889"/>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101600</xdr:colOff>
      <xdr:row>744</xdr:row>
      <xdr:rowOff>287867</xdr:rowOff>
    </xdr:from>
    <xdr:to>
      <xdr:col>13</xdr:col>
      <xdr:colOff>101600</xdr:colOff>
      <xdr:row>747</xdr:row>
      <xdr:rowOff>0</xdr:rowOff>
    </xdr:to>
    <xdr:cxnSp macro="">
      <xdr:nvCxnSpPr>
        <xdr:cNvPr id="30" name="直線矢印コネクタ 29"/>
        <xdr:cNvCxnSpPr/>
      </xdr:nvCxnSpPr>
      <xdr:spPr>
        <a:xfrm>
          <a:off x="2479040" y="42906527"/>
          <a:ext cx="0" cy="7789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110067</xdr:colOff>
      <xdr:row>745</xdr:row>
      <xdr:rowOff>304800</xdr:rowOff>
    </xdr:from>
    <xdr:to>
      <xdr:col>31</xdr:col>
      <xdr:colOff>18880</xdr:colOff>
      <xdr:row>752</xdr:row>
      <xdr:rowOff>93114</xdr:rowOff>
    </xdr:to>
    <xdr:cxnSp macro="">
      <xdr:nvCxnSpPr>
        <xdr:cNvPr id="31" name="カギ線コネクタ 30"/>
        <xdr:cNvCxnSpPr>
          <a:endCxn id="19" idx="1"/>
        </xdr:cNvCxnSpPr>
      </xdr:nvCxnSpPr>
      <xdr:spPr>
        <a:xfrm>
          <a:off x="2487507" y="43273980"/>
          <a:ext cx="3200653" cy="2287674"/>
        </a:xfrm>
        <a:prstGeom prst="bentConnector3">
          <a:avLst>
            <a:gd name="adj1" fmla="val 8235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8468</xdr:colOff>
      <xdr:row>752</xdr:row>
      <xdr:rowOff>76199</xdr:rowOff>
    </xdr:from>
    <xdr:to>
      <xdr:col>31</xdr:col>
      <xdr:colOff>23890</xdr:colOff>
      <xdr:row>759</xdr:row>
      <xdr:rowOff>352576</xdr:rowOff>
    </xdr:to>
    <xdr:cxnSp macro="">
      <xdr:nvCxnSpPr>
        <xdr:cNvPr id="32" name="カギ線コネクタ 31"/>
        <xdr:cNvCxnSpPr>
          <a:endCxn id="29" idx="1"/>
        </xdr:cNvCxnSpPr>
      </xdr:nvCxnSpPr>
      <xdr:spPr>
        <a:xfrm rot="16200000" flipH="1">
          <a:off x="3790964" y="47914055"/>
          <a:ext cx="3386160" cy="5714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93136</xdr:colOff>
      <xdr:row>745</xdr:row>
      <xdr:rowOff>347133</xdr:rowOff>
    </xdr:from>
    <xdr:ext cx="1031051" cy="275717"/>
    <xdr:sp macro="" textlink="">
      <xdr:nvSpPr>
        <xdr:cNvPr id="33" name="テキスト ボックス 32"/>
        <xdr:cNvSpPr txBox="1"/>
      </xdr:nvSpPr>
      <xdr:spPr>
        <a:xfrm>
          <a:off x="1373296" y="4331631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28</xdr:col>
      <xdr:colOff>0</xdr:colOff>
      <xdr:row>746</xdr:row>
      <xdr:rowOff>0</xdr:rowOff>
    </xdr:from>
    <xdr:ext cx="1031051" cy="275717"/>
    <xdr:sp macro="" textlink="">
      <xdr:nvSpPr>
        <xdr:cNvPr id="34" name="テキスト ボックス 33"/>
        <xdr:cNvSpPr txBox="1"/>
      </xdr:nvSpPr>
      <xdr:spPr>
        <a:xfrm>
          <a:off x="5120640" y="4332732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twoCellAnchor>
    <xdr:from>
      <xdr:col>34</xdr:col>
      <xdr:colOff>51486</xdr:colOff>
      <xdr:row>743</xdr:row>
      <xdr:rowOff>84668</xdr:rowOff>
    </xdr:from>
    <xdr:to>
      <xdr:col>49</xdr:col>
      <xdr:colOff>237067</xdr:colOff>
      <xdr:row>744</xdr:row>
      <xdr:rowOff>211668</xdr:rowOff>
    </xdr:to>
    <xdr:sp macro="" textlink="">
      <xdr:nvSpPr>
        <xdr:cNvPr id="35" name="大かっこ 34"/>
        <xdr:cNvSpPr/>
      </xdr:nvSpPr>
      <xdr:spPr>
        <a:xfrm>
          <a:off x="6178378" y="43230344"/>
          <a:ext cx="2888621" cy="4788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4.2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34</xdr:col>
      <xdr:colOff>60068</xdr:colOff>
      <xdr:row>744</xdr:row>
      <xdr:rowOff>287868</xdr:rowOff>
    </xdr:from>
    <xdr:to>
      <xdr:col>49</xdr:col>
      <xdr:colOff>236658</xdr:colOff>
      <xdr:row>746</xdr:row>
      <xdr:rowOff>16935</xdr:rowOff>
    </xdr:to>
    <xdr:sp macro="" textlink="">
      <xdr:nvSpPr>
        <xdr:cNvPr id="36" name="大かっこ 35"/>
        <xdr:cNvSpPr/>
      </xdr:nvSpPr>
      <xdr:spPr>
        <a:xfrm>
          <a:off x="6186960" y="43785368"/>
          <a:ext cx="2879630" cy="4327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白書を読む会会場費・講師旅費 　</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0.3</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7</xdr:col>
      <xdr:colOff>50029</xdr:colOff>
      <xdr:row>763</xdr:row>
      <xdr:rowOff>350158</xdr:rowOff>
    </xdr:from>
    <xdr:to>
      <xdr:col>17</xdr:col>
      <xdr:colOff>82800</xdr:colOff>
      <xdr:row>765</xdr:row>
      <xdr:rowOff>193003</xdr:rowOff>
    </xdr:to>
    <xdr:sp macro="" textlink="">
      <xdr:nvSpPr>
        <xdr:cNvPr id="37" name="正方形/長方形 36"/>
        <xdr:cNvSpPr/>
      </xdr:nvSpPr>
      <xdr:spPr>
        <a:xfrm>
          <a:off x="1330189" y="50626918"/>
          <a:ext cx="1861571" cy="53626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28</xdr:col>
      <xdr:colOff>10297</xdr:colOff>
      <xdr:row>759</xdr:row>
      <xdr:rowOff>361593</xdr:rowOff>
    </xdr:from>
    <xdr:to>
      <xdr:col>31</xdr:col>
      <xdr:colOff>25719</xdr:colOff>
      <xdr:row>766</xdr:row>
      <xdr:rowOff>183701</xdr:rowOff>
    </xdr:to>
    <xdr:cxnSp macro="">
      <xdr:nvCxnSpPr>
        <xdr:cNvPr id="40" name="カギ線コネクタ 39"/>
        <xdr:cNvCxnSpPr/>
      </xdr:nvCxnSpPr>
      <xdr:spPr>
        <a:xfrm rot="16200000" flipH="1">
          <a:off x="4225873" y="50876152"/>
          <a:ext cx="2520000" cy="5714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52810</xdr:colOff>
      <xdr:row>764</xdr:row>
      <xdr:rowOff>299309</xdr:rowOff>
    </xdr:from>
    <xdr:to>
      <xdr:col>41</xdr:col>
      <xdr:colOff>175054</xdr:colOff>
      <xdr:row>766</xdr:row>
      <xdr:rowOff>216243</xdr:rowOff>
    </xdr:to>
    <xdr:sp macro="" textlink="">
      <xdr:nvSpPr>
        <xdr:cNvPr id="43" name="テキスト ボックス 42"/>
        <xdr:cNvSpPr txBox="1"/>
      </xdr:nvSpPr>
      <xdr:spPr>
        <a:xfrm>
          <a:off x="5984053" y="51754904"/>
          <a:ext cx="1790406" cy="53477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．（株）ビー・オースタジオ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6580</xdr:colOff>
      <xdr:row>766</xdr:row>
      <xdr:rowOff>201006</xdr:rowOff>
    </xdr:from>
    <xdr:to>
      <xdr:col>41</xdr:col>
      <xdr:colOff>77497</xdr:colOff>
      <xdr:row>769</xdr:row>
      <xdr:rowOff>51487</xdr:rowOff>
    </xdr:to>
    <xdr:sp macro="" textlink="">
      <xdr:nvSpPr>
        <xdr:cNvPr id="44" name="大かっこ 43"/>
        <xdr:cNvSpPr/>
      </xdr:nvSpPr>
      <xdr:spPr>
        <a:xfrm>
          <a:off x="5937823" y="52439195"/>
          <a:ext cx="1739079" cy="77723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環境・循環型社会・生物多様性白書のアーカイブサイトの不具合等の修正、整備。</a:t>
          </a:r>
        </a:p>
      </xdr:txBody>
    </xdr:sp>
    <xdr:clientData/>
  </xdr:twoCellAnchor>
  <xdr:twoCellAnchor>
    <xdr:from>
      <xdr:col>30</xdr:col>
      <xdr:colOff>70728</xdr:colOff>
      <xdr:row>764</xdr:row>
      <xdr:rowOff>16794</xdr:rowOff>
    </xdr:from>
    <xdr:to>
      <xdr:col>41</xdr:col>
      <xdr:colOff>124397</xdr:colOff>
      <xdr:row>765</xdr:row>
      <xdr:rowOff>12172</xdr:rowOff>
    </xdr:to>
    <xdr:sp macro="" textlink="">
      <xdr:nvSpPr>
        <xdr:cNvPr id="45" name="正方形/長方形 44"/>
        <xdr:cNvSpPr/>
      </xdr:nvSpPr>
      <xdr:spPr>
        <a:xfrm>
          <a:off x="5631269" y="51637145"/>
          <a:ext cx="2092533" cy="304297"/>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34186</xdr:colOff>
      <xdr:row>763</xdr:row>
      <xdr:rowOff>319119</xdr:rowOff>
    </xdr:from>
    <xdr:to>
      <xdr:col>42</xdr:col>
      <xdr:colOff>96211</xdr:colOff>
      <xdr:row>769</xdr:row>
      <xdr:rowOff>123569</xdr:rowOff>
    </xdr:to>
    <xdr:sp macro="" textlink="">
      <xdr:nvSpPr>
        <xdr:cNvPr id="46" name="角丸四角形 45"/>
        <xdr:cNvSpPr/>
      </xdr:nvSpPr>
      <xdr:spPr>
        <a:xfrm>
          <a:off x="5780078" y="51558470"/>
          <a:ext cx="2100890" cy="1730045"/>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4" zoomScaleNormal="75" zoomScaleSheetLayoutView="74" zoomScalePageLayoutView="85" workbookViewId="0">
      <selection activeCell="BE733" sqref="BE733"/>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276</v>
      </c>
      <c r="AT2" s="218"/>
      <c r="AU2" s="218"/>
      <c r="AV2" s="51" t="str">
        <f>IF(AW2="", "", "-")</f>
        <v/>
      </c>
      <c r="AW2" s="401"/>
      <c r="AX2" s="401"/>
    </row>
    <row r="3" spans="1:50" ht="21" customHeight="1" thickBot="1" x14ac:dyDescent="0.25">
      <c r="A3" s="524" t="s">
        <v>423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555</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556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474</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558</v>
      </c>
      <c r="AF5" s="721"/>
      <c r="AG5" s="721"/>
      <c r="AH5" s="721"/>
      <c r="AI5" s="721"/>
      <c r="AJ5" s="721"/>
      <c r="AK5" s="721"/>
      <c r="AL5" s="721"/>
      <c r="AM5" s="721"/>
      <c r="AN5" s="721"/>
      <c r="AO5" s="721"/>
      <c r="AP5" s="722"/>
      <c r="AQ5" s="723" t="s">
        <v>668</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560</v>
      </c>
      <c r="H7" s="834"/>
      <c r="I7" s="834"/>
      <c r="J7" s="834"/>
      <c r="K7" s="834"/>
      <c r="L7" s="834"/>
      <c r="M7" s="834"/>
      <c r="N7" s="834"/>
      <c r="O7" s="834"/>
      <c r="P7" s="834"/>
      <c r="Q7" s="834"/>
      <c r="R7" s="834"/>
      <c r="S7" s="834"/>
      <c r="T7" s="834"/>
      <c r="U7" s="834"/>
      <c r="V7" s="834"/>
      <c r="W7" s="834"/>
      <c r="X7" s="835"/>
      <c r="Y7" s="399" t="s">
        <v>387</v>
      </c>
      <c r="Z7" s="300"/>
      <c r="AA7" s="300"/>
      <c r="AB7" s="300"/>
      <c r="AC7" s="300"/>
      <c r="AD7" s="400"/>
      <c r="AE7" s="387" t="s">
        <v>561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258</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259</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562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563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35</v>
      </c>
      <c r="Q13" s="117"/>
      <c r="R13" s="117"/>
      <c r="S13" s="117"/>
      <c r="T13" s="117"/>
      <c r="U13" s="117"/>
      <c r="V13" s="118"/>
      <c r="W13" s="116">
        <v>31</v>
      </c>
      <c r="X13" s="117"/>
      <c r="Y13" s="117"/>
      <c r="Z13" s="117"/>
      <c r="AA13" s="117"/>
      <c r="AB13" s="117"/>
      <c r="AC13" s="118"/>
      <c r="AD13" s="116">
        <v>32</v>
      </c>
      <c r="AE13" s="117"/>
      <c r="AF13" s="117"/>
      <c r="AG13" s="117"/>
      <c r="AH13" s="117"/>
      <c r="AI13" s="117"/>
      <c r="AJ13" s="118"/>
      <c r="AK13" s="116">
        <v>32</v>
      </c>
      <c r="AL13" s="117"/>
      <c r="AM13" s="117"/>
      <c r="AN13" s="117"/>
      <c r="AO13" s="117"/>
      <c r="AP13" s="117"/>
      <c r="AQ13" s="118"/>
      <c r="AR13" s="113">
        <v>32</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t="s">
        <v>660</v>
      </c>
      <c r="Q14" s="117"/>
      <c r="R14" s="117"/>
      <c r="S14" s="117"/>
      <c r="T14" s="117"/>
      <c r="U14" s="117"/>
      <c r="V14" s="118"/>
      <c r="W14" s="116" t="s">
        <v>662</v>
      </c>
      <c r="X14" s="117"/>
      <c r="Y14" s="117"/>
      <c r="Z14" s="117"/>
      <c r="AA14" s="117"/>
      <c r="AB14" s="117"/>
      <c r="AC14" s="118"/>
      <c r="AD14" s="116" t="s">
        <v>660</v>
      </c>
      <c r="AE14" s="117"/>
      <c r="AF14" s="117"/>
      <c r="AG14" s="117"/>
      <c r="AH14" s="117"/>
      <c r="AI14" s="117"/>
      <c r="AJ14" s="118"/>
      <c r="AK14" s="116" t="s">
        <v>660</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660</v>
      </c>
      <c r="Q15" s="117"/>
      <c r="R15" s="117"/>
      <c r="S15" s="117"/>
      <c r="T15" s="117"/>
      <c r="U15" s="117"/>
      <c r="V15" s="118"/>
      <c r="W15" s="116" t="s">
        <v>661</v>
      </c>
      <c r="X15" s="117"/>
      <c r="Y15" s="117"/>
      <c r="Z15" s="117"/>
      <c r="AA15" s="117"/>
      <c r="AB15" s="117"/>
      <c r="AC15" s="118"/>
      <c r="AD15" s="116" t="s">
        <v>663</v>
      </c>
      <c r="AE15" s="117"/>
      <c r="AF15" s="117"/>
      <c r="AG15" s="117"/>
      <c r="AH15" s="117"/>
      <c r="AI15" s="117"/>
      <c r="AJ15" s="118"/>
      <c r="AK15" s="116" t="s">
        <v>661</v>
      </c>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661</v>
      </c>
      <c r="Q16" s="117"/>
      <c r="R16" s="117"/>
      <c r="S16" s="117"/>
      <c r="T16" s="117"/>
      <c r="U16" s="117"/>
      <c r="V16" s="118"/>
      <c r="W16" s="116" t="s">
        <v>660</v>
      </c>
      <c r="X16" s="117"/>
      <c r="Y16" s="117"/>
      <c r="Z16" s="117"/>
      <c r="AA16" s="117"/>
      <c r="AB16" s="117"/>
      <c r="AC16" s="118"/>
      <c r="AD16" s="116" t="s">
        <v>660</v>
      </c>
      <c r="AE16" s="117"/>
      <c r="AF16" s="117"/>
      <c r="AG16" s="117"/>
      <c r="AH16" s="117"/>
      <c r="AI16" s="117"/>
      <c r="AJ16" s="118"/>
      <c r="AK16" s="116" t="s">
        <v>665</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661</v>
      </c>
      <c r="Q17" s="117"/>
      <c r="R17" s="117"/>
      <c r="S17" s="117"/>
      <c r="T17" s="117"/>
      <c r="U17" s="117"/>
      <c r="V17" s="118"/>
      <c r="W17" s="116" t="s">
        <v>660</v>
      </c>
      <c r="X17" s="117"/>
      <c r="Y17" s="117"/>
      <c r="Z17" s="117"/>
      <c r="AA17" s="117"/>
      <c r="AB17" s="117"/>
      <c r="AC17" s="118"/>
      <c r="AD17" s="116" t="s">
        <v>664</v>
      </c>
      <c r="AE17" s="117"/>
      <c r="AF17" s="117"/>
      <c r="AG17" s="117"/>
      <c r="AH17" s="117"/>
      <c r="AI17" s="117"/>
      <c r="AJ17" s="118"/>
      <c r="AK17" s="116" t="s">
        <v>661</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35</v>
      </c>
      <c r="Q18" s="123"/>
      <c r="R18" s="123"/>
      <c r="S18" s="123"/>
      <c r="T18" s="123"/>
      <c r="U18" s="123"/>
      <c r="V18" s="124"/>
      <c r="W18" s="122">
        <f>SUM(W13:AC17)</f>
        <v>31</v>
      </c>
      <c r="X18" s="123"/>
      <c r="Y18" s="123"/>
      <c r="Z18" s="123"/>
      <c r="AA18" s="123"/>
      <c r="AB18" s="123"/>
      <c r="AC18" s="124"/>
      <c r="AD18" s="122">
        <f>SUM(AD13:AJ17)</f>
        <v>32</v>
      </c>
      <c r="AE18" s="123"/>
      <c r="AF18" s="123"/>
      <c r="AG18" s="123"/>
      <c r="AH18" s="123"/>
      <c r="AI18" s="123"/>
      <c r="AJ18" s="124"/>
      <c r="AK18" s="122">
        <f>SUM(AK13:AQ17)</f>
        <v>32</v>
      </c>
      <c r="AL18" s="123"/>
      <c r="AM18" s="123"/>
      <c r="AN18" s="123"/>
      <c r="AO18" s="123"/>
      <c r="AP18" s="123"/>
      <c r="AQ18" s="124"/>
      <c r="AR18" s="122">
        <f>SUM(AR13:AX17)</f>
        <v>32</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32</v>
      </c>
      <c r="Q19" s="117"/>
      <c r="R19" s="117"/>
      <c r="S19" s="117"/>
      <c r="T19" s="117"/>
      <c r="U19" s="117"/>
      <c r="V19" s="118"/>
      <c r="W19" s="116">
        <v>28</v>
      </c>
      <c r="X19" s="117"/>
      <c r="Y19" s="117"/>
      <c r="Z19" s="117"/>
      <c r="AA19" s="117"/>
      <c r="AB19" s="117"/>
      <c r="AC19" s="118"/>
      <c r="AD19" s="116">
        <v>28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0.91428571428571426</v>
      </c>
      <c r="Q20" s="540"/>
      <c r="R20" s="540"/>
      <c r="S20" s="540"/>
      <c r="T20" s="540"/>
      <c r="U20" s="540"/>
      <c r="V20" s="540"/>
      <c r="W20" s="540">
        <f t="shared" ref="W20" si="0">IF(W18=0, "-", SUM(W19)/W18)</f>
        <v>0.90322580645161288</v>
      </c>
      <c r="X20" s="540"/>
      <c r="Y20" s="540"/>
      <c r="Z20" s="540"/>
      <c r="AA20" s="540"/>
      <c r="AB20" s="540"/>
      <c r="AC20" s="540"/>
      <c r="AD20" s="540">
        <f t="shared" ref="AD20" si="1">IF(AD18=0, "-", SUM(AD19)/AD18)</f>
        <v>0.875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352</v>
      </c>
      <c r="H21" s="932"/>
      <c r="I21" s="932"/>
      <c r="J21" s="932"/>
      <c r="K21" s="932"/>
      <c r="L21" s="932"/>
      <c r="M21" s="932"/>
      <c r="N21" s="932"/>
      <c r="O21" s="932"/>
      <c r="P21" s="540">
        <f>IF(P19=0, "-", SUM(P19)/SUM(P13,P14))</f>
        <v>0.91428571428571426</v>
      </c>
      <c r="Q21" s="540"/>
      <c r="R21" s="540"/>
      <c r="S21" s="540"/>
      <c r="T21" s="540"/>
      <c r="U21" s="540"/>
      <c r="V21" s="540"/>
      <c r="W21" s="540">
        <f t="shared" ref="W21" si="2">IF(W19=0, "-", SUM(W19)/SUM(W13,W14))</f>
        <v>0.90322580645161288</v>
      </c>
      <c r="X21" s="540"/>
      <c r="Y21" s="540"/>
      <c r="Z21" s="540"/>
      <c r="AA21" s="540"/>
      <c r="AB21" s="540"/>
      <c r="AC21" s="540"/>
      <c r="AD21" s="540">
        <f t="shared" ref="AD21" si="3">IF(AD19=0, "-", SUM(AD19)/SUM(AD13,AD14))</f>
        <v>0.875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564</v>
      </c>
      <c r="H23" s="191"/>
      <c r="I23" s="191"/>
      <c r="J23" s="191"/>
      <c r="K23" s="191"/>
      <c r="L23" s="191"/>
      <c r="M23" s="191"/>
      <c r="N23" s="191"/>
      <c r="O23" s="192"/>
      <c r="P23" s="113">
        <v>32</v>
      </c>
      <c r="Q23" s="114"/>
      <c r="R23" s="114"/>
      <c r="S23" s="114"/>
      <c r="T23" s="114"/>
      <c r="U23" s="114"/>
      <c r="V23" s="115"/>
      <c r="W23" s="113">
        <v>32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565</v>
      </c>
      <c r="H24" s="194"/>
      <c r="I24" s="194"/>
      <c r="J24" s="194"/>
      <c r="K24" s="194"/>
      <c r="L24" s="194"/>
      <c r="M24" s="194"/>
      <c r="N24" s="194"/>
      <c r="O24" s="195"/>
      <c r="P24" s="116">
        <v>0.2</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335</v>
      </c>
      <c r="H28" s="230"/>
      <c r="I28" s="230"/>
      <c r="J28" s="230"/>
      <c r="K28" s="230"/>
      <c r="L28" s="230"/>
      <c r="M28" s="230"/>
      <c r="N28" s="230"/>
      <c r="O28" s="231"/>
      <c r="P28" s="122">
        <f>P29-SUM(P23:P27)</f>
        <v>-0.20000000000000284</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332</v>
      </c>
      <c r="H29" s="233"/>
      <c r="I29" s="233"/>
      <c r="J29" s="233"/>
      <c r="K29" s="233"/>
      <c r="L29" s="233"/>
      <c r="M29" s="233"/>
      <c r="N29" s="233"/>
      <c r="O29" s="234"/>
      <c r="P29" s="116">
        <f>AK13</f>
        <v>32</v>
      </c>
      <c r="Q29" s="117"/>
      <c r="R29" s="117"/>
      <c r="S29" s="117"/>
      <c r="T29" s="117"/>
      <c r="U29" s="117"/>
      <c r="V29" s="118"/>
      <c r="W29" s="222">
        <f>AR13</f>
        <v>32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347</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390</v>
      </c>
      <c r="AF30" s="391"/>
      <c r="AG30" s="391"/>
      <c r="AH30" s="392"/>
      <c r="AI30" s="390" t="s">
        <v>412</v>
      </c>
      <c r="AJ30" s="391"/>
      <c r="AK30" s="391"/>
      <c r="AL30" s="392"/>
      <c r="AM30" s="393" t="s">
        <v>417</v>
      </c>
      <c r="AN30" s="393"/>
      <c r="AO30" s="393"/>
      <c r="AP30" s="390"/>
      <c r="AQ30" s="642" t="s">
        <v>234</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235</v>
      </c>
      <c r="AT31" s="176"/>
      <c r="AU31" s="275" t="s">
        <v>619</v>
      </c>
      <c r="AV31" s="275"/>
      <c r="AW31" s="383" t="s">
        <v>181</v>
      </c>
      <c r="AX31" s="384"/>
    </row>
    <row r="32" spans="1:50" ht="27" customHeight="1" x14ac:dyDescent="0.2">
      <c r="A32" s="516"/>
      <c r="B32" s="514"/>
      <c r="C32" s="514"/>
      <c r="D32" s="514"/>
      <c r="E32" s="514"/>
      <c r="F32" s="515"/>
      <c r="G32" s="541" t="s">
        <v>567</v>
      </c>
      <c r="H32" s="542"/>
      <c r="I32" s="542"/>
      <c r="J32" s="542"/>
      <c r="K32" s="542"/>
      <c r="L32" s="542"/>
      <c r="M32" s="542"/>
      <c r="N32" s="542"/>
      <c r="O32" s="543"/>
      <c r="P32" s="165" t="s">
        <v>659</v>
      </c>
      <c r="Q32" s="165"/>
      <c r="R32" s="165"/>
      <c r="S32" s="165"/>
      <c r="T32" s="165"/>
      <c r="U32" s="165"/>
      <c r="V32" s="165"/>
      <c r="W32" s="165"/>
      <c r="X32" s="236"/>
      <c r="Y32" s="342" t="s">
        <v>12</v>
      </c>
      <c r="Z32" s="550"/>
      <c r="AA32" s="551"/>
      <c r="AB32" s="552" t="s">
        <v>566</v>
      </c>
      <c r="AC32" s="552"/>
      <c r="AD32" s="552"/>
      <c r="AE32" s="368">
        <v>215706</v>
      </c>
      <c r="AF32" s="369"/>
      <c r="AG32" s="369"/>
      <c r="AH32" s="369"/>
      <c r="AI32" s="368">
        <v>266398</v>
      </c>
      <c r="AJ32" s="369"/>
      <c r="AK32" s="369"/>
      <c r="AL32" s="369"/>
      <c r="AM32" s="368">
        <v>338436</v>
      </c>
      <c r="AN32" s="369"/>
      <c r="AO32" s="369"/>
      <c r="AP32" s="369"/>
      <c r="AQ32" s="119" t="s">
        <v>620</v>
      </c>
      <c r="AR32" s="120"/>
      <c r="AS32" s="120"/>
      <c r="AT32" s="121"/>
      <c r="AU32" s="369" t="s">
        <v>619</v>
      </c>
      <c r="AV32" s="369"/>
      <c r="AW32" s="369"/>
      <c r="AX32" s="371"/>
    </row>
    <row r="33" spans="1:50" ht="27"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566</v>
      </c>
      <c r="AC33" s="523"/>
      <c r="AD33" s="523"/>
      <c r="AE33" s="368">
        <v>149000</v>
      </c>
      <c r="AF33" s="369"/>
      <c r="AG33" s="369"/>
      <c r="AH33" s="369"/>
      <c r="AI33" s="368">
        <v>237277</v>
      </c>
      <c r="AJ33" s="369"/>
      <c r="AK33" s="369"/>
      <c r="AL33" s="369"/>
      <c r="AM33" s="368">
        <v>293038</v>
      </c>
      <c r="AN33" s="369"/>
      <c r="AO33" s="369"/>
      <c r="AP33" s="369"/>
      <c r="AQ33" s="119">
        <v>372280</v>
      </c>
      <c r="AR33" s="120"/>
      <c r="AS33" s="120"/>
      <c r="AT33" s="121"/>
      <c r="AU33" s="369" t="s">
        <v>620</v>
      </c>
      <c r="AV33" s="369"/>
      <c r="AW33" s="369"/>
      <c r="AX33" s="371"/>
    </row>
    <row r="34" spans="1:50" ht="27"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144.80000000000001</v>
      </c>
      <c r="AF34" s="369"/>
      <c r="AG34" s="369"/>
      <c r="AH34" s="369"/>
      <c r="AI34" s="368">
        <v>112.3</v>
      </c>
      <c r="AJ34" s="369"/>
      <c r="AK34" s="369"/>
      <c r="AL34" s="369"/>
      <c r="AM34" s="368">
        <v>115.5</v>
      </c>
      <c r="AN34" s="369"/>
      <c r="AO34" s="369"/>
      <c r="AP34" s="369"/>
      <c r="AQ34" s="119" t="s">
        <v>620</v>
      </c>
      <c r="AR34" s="120"/>
      <c r="AS34" s="120"/>
      <c r="AT34" s="121"/>
      <c r="AU34" s="369" t="s">
        <v>620</v>
      </c>
      <c r="AV34" s="369"/>
      <c r="AW34" s="369"/>
      <c r="AX34" s="371"/>
    </row>
    <row r="35" spans="1:50" ht="23.25" customHeight="1" x14ac:dyDescent="0.2">
      <c r="A35" s="901" t="s">
        <v>378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2">
      <c r="A37" s="645" t="s">
        <v>347</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378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5" t="s">
        <v>347</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378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3" t="s">
        <v>347</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378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3" t="s">
        <v>347</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378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2">
      <c r="A65" s="862" t="s">
        <v>348</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343</v>
      </c>
      <c r="X65" s="874"/>
      <c r="Y65" s="877"/>
      <c r="Z65" s="877"/>
      <c r="AA65" s="878"/>
      <c r="AB65" s="871" t="s">
        <v>11</v>
      </c>
      <c r="AC65" s="867"/>
      <c r="AD65" s="868"/>
      <c r="AE65" s="372" t="s">
        <v>390</v>
      </c>
      <c r="AF65" s="373"/>
      <c r="AG65" s="373"/>
      <c r="AH65" s="374"/>
      <c r="AI65" s="372" t="s">
        <v>388</v>
      </c>
      <c r="AJ65" s="373"/>
      <c r="AK65" s="373"/>
      <c r="AL65" s="374"/>
      <c r="AM65" s="379" t="s">
        <v>417</v>
      </c>
      <c r="AN65" s="379"/>
      <c r="AO65" s="379"/>
      <c r="AP65" s="379"/>
      <c r="AQ65" s="871" t="s">
        <v>234</v>
      </c>
      <c r="AR65" s="867"/>
      <c r="AS65" s="867"/>
      <c r="AT65" s="868"/>
      <c r="AU65" s="981" t="s">
        <v>134</v>
      </c>
      <c r="AV65" s="981"/>
      <c r="AW65" s="981"/>
      <c r="AX65" s="982"/>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235</v>
      </c>
      <c r="AT66" s="870"/>
      <c r="AU66" s="275"/>
      <c r="AV66" s="275"/>
      <c r="AW66" s="869" t="s">
        <v>346</v>
      </c>
      <c r="AX66" s="983"/>
    </row>
    <row r="67" spans="1:50" ht="23.25" hidden="1" customHeight="1" x14ac:dyDescent="0.2">
      <c r="A67" s="855"/>
      <c r="B67" s="856"/>
      <c r="C67" s="856"/>
      <c r="D67" s="856"/>
      <c r="E67" s="856"/>
      <c r="F67" s="857"/>
      <c r="G67" s="984" t="s">
        <v>236</v>
      </c>
      <c r="H67" s="967"/>
      <c r="I67" s="968"/>
      <c r="J67" s="968"/>
      <c r="K67" s="968"/>
      <c r="L67" s="968"/>
      <c r="M67" s="968"/>
      <c r="N67" s="968"/>
      <c r="O67" s="969"/>
      <c r="P67" s="967"/>
      <c r="Q67" s="968"/>
      <c r="R67" s="968"/>
      <c r="S67" s="968"/>
      <c r="T67" s="968"/>
      <c r="U67" s="968"/>
      <c r="V67" s="969"/>
      <c r="W67" s="973"/>
      <c r="X67" s="974"/>
      <c r="Y67" s="954" t="s">
        <v>12</v>
      </c>
      <c r="Z67" s="954"/>
      <c r="AA67" s="955"/>
      <c r="AB67" s="956" t="s">
        <v>368</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368</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369</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353</v>
      </c>
      <c r="B70" s="856"/>
      <c r="C70" s="856"/>
      <c r="D70" s="856"/>
      <c r="E70" s="856"/>
      <c r="F70" s="857"/>
      <c r="G70" s="944" t="s">
        <v>237</v>
      </c>
      <c r="H70" s="945"/>
      <c r="I70" s="945"/>
      <c r="J70" s="945"/>
      <c r="K70" s="945"/>
      <c r="L70" s="945"/>
      <c r="M70" s="945"/>
      <c r="N70" s="945"/>
      <c r="O70" s="945"/>
      <c r="P70" s="945"/>
      <c r="Q70" s="945"/>
      <c r="R70" s="945"/>
      <c r="S70" s="945"/>
      <c r="T70" s="945"/>
      <c r="U70" s="945"/>
      <c r="V70" s="945"/>
      <c r="W70" s="948" t="s">
        <v>367</v>
      </c>
      <c r="X70" s="949"/>
      <c r="Y70" s="954" t="s">
        <v>12</v>
      </c>
      <c r="Z70" s="954"/>
      <c r="AA70" s="955"/>
      <c r="AB70" s="956" t="s">
        <v>368</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368</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369</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348</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2">
      <c r="A75" s="844"/>
      <c r="B75" s="845"/>
      <c r="C75" s="845"/>
      <c r="D75" s="845"/>
      <c r="E75" s="845"/>
      <c r="F75" s="846"/>
      <c r="G75" s="78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6" t="s">
        <v>381</v>
      </c>
      <c r="B78" s="917"/>
      <c r="C78" s="917"/>
      <c r="D78" s="917"/>
      <c r="E78" s="914" t="s">
        <v>326</v>
      </c>
      <c r="F78" s="915"/>
      <c r="G78" s="56" t="s">
        <v>237</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342</v>
      </c>
      <c r="AP79" s="153"/>
      <c r="AQ79" s="153"/>
      <c r="AR79" s="80" t="s">
        <v>340</v>
      </c>
      <c r="AS79" s="152"/>
      <c r="AT79" s="153"/>
      <c r="AU79" s="153"/>
      <c r="AV79" s="153"/>
      <c r="AW79" s="153"/>
      <c r="AX79" s="154"/>
    </row>
    <row r="80" spans="1:50" ht="18.75" hidden="1" customHeight="1" x14ac:dyDescent="0.2">
      <c r="A80" s="520" t="s">
        <v>147</v>
      </c>
      <c r="B80" s="850" t="s">
        <v>339</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429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349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390</v>
      </c>
      <c r="AF100" s="828"/>
      <c r="AG100" s="828"/>
      <c r="AH100" s="829"/>
      <c r="AI100" s="827" t="s">
        <v>410</v>
      </c>
      <c r="AJ100" s="828"/>
      <c r="AK100" s="828"/>
      <c r="AL100" s="829"/>
      <c r="AM100" s="827" t="s">
        <v>417</v>
      </c>
      <c r="AN100" s="828"/>
      <c r="AO100" s="828"/>
      <c r="AP100" s="829"/>
      <c r="AQ100" s="933" t="s">
        <v>430</v>
      </c>
      <c r="AR100" s="934"/>
      <c r="AS100" s="934"/>
      <c r="AT100" s="935"/>
      <c r="AU100" s="933" t="s">
        <v>431</v>
      </c>
      <c r="AV100" s="934"/>
      <c r="AW100" s="934"/>
      <c r="AX100" s="936"/>
    </row>
    <row r="101" spans="1:60" ht="23.25" customHeight="1" x14ac:dyDescent="0.2">
      <c r="A101" s="492"/>
      <c r="B101" s="493"/>
      <c r="C101" s="493"/>
      <c r="D101" s="493"/>
      <c r="E101" s="493"/>
      <c r="F101" s="494"/>
      <c r="G101" s="165" t="s">
        <v>569</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571</v>
      </c>
      <c r="AC101" s="552"/>
      <c r="AD101" s="552"/>
      <c r="AE101" s="368">
        <v>1</v>
      </c>
      <c r="AF101" s="369"/>
      <c r="AG101" s="369"/>
      <c r="AH101" s="370"/>
      <c r="AI101" s="368">
        <v>1</v>
      </c>
      <c r="AJ101" s="369"/>
      <c r="AK101" s="369"/>
      <c r="AL101" s="370"/>
      <c r="AM101" s="368">
        <v>1</v>
      </c>
      <c r="AN101" s="369"/>
      <c r="AO101" s="369"/>
      <c r="AP101" s="370"/>
      <c r="AQ101" s="368">
        <v>1</v>
      </c>
      <c r="AR101" s="369"/>
      <c r="AS101" s="369"/>
      <c r="AT101" s="370"/>
      <c r="AU101" s="368" t="s">
        <v>661</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571</v>
      </c>
      <c r="AC102" s="552"/>
      <c r="AD102" s="552"/>
      <c r="AE102" s="362">
        <v>1</v>
      </c>
      <c r="AF102" s="362"/>
      <c r="AG102" s="362"/>
      <c r="AH102" s="362"/>
      <c r="AI102" s="362">
        <v>1</v>
      </c>
      <c r="AJ102" s="362"/>
      <c r="AK102" s="362"/>
      <c r="AL102" s="362"/>
      <c r="AM102" s="362">
        <v>1</v>
      </c>
      <c r="AN102" s="362"/>
      <c r="AO102" s="362"/>
      <c r="AP102" s="362"/>
      <c r="AQ102" s="818">
        <v>1</v>
      </c>
      <c r="AR102" s="819"/>
      <c r="AS102" s="819"/>
      <c r="AT102" s="820"/>
      <c r="AU102" s="818">
        <v>1</v>
      </c>
      <c r="AV102" s="819"/>
      <c r="AW102" s="819"/>
      <c r="AX102" s="820"/>
    </row>
    <row r="103" spans="1:60" ht="31.5" hidden="1" customHeight="1" x14ac:dyDescent="0.2">
      <c r="A103" s="489" t="s">
        <v>349</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2">
      <c r="A106" s="489" t="s">
        <v>349</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2">
      <c r="A109" s="489" t="s">
        <v>349</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9" t="s">
        <v>349</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2">
      <c r="A116" s="296"/>
      <c r="B116" s="297"/>
      <c r="C116" s="297"/>
      <c r="D116" s="297"/>
      <c r="E116" s="297"/>
      <c r="F116" s="298"/>
      <c r="G116" s="355" t="s">
        <v>570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572</v>
      </c>
      <c r="AC116" s="305"/>
      <c r="AD116" s="306"/>
      <c r="AE116" s="362">
        <v>1970</v>
      </c>
      <c r="AF116" s="362"/>
      <c r="AG116" s="362"/>
      <c r="AH116" s="362"/>
      <c r="AI116" s="362">
        <v>1375</v>
      </c>
      <c r="AJ116" s="362"/>
      <c r="AK116" s="362"/>
      <c r="AL116" s="362"/>
      <c r="AM116" s="362">
        <v>1904</v>
      </c>
      <c r="AN116" s="362"/>
      <c r="AO116" s="362"/>
      <c r="AP116" s="362"/>
      <c r="AQ116" s="368">
        <v>1794</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575</v>
      </c>
      <c r="AC117" s="346"/>
      <c r="AD117" s="347"/>
      <c r="AE117" s="310" t="s">
        <v>573</v>
      </c>
      <c r="AF117" s="310"/>
      <c r="AG117" s="310"/>
      <c r="AH117" s="310"/>
      <c r="AI117" s="310" t="s">
        <v>574</v>
      </c>
      <c r="AJ117" s="310"/>
      <c r="AK117" s="310"/>
      <c r="AL117" s="310"/>
      <c r="AM117" s="310" t="s">
        <v>609</v>
      </c>
      <c r="AN117" s="310"/>
      <c r="AO117" s="310"/>
      <c r="AP117" s="310"/>
      <c r="AQ117" s="310" t="s">
        <v>646</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hidden="1" customHeight="1" x14ac:dyDescent="0.2">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hidden="1" customHeight="1" x14ac:dyDescent="0.2">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hidden="1" customHeight="1" x14ac:dyDescent="0.2">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hidden="1" customHeight="1" x14ac:dyDescent="0.2">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405</v>
      </c>
      <c r="B130" s="996"/>
      <c r="C130" s="995" t="s">
        <v>238</v>
      </c>
      <c r="D130" s="996"/>
      <c r="E130" s="312" t="s">
        <v>267</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266</v>
      </c>
      <c r="F131" s="243"/>
      <c r="G131" s="240" t="s">
        <v>577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561</v>
      </c>
      <c r="AR133" s="275"/>
      <c r="AS133" s="141" t="s">
        <v>235</v>
      </c>
      <c r="AT133" s="176"/>
      <c r="AU133" s="140" t="s">
        <v>579</v>
      </c>
      <c r="AV133" s="140"/>
      <c r="AW133" s="141" t="s">
        <v>181</v>
      </c>
      <c r="AX133" s="142"/>
    </row>
    <row r="134" spans="1:50" ht="39.75" customHeight="1" x14ac:dyDescent="0.2">
      <c r="A134" s="999"/>
      <c r="B134" s="256"/>
      <c r="C134" s="255"/>
      <c r="D134" s="256"/>
      <c r="E134" s="255"/>
      <c r="F134" s="318"/>
      <c r="G134" s="235" t="s">
        <v>561</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561</v>
      </c>
      <c r="AC134" s="228"/>
      <c r="AD134" s="228"/>
      <c r="AE134" s="270" t="s">
        <v>561</v>
      </c>
      <c r="AF134" s="120"/>
      <c r="AG134" s="120"/>
      <c r="AH134" s="120"/>
      <c r="AI134" s="270" t="s">
        <v>561</v>
      </c>
      <c r="AJ134" s="120"/>
      <c r="AK134" s="120"/>
      <c r="AL134" s="120"/>
      <c r="AM134" s="270" t="s">
        <v>578</v>
      </c>
      <c r="AN134" s="120"/>
      <c r="AO134" s="120"/>
      <c r="AP134" s="120"/>
      <c r="AQ134" s="270" t="s">
        <v>561</v>
      </c>
      <c r="AR134" s="120"/>
      <c r="AS134" s="120"/>
      <c r="AT134" s="120"/>
      <c r="AU134" s="270" t="s">
        <v>561</v>
      </c>
      <c r="AV134" s="120"/>
      <c r="AW134" s="120"/>
      <c r="AX134" s="219"/>
    </row>
    <row r="135" spans="1:50" ht="39.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561</v>
      </c>
      <c r="AC135" s="137"/>
      <c r="AD135" s="137"/>
      <c r="AE135" s="270" t="s">
        <v>580</v>
      </c>
      <c r="AF135" s="120"/>
      <c r="AG135" s="120"/>
      <c r="AH135" s="120"/>
      <c r="AI135" s="270" t="s">
        <v>561</v>
      </c>
      <c r="AJ135" s="120"/>
      <c r="AK135" s="120"/>
      <c r="AL135" s="120"/>
      <c r="AM135" s="270" t="s">
        <v>561</v>
      </c>
      <c r="AN135" s="120"/>
      <c r="AO135" s="120"/>
      <c r="AP135" s="120"/>
      <c r="AQ135" s="270" t="s">
        <v>578</v>
      </c>
      <c r="AR135" s="120"/>
      <c r="AS135" s="120"/>
      <c r="AT135" s="120"/>
      <c r="AU135" s="270" t="s">
        <v>581</v>
      </c>
      <c r="AV135" s="120"/>
      <c r="AW135" s="120"/>
      <c r="AX135" s="219"/>
    </row>
    <row r="136" spans="1:50" ht="18.75" hidden="1" customHeight="1" x14ac:dyDescent="0.2">
      <c r="A136" s="99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99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999"/>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999"/>
      <c r="B154" s="256"/>
      <c r="C154" s="255"/>
      <c r="D154" s="256"/>
      <c r="E154" s="255"/>
      <c r="F154" s="318"/>
      <c r="G154" s="235" t="s">
        <v>582</v>
      </c>
      <c r="H154" s="165"/>
      <c r="I154" s="165"/>
      <c r="J154" s="165"/>
      <c r="K154" s="165"/>
      <c r="L154" s="165"/>
      <c r="M154" s="165"/>
      <c r="N154" s="165"/>
      <c r="O154" s="165"/>
      <c r="P154" s="236"/>
      <c r="Q154" s="164" t="s">
        <v>569</v>
      </c>
      <c r="R154" s="165"/>
      <c r="S154" s="165"/>
      <c r="T154" s="165"/>
      <c r="U154" s="165"/>
      <c r="V154" s="165"/>
      <c r="W154" s="165"/>
      <c r="X154" s="165"/>
      <c r="Y154" s="165"/>
      <c r="Z154" s="165"/>
      <c r="AA154" s="928"/>
      <c r="AB154" s="259" t="s">
        <v>583</v>
      </c>
      <c r="AC154" s="260"/>
      <c r="AD154" s="260"/>
      <c r="AE154" s="265" t="s">
        <v>584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585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9"/>
      <c r="B430" s="256"/>
      <c r="C430" s="253" t="s">
        <v>420</v>
      </c>
      <c r="D430" s="254"/>
      <c r="E430" s="242" t="s">
        <v>398</v>
      </c>
      <c r="F430" s="452"/>
      <c r="G430" s="244" t="s">
        <v>254</v>
      </c>
      <c r="H430" s="162"/>
      <c r="I430" s="162"/>
      <c r="J430" s="245" t="s">
        <v>561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561</v>
      </c>
      <c r="AF432" s="140"/>
      <c r="AG432" s="141" t="s">
        <v>235</v>
      </c>
      <c r="AH432" s="176"/>
      <c r="AI432" s="186"/>
      <c r="AJ432" s="186"/>
      <c r="AK432" s="186"/>
      <c r="AL432" s="181"/>
      <c r="AM432" s="186"/>
      <c r="AN432" s="186"/>
      <c r="AO432" s="186"/>
      <c r="AP432" s="181"/>
      <c r="AQ432" s="215" t="s">
        <v>561</v>
      </c>
      <c r="AR432" s="140"/>
      <c r="AS432" s="141" t="s">
        <v>235</v>
      </c>
      <c r="AT432" s="176"/>
      <c r="AU432" s="140" t="s">
        <v>561</v>
      </c>
      <c r="AV432" s="140"/>
      <c r="AW432" s="141" t="s">
        <v>181</v>
      </c>
      <c r="AX432" s="142"/>
    </row>
    <row r="433" spans="1:50" ht="23.25" customHeight="1" x14ac:dyDescent="0.2">
      <c r="A433" s="999"/>
      <c r="B433" s="256"/>
      <c r="C433" s="255"/>
      <c r="D433" s="256"/>
      <c r="E433" s="170"/>
      <c r="F433" s="171"/>
      <c r="G433" s="235" t="s">
        <v>561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561</v>
      </c>
      <c r="AC433" s="137"/>
      <c r="AD433" s="137"/>
      <c r="AE433" s="119" t="s">
        <v>561</v>
      </c>
      <c r="AF433" s="120"/>
      <c r="AG433" s="120"/>
      <c r="AH433" s="120"/>
      <c r="AI433" s="119" t="s">
        <v>561</v>
      </c>
      <c r="AJ433" s="120"/>
      <c r="AK433" s="120"/>
      <c r="AL433" s="120"/>
      <c r="AM433" s="119" t="s">
        <v>561</v>
      </c>
      <c r="AN433" s="120"/>
      <c r="AO433" s="120"/>
      <c r="AP433" s="121"/>
      <c r="AQ433" s="119" t="s">
        <v>561</v>
      </c>
      <c r="AR433" s="120"/>
      <c r="AS433" s="120"/>
      <c r="AT433" s="121"/>
      <c r="AU433" s="120" t="s">
        <v>561</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561</v>
      </c>
      <c r="AC434" s="228"/>
      <c r="AD434" s="228"/>
      <c r="AE434" s="119" t="s">
        <v>561</v>
      </c>
      <c r="AF434" s="120"/>
      <c r="AG434" s="120"/>
      <c r="AH434" s="121"/>
      <c r="AI434" s="119" t="s">
        <v>578</v>
      </c>
      <c r="AJ434" s="120"/>
      <c r="AK434" s="120"/>
      <c r="AL434" s="120"/>
      <c r="AM434" s="119" t="s">
        <v>561</v>
      </c>
      <c r="AN434" s="120"/>
      <c r="AO434" s="120"/>
      <c r="AP434" s="121"/>
      <c r="AQ434" s="119" t="s">
        <v>561</v>
      </c>
      <c r="AR434" s="120"/>
      <c r="AS434" s="120"/>
      <c r="AT434" s="121"/>
      <c r="AU434" s="120" t="s">
        <v>578</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587</v>
      </c>
      <c r="AF435" s="120"/>
      <c r="AG435" s="120"/>
      <c r="AH435" s="121"/>
      <c r="AI435" s="119" t="s">
        <v>561</v>
      </c>
      <c r="AJ435" s="120"/>
      <c r="AK435" s="120"/>
      <c r="AL435" s="120"/>
      <c r="AM435" s="119" t="s">
        <v>578</v>
      </c>
      <c r="AN435" s="120"/>
      <c r="AO435" s="120"/>
      <c r="AP435" s="121"/>
      <c r="AQ435" s="119" t="s">
        <v>561</v>
      </c>
      <c r="AR435" s="120"/>
      <c r="AS435" s="120"/>
      <c r="AT435" s="121"/>
      <c r="AU435" s="120" t="s">
        <v>561</v>
      </c>
      <c r="AV435" s="120"/>
      <c r="AW435" s="120"/>
      <c r="AX435" s="219"/>
    </row>
    <row r="436" spans="1:50" ht="18.75" hidden="1" customHeight="1" x14ac:dyDescent="0.2">
      <c r="A436" s="99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99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2">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99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customHeight="1" x14ac:dyDescent="0.2">
      <c r="A466" s="99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t="s">
        <v>587</v>
      </c>
      <c r="AF467" s="140"/>
      <c r="AG467" s="141" t="s">
        <v>235</v>
      </c>
      <c r="AH467" s="176"/>
      <c r="AI467" s="186"/>
      <c r="AJ467" s="186"/>
      <c r="AK467" s="186"/>
      <c r="AL467" s="181"/>
      <c r="AM467" s="186"/>
      <c r="AN467" s="186"/>
      <c r="AO467" s="186"/>
      <c r="AP467" s="181"/>
      <c r="AQ467" s="215" t="s">
        <v>561</v>
      </c>
      <c r="AR467" s="140"/>
      <c r="AS467" s="141" t="s">
        <v>235</v>
      </c>
      <c r="AT467" s="176"/>
      <c r="AU467" s="140" t="s">
        <v>561</v>
      </c>
      <c r="AV467" s="140"/>
      <c r="AW467" s="141" t="s">
        <v>181</v>
      </c>
      <c r="AX467" s="142"/>
    </row>
    <row r="468" spans="1:50" ht="23.25" customHeight="1" x14ac:dyDescent="0.2">
      <c r="A468" s="999"/>
      <c r="B468" s="256"/>
      <c r="C468" s="255"/>
      <c r="D468" s="256"/>
      <c r="E468" s="170"/>
      <c r="F468" s="171"/>
      <c r="G468" s="235" t="s">
        <v>578</v>
      </c>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t="s">
        <v>561</v>
      </c>
      <c r="AC468" s="137"/>
      <c r="AD468" s="137"/>
      <c r="AE468" s="119" t="s">
        <v>587</v>
      </c>
      <c r="AF468" s="120"/>
      <c r="AG468" s="120"/>
      <c r="AH468" s="120"/>
      <c r="AI468" s="119" t="s">
        <v>561</v>
      </c>
      <c r="AJ468" s="120"/>
      <c r="AK468" s="120"/>
      <c r="AL468" s="120"/>
      <c r="AM468" s="119" t="s">
        <v>561</v>
      </c>
      <c r="AN468" s="120"/>
      <c r="AO468" s="120"/>
      <c r="AP468" s="121"/>
      <c r="AQ468" s="119" t="s">
        <v>561</v>
      </c>
      <c r="AR468" s="120"/>
      <c r="AS468" s="120"/>
      <c r="AT468" s="121"/>
      <c r="AU468" s="120" t="s">
        <v>561</v>
      </c>
      <c r="AV468" s="120"/>
      <c r="AW468" s="120"/>
      <c r="AX468" s="219"/>
    </row>
    <row r="469" spans="1:50" ht="23.25"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t="s">
        <v>561</v>
      </c>
      <c r="AC469" s="228"/>
      <c r="AD469" s="228"/>
      <c r="AE469" s="119" t="s">
        <v>581</v>
      </c>
      <c r="AF469" s="120"/>
      <c r="AG469" s="120"/>
      <c r="AH469" s="121"/>
      <c r="AI469" s="119" t="s">
        <v>561</v>
      </c>
      <c r="AJ469" s="120"/>
      <c r="AK469" s="120"/>
      <c r="AL469" s="120"/>
      <c r="AM469" s="119" t="s">
        <v>561</v>
      </c>
      <c r="AN469" s="120"/>
      <c r="AO469" s="120"/>
      <c r="AP469" s="121"/>
      <c r="AQ469" s="119" t="s">
        <v>561</v>
      </c>
      <c r="AR469" s="120"/>
      <c r="AS469" s="120"/>
      <c r="AT469" s="121"/>
      <c r="AU469" s="120" t="s">
        <v>561</v>
      </c>
      <c r="AV469" s="120"/>
      <c r="AW469" s="120"/>
      <c r="AX469" s="219"/>
    </row>
    <row r="470" spans="1:50" ht="23.25"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t="s">
        <v>561</v>
      </c>
      <c r="AF470" s="120"/>
      <c r="AG470" s="120"/>
      <c r="AH470" s="121"/>
      <c r="AI470" s="119" t="s">
        <v>578</v>
      </c>
      <c r="AJ470" s="120"/>
      <c r="AK470" s="120"/>
      <c r="AL470" s="120"/>
      <c r="AM470" s="119" t="s">
        <v>561</v>
      </c>
      <c r="AN470" s="120"/>
      <c r="AO470" s="120"/>
      <c r="AP470" s="121"/>
      <c r="AQ470" s="119" t="s">
        <v>561</v>
      </c>
      <c r="AR470" s="120"/>
      <c r="AS470" s="120"/>
      <c r="AT470" s="121"/>
      <c r="AU470" s="120" t="s">
        <v>561</v>
      </c>
      <c r="AV470" s="120"/>
      <c r="AW470" s="120"/>
      <c r="AX470" s="219"/>
    </row>
    <row r="471" spans="1:50" ht="18.75" hidden="1" customHeight="1" x14ac:dyDescent="0.2">
      <c r="A471" s="99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999"/>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9"/>
      <c r="B482" s="256"/>
      <c r="C482" s="255"/>
      <c r="D482" s="256"/>
      <c r="E482" s="164" t="s">
        <v>579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9"/>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9"/>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9"/>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999"/>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559</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559</v>
      </c>
      <c r="AE703" s="159"/>
      <c r="AF703" s="159"/>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46.35"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559</v>
      </c>
      <c r="AE704" s="587"/>
      <c r="AF704" s="587"/>
      <c r="AG704" s="432" t="s">
        <v>590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559</v>
      </c>
      <c r="AE705" s="737"/>
      <c r="AF705" s="737"/>
      <c r="AG705" s="164" t="s">
        <v>670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5"/>
      <c r="D706" s="616"/>
      <c r="E706" s="687" t="s">
        <v>379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4"/>
      <c r="C707" s="617"/>
      <c r="D707" s="618"/>
      <c r="E707" s="690" t="s">
        <v>317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592</v>
      </c>
      <c r="AE708" s="672"/>
      <c r="AF708" s="672"/>
      <c r="AG708" s="527" t="s">
        <v>666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559</v>
      </c>
      <c r="AE709" s="159"/>
      <c r="AF709" s="159"/>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592</v>
      </c>
      <c r="AE710" s="159"/>
      <c r="AF710" s="159"/>
      <c r="AG710" s="668" t="s">
        <v>667</v>
      </c>
      <c r="AH710" s="669"/>
      <c r="AI710" s="669"/>
      <c r="AJ710" s="669"/>
      <c r="AK710" s="669"/>
      <c r="AL710" s="669"/>
      <c r="AM710" s="669"/>
      <c r="AN710" s="669"/>
      <c r="AO710" s="669"/>
      <c r="AP710" s="669"/>
      <c r="AQ710" s="669"/>
      <c r="AR710" s="669"/>
      <c r="AS710" s="669"/>
      <c r="AT710" s="669"/>
      <c r="AU710" s="669"/>
      <c r="AV710" s="669"/>
      <c r="AW710" s="669"/>
      <c r="AX710" s="670"/>
    </row>
    <row r="711" spans="1:50" ht="43.8"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559</v>
      </c>
      <c r="AE711" s="159"/>
      <c r="AF711" s="159"/>
      <c r="AG711" s="668" t="s">
        <v>594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592</v>
      </c>
      <c r="AE712" s="587"/>
      <c r="AF712" s="587"/>
      <c r="AG712" s="595" t="s">
        <v>661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68" t="s">
        <v>663</v>
      </c>
      <c r="AH713" s="669"/>
      <c r="AI713" s="669"/>
      <c r="AJ713" s="669"/>
      <c r="AK713" s="669"/>
      <c r="AL713" s="669"/>
      <c r="AM713" s="669"/>
      <c r="AN713" s="669"/>
      <c r="AO713" s="669"/>
      <c r="AP713" s="669"/>
      <c r="AQ713" s="669"/>
      <c r="AR713" s="669"/>
      <c r="AS713" s="669"/>
      <c r="AT713" s="669"/>
      <c r="AU713" s="669"/>
      <c r="AV713" s="669"/>
      <c r="AW713" s="669"/>
      <c r="AX713" s="670"/>
    </row>
    <row r="714" spans="1:50" ht="43.35" customHeight="1" x14ac:dyDescent="0.2">
      <c r="A714" s="661"/>
      <c r="B714" s="662"/>
      <c r="C714" s="775" t="s">
        <v>322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559</v>
      </c>
      <c r="AE714" s="593"/>
      <c r="AF714" s="594"/>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323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559</v>
      </c>
      <c r="AE715" s="672"/>
      <c r="AF715" s="781"/>
      <c r="AG715" s="527" t="s">
        <v>669</v>
      </c>
      <c r="AH715" s="528"/>
      <c r="AI715" s="528"/>
      <c r="AJ715" s="528"/>
      <c r="AK715" s="528"/>
      <c r="AL715" s="528"/>
      <c r="AM715" s="528"/>
      <c r="AN715" s="528"/>
      <c r="AO715" s="528"/>
      <c r="AP715" s="528"/>
      <c r="AQ715" s="528"/>
      <c r="AR715" s="528"/>
      <c r="AS715" s="528"/>
      <c r="AT715" s="528"/>
      <c r="AU715" s="528"/>
      <c r="AV715" s="528"/>
      <c r="AW715" s="528"/>
      <c r="AX715" s="529"/>
    </row>
    <row r="716" spans="1:50" ht="42"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559</v>
      </c>
      <c r="AE716" s="763"/>
      <c r="AF716" s="763"/>
      <c r="AG716" s="668" t="s">
        <v>596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559</v>
      </c>
      <c r="AE717" s="159"/>
      <c r="AF717" s="159"/>
      <c r="AG717" s="668" t="s">
        <v>597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559</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 customHeight="1" x14ac:dyDescent="0.2">
      <c r="A720" s="654"/>
      <c r="B720" s="655"/>
      <c r="C720" s="940" t="s">
        <v>337</v>
      </c>
      <c r="D720" s="938"/>
      <c r="E720" s="938"/>
      <c r="F720" s="941"/>
      <c r="G720" s="937" t="s">
        <v>338</v>
      </c>
      <c r="H720" s="938"/>
      <c r="I720" s="938"/>
      <c r="J720" s="938"/>
      <c r="K720" s="938"/>
      <c r="L720" s="938"/>
      <c r="M720" s="938"/>
      <c r="N720" s="937" t="s">
        <v>341</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610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599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671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138</v>
      </c>
      <c r="B731" s="620"/>
      <c r="C731" s="620"/>
      <c r="D731" s="620"/>
      <c r="E731" s="621"/>
      <c r="F731" s="684" t="s">
        <v>672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t="s">
        <v>138</v>
      </c>
      <c r="B733" s="754"/>
      <c r="C733" s="754"/>
      <c r="D733" s="754"/>
      <c r="E733" s="755"/>
      <c r="F733" s="770" t="s">
        <v>673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401</v>
      </c>
      <c r="B737" s="101"/>
      <c r="C737" s="101"/>
      <c r="D737" s="102"/>
      <c r="E737" s="103" t="s">
        <v>600</v>
      </c>
      <c r="F737" s="103"/>
      <c r="G737" s="103"/>
      <c r="H737" s="103"/>
      <c r="I737" s="103"/>
      <c r="J737" s="103"/>
      <c r="K737" s="103"/>
      <c r="L737" s="103"/>
      <c r="M737" s="103"/>
      <c r="N737" s="109" t="s">
        <v>396</v>
      </c>
      <c r="O737" s="109"/>
      <c r="P737" s="109"/>
      <c r="Q737" s="109"/>
      <c r="R737" s="103" t="s">
        <v>601</v>
      </c>
      <c r="S737" s="103"/>
      <c r="T737" s="103"/>
      <c r="U737" s="103"/>
      <c r="V737" s="103"/>
      <c r="W737" s="103"/>
      <c r="X737" s="103"/>
      <c r="Y737" s="103"/>
      <c r="Z737" s="103"/>
      <c r="AA737" s="109" t="s">
        <v>395</v>
      </c>
      <c r="AB737" s="109"/>
      <c r="AC737" s="109"/>
      <c r="AD737" s="109"/>
      <c r="AE737" s="103" t="s">
        <v>602</v>
      </c>
      <c r="AF737" s="103"/>
      <c r="AG737" s="103"/>
      <c r="AH737" s="103"/>
      <c r="AI737" s="103"/>
      <c r="AJ737" s="103"/>
      <c r="AK737" s="103"/>
      <c r="AL737" s="103"/>
      <c r="AM737" s="103"/>
      <c r="AN737" s="109" t="s">
        <v>394</v>
      </c>
      <c r="AO737" s="109"/>
      <c r="AP737" s="109"/>
      <c r="AQ737" s="109"/>
      <c r="AR737" s="110" t="s">
        <v>603</v>
      </c>
      <c r="AS737" s="111"/>
      <c r="AT737" s="111"/>
      <c r="AU737" s="111"/>
      <c r="AV737" s="111"/>
      <c r="AW737" s="111"/>
      <c r="AX737" s="112"/>
      <c r="AY737" s="88"/>
      <c r="AZ737" s="88"/>
    </row>
    <row r="738" spans="1:52" ht="24.75" customHeight="1" x14ac:dyDescent="0.2">
      <c r="A738" s="100" t="s">
        <v>393</v>
      </c>
      <c r="B738" s="101"/>
      <c r="C738" s="101"/>
      <c r="D738" s="102"/>
      <c r="E738" s="103" t="s">
        <v>607</v>
      </c>
      <c r="F738" s="103"/>
      <c r="G738" s="103"/>
      <c r="H738" s="103"/>
      <c r="I738" s="103"/>
      <c r="J738" s="103"/>
      <c r="K738" s="103"/>
      <c r="L738" s="103"/>
      <c r="M738" s="103"/>
      <c r="N738" s="109" t="s">
        <v>392</v>
      </c>
      <c r="O738" s="109"/>
      <c r="P738" s="109"/>
      <c r="Q738" s="109"/>
      <c r="R738" s="103" t="s">
        <v>606</v>
      </c>
      <c r="S738" s="103"/>
      <c r="T738" s="103"/>
      <c r="U738" s="103"/>
      <c r="V738" s="103"/>
      <c r="W738" s="103"/>
      <c r="X738" s="103"/>
      <c r="Y738" s="103"/>
      <c r="Z738" s="103"/>
      <c r="AA738" s="109" t="s">
        <v>391</v>
      </c>
      <c r="AB738" s="109"/>
      <c r="AC738" s="109"/>
      <c r="AD738" s="109"/>
      <c r="AE738" s="103" t="s">
        <v>605</v>
      </c>
      <c r="AF738" s="103"/>
      <c r="AG738" s="103"/>
      <c r="AH738" s="103"/>
      <c r="AI738" s="103"/>
      <c r="AJ738" s="103"/>
      <c r="AK738" s="103"/>
      <c r="AL738" s="103"/>
      <c r="AM738" s="103"/>
      <c r="AN738" s="109" t="s">
        <v>390</v>
      </c>
      <c r="AO738" s="109"/>
      <c r="AP738" s="109"/>
      <c r="AQ738" s="109"/>
      <c r="AR738" s="110" t="s">
        <v>604</v>
      </c>
      <c r="AS738" s="111"/>
      <c r="AT738" s="111"/>
      <c r="AU738" s="111"/>
      <c r="AV738" s="111"/>
      <c r="AW738" s="111"/>
      <c r="AX738" s="112"/>
    </row>
    <row r="739" spans="1:52" ht="24.75" customHeight="1" x14ac:dyDescent="0.2">
      <c r="A739" s="100" t="s">
        <v>389</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413</v>
      </c>
      <c r="B740" s="131"/>
      <c r="C740" s="131"/>
      <c r="D740" s="132"/>
      <c r="E740" s="133" t="s">
        <v>555</v>
      </c>
      <c r="F740" s="125"/>
      <c r="G740" s="125"/>
      <c r="H740" s="92" t="str">
        <f>IF(E740="", "", "(")</f>
        <v>(</v>
      </c>
      <c r="I740" s="125"/>
      <c r="J740" s="125"/>
      <c r="K740" s="92" t="str">
        <f>IF(OR(I740="　", I740=""), "", "-")</f>
        <v/>
      </c>
      <c r="L740" s="126">
        <v>274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384</v>
      </c>
      <c r="B780" s="765"/>
      <c r="C780" s="765"/>
      <c r="D780" s="765"/>
      <c r="E780" s="765"/>
      <c r="F780" s="766"/>
      <c r="G780" s="443" t="s">
        <v>611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651</v>
      </c>
      <c r="H782" s="454"/>
      <c r="I782" s="454"/>
      <c r="J782" s="454"/>
      <c r="K782" s="455"/>
      <c r="L782" s="456" t="s">
        <v>652</v>
      </c>
      <c r="M782" s="457"/>
      <c r="N782" s="457"/>
      <c r="O782" s="457"/>
      <c r="P782" s="457"/>
      <c r="Q782" s="457"/>
      <c r="R782" s="457"/>
      <c r="S782" s="457"/>
      <c r="T782" s="457"/>
      <c r="U782" s="457"/>
      <c r="V782" s="457"/>
      <c r="W782" s="457"/>
      <c r="X782" s="458"/>
      <c r="Y782" s="459">
        <v>12</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v>1</v>
      </c>
      <c r="AV782" s="460"/>
      <c r="AW782" s="460"/>
      <c r="AX782" s="461"/>
    </row>
    <row r="783" spans="1:50" ht="24.75" customHeight="1" x14ac:dyDescent="0.2">
      <c r="A783" s="557"/>
      <c r="B783" s="767"/>
      <c r="C783" s="767"/>
      <c r="D783" s="767"/>
      <c r="E783" s="767"/>
      <c r="F783" s="768"/>
      <c r="G783" s="352" t="s">
        <v>653</v>
      </c>
      <c r="H783" s="353"/>
      <c r="I783" s="353"/>
      <c r="J783" s="353"/>
      <c r="K783" s="354"/>
      <c r="L783" s="405" t="s">
        <v>654</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57"/>
      <c r="B784" s="767"/>
      <c r="C784" s="767"/>
      <c r="D784" s="767"/>
      <c r="E784" s="767"/>
      <c r="F784" s="768"/>
      <c r="G784" s="352" t="s">
        <v>655</v>
      </c>
      <c r="H784" s="353"/>
      <c r="I784" s="353"/>
      <c r="J784" s="353"/>
      <c r="K784" s="354"/>
      <c r="L784" s="405" t="s">
        <v>656</v>
      </c>
      <c r="M784" s="406"/>
      <c r="N784" s="406"/>
      <c r="O784" s="406"/>
      <c r="P784" s="406"/>
      <c r="Q784" s="406"/>
      <c r="R784" s="406"/>
      <c r="S784" s="406"/>
      <c r="T784" s="406"/>
      <c r="U784" s="406"/>
      <c r="V784" s="406"/>
      <c r="W784" s="406"/>
      <c r="X784" s="407"/>
      <c r="Y784" s="402">
        <v>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v>
      </c>
      <c r="AV792" s="419"/>
      <c r="AW792" s="419"/>
      <c r="AX792" s="421"/>
    </row>
    <row r="793" spans="1:50" ht="24.75" customHeight="1" x14ac:dyDescent="0.2">
      <c r="A793" s="557"/>
      <c r="B793" s="767"/>
      <c r="C793" s="767"/>
      <c r="D793" s="767"/>
      <c r="E793" s="767"/>
      <c r="F793" s="768"/>
      <c r="G793" s="443" t="s">
        <v>613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614</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67"/>
      <c r="C795" s="767"/>
      <c r="D795" s="767"/>
      <c r="E795" s="767"/>
      <c r="F795" s="768"/>
      <c r="G795" s="453" t="s">
        <v>651</v>
      </c>
      <c r="H795" s="454"/>
      <c r="I795" s="454"/>
      <c r="J795" s="454"/>
      <c r="K795" s="455"/>
      <c r="L795" s="456" t="s">
        <v>657</v>
      </c>
      <c r="M795" s="457"/>
      <c r="N795" s="457"/>
      <c r="O795" s="457"/>
      <c r="P795" s="457"/>
      <c r="Q795" s="457"/>
      <c r="R795" s="457"/>
      <c r="S795" s="457"/>
      <c r="T795" s="457"/>
      <c r="U795" s="457"/>
      <c r="V795" s="457"/>
      <c r="W795" s="457"/>
      <c r="X795" s="458"/>
      <c r="Y795" s="459">
        <v>1</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v>0.6</v>
      </c>
      <c r="AV795" s="460"/>
      <c r="AW795" s="460"/>
      <c r="AX795" s="461"/>
    </row>
    <row r="796" spans="1:50" ht="24.75" customHeight="1" x14ac:dyDescent="0.2">
      <c r="A796" s="557"/>
      <c r="B796" s="767"/>
      <c r="C796" s="767"/>
      <c r="D796" s="767"/>
      <c r="E796" s="767"/>
      <c r="F796" s="768"/>
      <c r="G796" s="352" t="s">
        <v>655</v>
      </c>
      <c r="H796" s="353"/>
      <c r="I796" s="353"/>
      <c r="J796" s="353"/>
      <c r="K796" s="354"/>
      <c r="L796" s="405" t="s">
        <v>658</v>
      </c>
      <c r="M796" s="406"/>
      <c r="N796" s="406"/>
      <c r="O796" s="406"/>
      <c r="P796" s="406"/>
      <c r="Q796" s="406"/>
      <c r="R796" s="406"/>
      <c r="S796" s="406"/>
      <c r="T796" s="406"/>
      <c r="U796" s="406"/>
      <c r="V796" s="406"/>
      <c r="W796" s="406"/>
      <c r="X796" s="407"/>
      <c r="Y796" s="402">
        <v>0</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0.6</v>
      </c>
      <c r="AV805" s="419"/>
      <c r="AW805" s="419"/>
      <c r="AX805" s="421"/>
    </row>
    <row r="806" spans="1:50" ht="24.75" customHeight="1" x14ac:dyDescent="0.2">
      <c r="A806" s="557"/>
      <c r="B806" s="767"/>
      <c r="C806" s="767"/>
      <c r="D806" s="767"/>
      <c r="E806" s="767"/>
      <c r="F806" s="768"/>
      <c r="G806" s="443" t="s">
        <v>615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616</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57"/>
      <c r="B808" s="767"/>
      <c r="C808" s="767"/>
      <c r="D808" s="767"/>
      <c r="E808" s="767"/>
      <c r="F808" s="768"/>
      <c r="G808" s="453" t="s">
        <v>649</v>
      </c>
      <c r="H808" s="454"/>
      <c r="I808" s="454"/>
      <c r="J808" s="454"/>
      <c r="K808" s="455"/>
      <c r="L808" s="456"/>
      <c r="M808" s="457"/>
      <c r="N808" s="457"/>
      <c r="O808" s="457"/>
      <c r="P808" s="457"/>
      <c r="Q808" s="457"/>
      <c r="R808" s="457"/>
      <c r="S808" s="457"/>
      <c r="T808" s="457"/>
      <c r="U808" s="457"/>
      <c r="V808" s="457"/>
      <c r="W808" s="457"/>
      <c r="X808" s="458"/>
      <c r="Y808" s="459">
        <v>3.6</v>
      </c>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v>0.4</v>
      </c>
      <c r="AV808" s="460"/>
      <c r="AW808" s="460"/>
      <c r="AX808" s="461"/>
    </row>
    <row r="809" spans="1:50" ht="24.75" customHeight="1" x14ac:dyDescent="0.2">
      <c r="A809" s="557"/>
      <c r="B809" s="767"/>
      <c r="C809" s="767"/>
      <c r="D809" s="767"/>
      <c r="E809" s="767"/>
      <c r="F809" s="768"/>
      <c r="G809" s="352" t="s">
        <v>650</v>
      </c>
      <c r="H809" s="353"/>
      <c r="I809" s="353"/>
      <c r="J809" s="353"/>
      <c r="K809" s="354"/>
      <c r="L809" s="405"/>
      <c r="M809" s="406"/>
      <c r="N809" s="406"/>
      <c r="O809" s="406"/>
      <c r="P809" s="406"/>
      <c r="Q809" s="406"/>
      <c r="R809" s="406"/>
      <c r="S809" s="406"/>
      <c r="T809" s="406"/>
      <c r="U809" s="406"/>
      <c r="V809" s="406"/>
      <c r="W809" s="406"/>
      <c r="X809" s="407"/>
      <c r="Y809" s="402">
        <v>0.4</v>
      </c>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4</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0.4</v>
      </c>
      <c r="AV818" s="419"/>
      <c r="AW818" s="419"/>
      <c r="AX818" s="421"/>
    </row>
    <row r="819" spans="1:50" ht="24.75" customHeight="1" x14ac:dyDescent="0.2">
      <c r="A819" s="557"/>
      <c r="B819" s="767"/>
      <c r="C819" s="767"/>
      <c r="D819" s="767"/>
      <c r="E819" s="767"/>
      <c r="F819" s="768"/>
      <c r="G819" s="443" t="s">
        <v>617</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618</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v>1</v>
      </c>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v>0.4</v>
      </c>
      <c r="AV821" s="460"/>
      <c r="AW821" s="460"/>
      <c r="AX821" s="461"/>
    </row>
    <row r="822" spans="1:50" ht="24.75" customHeight="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1</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0.4</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342</v>
      </c>
      <c r="AM832" s="961"/>
      <c r="AN832" s="961"/>
      <c r="AO832" s="81" t="s">
        <v>648</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30"/>
      <c r="AP837" s="431" t="s">
        <v>299</v>
      </c>
      <c r="AQ837" s="431"/>
      <c r="AR837" s="431"/>
      <c r="AS837" s="431"/>
      <c r="AT837" s="431"/>
      <c r="AU837" s="431"/>
      <c r="AV837" s="431"/>
      <c r="AW837" s="431"/>
      <c r="AX837" s="431"/>
    </row>
    <row r="838" spans="1:50" ht="60.6" customHeight="1" x14ac:dyDescent="0.2">
      <c r="A838" s="408">
        <v>1</v>
      </c>
      <c r="B838" s="408">
        <v>1</v>
      </c>
      <c r="C838" s="427" t="s">
        <v>623</v>
      </c>
      <c r="D838" s="422"/>
      <c r="E838" s="422"/>
      <c r="F838" s="422"/>
      <c r="G838" s="422"/>
      <c r="H838" s="422"/>
      <c r="I838" s="422"/>
      <c r="J838" s="423">
        <v>7010001025732</v>
      </c>
      <c r="K838" s="424"/>
      <c r="L838" s="424"/>
      <c r="M838" s="424"/>
      <c r="N838" s="424"/>
      <c r="O838" s="424"/>
      <c r="P838" s="428" t="s">
        <v>624</v>
      </c>
      <c r="Q838" s="321"/>
      <c r="R838" s="321"/>
      <c r="S838" s="321"/>
      <c r="T838" s="321"/>
      <c r="U838" s="321"/>
      <c r="V838" s="321"/>
      <c r="W838" s="321"/>
      <c r="X838" s="321"/>
      <c r="Y838" s="322">
        <v>14</v>
      </c>
      <c r="Z838" s="323"/>
      <c r="AA838" s="323"/>
      <c r="AB838" s="324"/>
      <c r="AC838" s="332" t="s">
        <v>377</v>
      </c>
      <c r="AD838" s="429"/>
      <c r="AE838" s="429"/>
      <c r="AF838" s="429"/>
      <c r="AG838" s="429"/>
      <c r="AH838" s="425" t="s">
        <v>620</v>
      </c>
      <c r="AI838" s="426"/>
      <c r="AJ838" s="426"/>
      <c r="AK838" s="426"/>
      <c r="AL838" s="329" t="s">
        <v>625</v>
      </c>
      <c r="AM838" s="330"/>
      <c r="AN838" s="330"/>
      <c r="AO838" s="331"/>
      <c r="AP838" s="325" t="s">
        <v>619</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30"/>
      <c r="AP870" s="431" t="s">
        <v>299</v>
      </c>
      <c r="AQ870" s="431"/>
      <c r="AR870" s="431"/>
      <c r="AS870" s="431"/>
      <c r="AT870" s="431"/>
      <c r="AU870" s="431"/>
      <c r="AV870" s="431"/>
      <c r="AW870" s="431"/>
      <c r="AX870" s="431"/>
    </row>
    <row r="871" spans="1:50" ht="48" customHeight="1" x14ac:dyDescent="0.2">
      <c r="A871" s="408">
        <v>1</v>
      </c>
      <c r="B871" s="408">
        <v>1</v>
      </c>
      <c r="C871" s="427" t="s">
        <v>626</v>
      </c>
      <c r="D871" s="422"/>
      <c r="E871" s="422"/>
      <c r="F871" s="422"/>
      <c r="G871" s="422"/>
      <c r="H871" s="422"/>
      <c r="I871" s="422"/>
      <c r="J871" s="423">
        <v>2010701032108</v>
      </c>
      <c r="K871" s="424"/>
      <c r="L871" s="424"/>
      <c r="M871" s="424"/>
      <c r="N871" s="424"/>
      <c r="O871" s="424"/>
      <c r="P871" s="428" t="s">
        <v>628</v>
      </c>
      <c r="Q871" s="321"/>
      <c r="R871" s="321"/>
      <c r="S871" s="321"/>
      <c r="T871" s="321"/>
      <c r="U871" s="321"/>
      <c r="V871" s="321"/>
      <c r="W871" s="321"/>
      <c r="X871" s="321"/>
      <c r="Y871" s="322">
        <v>1</v>
      </c>
      <c r="Z871" s="323"/>
      <c r="AA871" s="323"/>
      <c r="AB871" s="324"/>
      <c r="AC871" s="332" t="s">
        <v>376</v>
      </c>
      <c r="AD871" s="429"/>
      <c r="AE871" s="429"/>
      <c r="AF871" s="429"/>
      <c r="AG871" s="429"/>
      <c r="AH871" s="425" t="s">
        <v>627</v>
      </c>
      <c r="AI871" s="426"/>
      <c r="AJ871" s="426"/>
      <c r="AK871" s="426"/>
      <c r="AL871" s="329" t="s">
        <v>406</v>
      </c>
      <c r="AM871" s="330"/>
      <c r="AN871" s="330"/>
      <c r="AO871" s="331"/>
      <c r="AP871" s="325" t="s">
        <v>627</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5.0999999999999996"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30"/>
      <c r="AP903" s="431" t="s">
        <v>299</v>
      </c>
      <c r="AQ903" s="431"/>
      <c r="AR903" s="431"/>
      <c r="AS903" s="431"/>
      <c r="AT903" s="431"/>
      <c r="AU903" s="431"/>
      <c r="AV903" s="431"/>
      <c r="AW903" s="431"/>
      <c r="AX903" s="431"/>
    </row>
    <row r="904" spans="1:50" ht="30" customHeight="1" x14ac:dyDescent="0.2">
      <c r="A904" s="408">
        <v>1</v>
      </c>
      <c r="B904" s="408">
        <v>1</v>
      </c>
      <c r="C904" s="427" t="s">
        <v>629</v>
      </c>
      <c r="D904" s="422"/>
      <c r="E904" s="422"/>
      <c r="F904" s="422"/>
      <c r="G904" s="422"/>
      <c r="H904" s="422"/>
      <c r="I904" s="422"/>
      <c r="J904" s="423">
        <v>7010001025732</v>
      </c>
      <c r="K904" s="424"/>
      <c r="L904" s="424"/>
      <c r="M904" s="424"/>
      <c r="N904" s="424"/>
      <c r="O904" s="424"/>
      <c r="P904" s="428" t="s">
        <v>630</v>
      </c>
      <c r="Q904" s="321"/>
      <c r="R904" s="321"/>
      <c r="S904" s="321"/>
      <c r="T904" s="321"/>
      <c r="U904" s="321"/>
      <c r="V904" s="321"/>
      <c r="W904" s="321"/>
      <c r="X904" s="321"/>
      <c r="Y904" s="322">
        <v>1.3</v>
      </c>
      <c r="Z904" s="323"/>
      <c r="AA904" s="323"/>
      <c r="AB904" s="324"/>
      <c r="AC904" s="332" t="s">
        <v>371</v>
      </c>
      <c r="AD904" s="429"/>
      <c r="AE904" s="429"/>
      <c r="AF904" s="429"/>
      <c r="AG904" s="429"/>
      <c r="AH904" s="425">
        <v>1</v>
      </c>
      <c r="AI904" s="426"/>
      <c r="AJ904" s="426"/>
      <c r="AK904" s="426"/>
      <c r="AL904" s="329">
        <v>98</v>
      </c>
      <c r="AM904" s="330"/>
      <c r="AN904" s="330"/>
      <c r="AO904" s="331"/>
      <c r="AP904" s="325" t="s">
        <v>406</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30"/>
      <c r="AP936" s="431" t="s">
        <v>299</v>
      </c>
      <c r="AQ936" s="431"/>
      <c r="AR936" s="431"/>
      <c r="AS936" s="431"/>
      <c r="AT936" s="431"/>
      <c r="AU936" s="431"/>
      <c r="AV936" s="431"/>
      <c r="AW936" s="431"/>
      <c r="AX936" s="431"/>
    </row>
    <row r="937" spans="1:50" ht="30" customHeight="1" x14ac:dyDescent="0.2">
      <c r="A937" s="408">
        <v>1</v>
      </c>
      <c r="B937" s="408">
        <v>1</v>
      </c>
      <c r="C937" s="427" t="s">
        <v>629</v>
      </c>
      <c r="D937" s="422"/>
      <c r="E937" s="422"/>
      <c r="F937" s="422"/>
      <c r="G937" s="422"/>
      <c r="H937" s="422"/>
      <c r="I937" s="422"/>
      <c r="J937" s="423">
        <v>7010001025732</v>
      </c>
      <c r="K937" s="424"/>
      <c r="L937" s="424"/>
      <c r="M937" s="424"/>
      <c r="N937" s="424"/>
      <c r="O937" s="424"/>
      <c r="P937" s="428" t="s">
        <v>632</v>
      </c>
      <c r="Q937" s="321"/>
      <c r="R937" s="321"/>
      <c r="S937" s="321"/>
      <c r="T937" s="321"/>
      <c r="U937" s="321"/>
      <c r="V937" s="321"/>
      <c r="W937" s="321"/>
      <c r="X937" s="321"/>
      <c r="Y937" s="322">
        <v>0.6</v>
      </c>
      <c r="Z937" s="323"/>
      <c r="AA937" s="323"/>
      <c r="AB937" s="324"/>
      <c r="AC937" s="332" t="s">
        <v>376</v>
      </c>
      <c r="AD937" s="429"/>
      <c r="AE937" s="429"/>
      <c r="AF937" s="429"/>
      <c r="AG937" s="429"/>
      <c r="AH937" s="425" t="s">
        <v>631</v>
      </c>
      <c r="AI937" s="426"/>
      <c r="AJ937" s="426"/>
      <c r="AK937" s="426"/>
      <c r="AL937" s="329" t="s">
        <v>631</v>
      </c>
      <c r="AM937" s="330"/>
      <c r="AN937" s="330"/>
      <c r="AO937" s="331"/>
      <c r="AP937" s="325" t="s">
        <v>631</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9.6"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30"/>
      <c r="AP969" s="431" t="s">
        <v>299</v>
      </c>
      <c r="AQ969" s="431"/>
      <c r="AR969" s="431"/>
      <c r="AS969" s="431"/>
      <c r="AT969" s="431"/>
      <c r="AU969" s="431"/>
      <c r="AV969" s="431"/>
      <c r="AW969" s="431"/>
      <c r="AX969" s="431"/>
    </row>
    <row r="970" spans="1:50" ht="30" customHeight="1" x14ac:dyDescent="0.2">
      <c r="A970" s="408">
        <v>1</v>
      </c>
      <c r="B970" s="408">
        <v>1</v>
      </c>
      <c r="C970" s="427" t="s">
        <v>633</v>
      </c>
      <c r="D970" s="422"/>
      <c r="E970" s="422"/>
      <c r="F970" s="422"/>
      <c r="G970" s="422"/>
      <c r="H970" s="422"/>
      <c r="I970" s="422"/>
      <c r="J970" s="423">
        <v>9010001027685</v>
      </c>
      <c r="K970" s="424"/>
      <c r="L970" s="424"/>
      <c r="M970" s="424"/>
      <c r="N970" s="424"/>
      <c r="O970" s="424"/>
      <c r="P970" s="428" t="s">
        <v>647</v>
      </c>
      <c r="Q970" s="321"/>
      <c r="R970" s="321"/>
      <c r="S970" s="321"/>
      <c r="T970" s="321"/>
      <c r="U970" s="321"/>
      <c r="V970" s="321"/>
      <c r="W970" s="321"/>
      <c r="X970" s="321"/>
      <c r="Y970" s="322">
        <v>4</v>
      </c>
      <c r="Z970" s="323"/>
      <c r="AA970" s="323"/>
      <c r="AB970" s="324"/>
      <c r="AC970" s="332" t="s">
        <v>371</v>
      </c>
      <c r="AD970" s="429"/>
      <c r="AE970" s="429"/>
      <c r="AF970" s="429"/>
      <c r="AG970" s="429"/>
      <c r="AH970" s="425">
        <v>1</v>
      </c>
      <c r="AI970" s="426"/>
      <c r="AJ970" s="426"/>
      <c r="AK970" s="426"/>
      <c r="AL970" s="329">
        <v>93</v>
      </c>
      <c r="AM970" s="330"/>
      <c r="AN970" s="330"/>
      <c r="AO970" s="331"/>
      <c r="AP970" s="325" t="s">
        <v>634</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13.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41.55" customHeight="1" x14ac:dyDescent="0.2">
      <c r="A1003" s="408">
        <v>1</v>
      </c>
      <c r="B1003" s="408">
        <v>1</v>
      </c>
      <c r="C1003" s="427" t="s">
        <v>637</v>
      </c>
      <c r="D1003" s="422"/>
      <c r="E1003" s="422"/>
      <c r="F1003" s="422"/>
      <c r="G1003" s="422"/>
      <c r="H1003" s="422"/>
      <c r="I1003" s="422"/>
      <c r="J1003" s="423">
        <v>8040001018121</v>
      </c>
      <c r="K1003" s="424"/>
      <c r="L1003" s="424"/>
      <c r="M1003" s="424"/>
      <c r="N1003" s="424"/>
      <c r="O1003" s="424"/>
      <c r="P1003" s="428" t="s">
        <v>635</v>
      </c>
      <c r="Q1003" s="321"/>
      <c r="R1003" s="321"/>
      <c r="S1003" s="321"/>
      <c r="T1003" s="321"/>
      <c r="U1003" s="321"/>
      <c r="V1003" s="321"/>
      <c r="W1003" s="321"/>
      <c r="X1003" s="321"/>
      <c r="Y1003" s="322">
        <v>0.4</v>
      </c>
      <c r="Z1003" s="323"/>
      <c r="AA1003" s="323"/>
      <c r="AB1003" s="324"/>
      <c r="AC1003" s="332" t="s">
        <v>376</v>
      </c>
      <c r="AD1003" s="429"/>
      <c r="AE1003" s="429"/>
      <c r="AF1003" s="429"/>
      <c r="AG1003" s="429"/>
      <c r="AH1003" s="425" t="s">
        <v>406</v>
      </c>
      <c r="AI1003" s="426"/>
      <c r="AJ1003" s="426"/>
      <c r="AK1003" s="426"/>
      <c r="AL1003" s="329" t="s">
        <v>406</v>
      </c>
      <c r="AM1003" s="330"/>
      <c r="AN1003" s="330"/>
      <c r="AO1003" s="331"/>
      <c r="AP1003" s="325" t="s">
        <v>636</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11.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0" customHeight="1" x14ac:dyDescent="0.2">
      <c r="A1036" s="408">
        <v>1</v>
      </c>
      <c r="B1036" s="408">
        <v>1</v>
      </c>
      <c r="C1036" s="427" t="s">
        <v>629</v>
      </c>
      <c r="D1036" s="422"/>
      <c r="E1036" s="422"/>
      <c r="F1036" s="422"/>
      <c r="G1036" s="422"/>
      <c r="H1036" s="422"/>
      <c r="I1036" s="422"/>
      <c r="J1036" s="423">
        <v>7010001025732</v>
      </c>
      <c r="K1036" s="424"/>
      <c r="L1036" s="424"/>
      <c r="M1036" s="424"/>
      <c r="N1036" s="424"/>
      <c r="O1036" s="424"/>
      <c r="P1036" s="428" t="s">
        <v>638</v>
      </c>
      <c r="Q1036" s="321"/>
      <c r="R1036" s="321"/>
      <c r="S1036" s="321"/>
      <c r="T1036" s="321"/>
      <c r="U1036" s="321"/>
      <c r="V1036" s="321"/>
      <c r="W1036" s="321"/>
      <c r="X1036" s="321"/>
      <c r="Y1036" s="322">
        <v>1</v>
      </c>
      <c r="Z1036" s="323"/>
      <c r="AA1036" s="323"/>
      <c r="AB1036" s="324"/>
      <c r="AC1036" s="332" t="s">
        <v>376</v>
      </c>
      <c r="AD1036" s="429"/>
      <c r="AE1036" s="429"/>
      <c r="AF1036" s="429"/>
      <c r="AG1036" s="429"/>
      <c r="AH1036" s="425" t="s">
        <v>639</v>
      </c>
      <c r="AI1036" s="426"/>
      <c r="AJ1036" s="426"/>
      <c r="AK1036" s="426"/>
      <c r="AL1036" s="329" t="s">
        <v>406</v>
      </c>
      <c r="AM1036" s="330"/>
      <c r="AN1036" s="330"/>
      <c r="AO1036" s="331"/>
      <c r="AP1036" s="325" t="s">
        <v>406</v>
      </c>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11.5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30" customHeight="1" x14ac:dyDescent="0.2">
      <c r="A1069" s="408">
        <v>1</v>
      </c>
      <c r="B1069" s="408">
        <v>1</v>
      </c>
      <c r="C1069" s="427" t="s">
        <v>640</v>
      </c>
      <c r="D1069" s="422"/>
      <c r="E1069" s="422"/>
      <c r="F1069" s="422"/>
      <c r="G1069" s="422"/>
      <c r="H1069" s="422"/>
      <c r="I1069" s="422"/>
      <c r="J1069" s="423">
        <v>7013201003895</v>
      </c>
      <c r="K1069" s="424"/>
      <c r="L1069" s="424"/>
      <c r="M1069" s="424"/>
      <c r="N1069" s="424"/>
      <c r="O1069" s="424"/>
      <c r="P1069" s="428" t="s">
        <v>641</v>
      </c>
      <c r="Q1069" s="321"/>
      <c r="R1069" s="321"/>
      <c r="S1069" s="321"/>
      <c r="T1069" s="321"/>
      <c r="U1069" s="321"/>
      <c r="V1069" s="321"/>
      <c r="W1069" s="321"/>
      <c r="X1069" s="321"/>
      <c r="Y1069" s="322">
        <v>0.4</v>
      </c>
      <c r="Z1069" s="323"/>
      <c r="AA1069" s="323"/>
      <c r="AB1069" s="324"/>
      <c r="AC1069" s="332" t="s">
        <v>376</v>
      </c>
      <c r="AD1069" s="429"/>
      <c r="AE1069" s="429"/>
      <c r="AF1069" s="429"/>
      <c r="AG1069" s="429"/>
      <c r="AH1069" s="425" t="s">
        <v>406</v>
      </c>
      <c r="AI1069" s="426"/>
      <c r="AJ1069" s="426"/>
      <c r="AK1069" s="426"/>
      <c r="AL1069" s="329" t="s">
        <v>406</v>
      </c>
      <c r="AM1069" s="330"/>
      <c r="AN1069" s="330"/>
      <c r="AO1069" s="331"/>
      <c r="AP1069" s="325" t="s">
        <v>406</v>
      </c>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2" t="s">
        <v>327</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342</v>
      </c>
      <c r="AM1099" s="963"/>
      <c r="AN1099" s="963"/>
      <c r="AO1099" s="79" t="s">
        <v>648</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8"/>
      <c r="B1102" s="408"/>
      <c r="C1102" s="281" t="s">
        <v>265</v>
      </c>
      <c r="D1102" s="895"/>
      <c r="E1102" s="281" t="s">
        <v>264</v>
      </c>
      <c r="F1102" s="895"/>
      <c r="G1102" s="895"/>
      <c r="H1102" s="895"/>
      <c r="I1102" s="895"/>
      <c r="J1102" s="281" t="s">
        <v>298</v>
      </c>
      <c r="K1102" s="281"/>
      <c r="L1102" s="281"/>
      <c r="M1102" s="281"/>
      <c r="N1102" s="281"/>
      <c r="O1102" s="281"/>
      <c r="P1102" s="348" t="s">
        <v>27</v>
      </c>
      <c r="Q1102" s="348"/>
      <c r="R1102" s="348"/>
      <c r="S1102" s="348"/>
      <c r="T1102" s="348"/>
      <c r="U1102" s="348"/>
      <c r="V1102" s="348"/>
      <c r="W1102" s="348"/>
      <c r="X1102" s="348"/>
      <c r="Y1102" s="281" t="s">
        <v>300</v>
      </c>
      <c r="Z1102" s="895"/>
      <c r="AA1102" s="895"/>
      <c r="AB1102" s="895"/>
      <c r="AC1102" s="281" t="s">
        <v>247</v>
      </c>
      <c r="AD1102" s="281"/>
      <c r="AE1102" s="281"/>
      <c r="AF1102" s="281"/>
      <c r="AG1102" s="281"/>
      <c r="AH1102" s="348" t="s">
        <v>260</v>
      </c>
      <c r="AI1102" s="349"/>
      <c r="AJ1102" s="349"/>
      <c r="AK1102" s="349"/>
      <c r="AL1102" s="349" t="s">
        <v>21</v>
      </c>
      <c r="AM1102" s="349"/>
      <c r="AN1102" s="349"/>
      <c r="AO1102" s="898"/>
      <c r="AP1102" s="431" t="s">
        <v>328</v>
      </c>
      <c r="AQ1102" s="431"/>
      <c r="AR1102" s="431"/>
      <c r="AS1102" s="431"/>
      <c r="AT1102" s="431"/>
      <c r="AU1102" s="431"/>
      <c r="AV1102" s="431"/>
      <c r="AW1102" s="431"/>
      <c r="AX1102" s="431"/>
    </row>
    <row r="1103" spans="1:50" ht="30" hidden="1" customHeight="1" x14ac:dyDescent="0.2">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9" priority="14045">
      <formula>IF(RIGHT(TEXT(P14,"0.#"),1)=".",FALSE,TRUE)</formula>
    </cfRule>
    <cfRule type="expression" dxfId="2838" priority="14046">
      <formula>IF(RIGHT(TEXT(P14,"0.#"),1)=".",TRUE,FALSE)</formula>
    </cfRule>
  </conditionalFormatting>
  <conditionalFormatting sqref="AE32">
    <cfRule type="expression" dxfId="2837" priority="14035">
      <formula>IF(RIGHT(TEXT(AE32,"0.#"),1)=".",FALSE,TRUE)</formula>
    </cfRule>
    <cfRule type="expression" dxfId="2836" priority="14036">
      <formula>IF(RIGHT(TEXT(AE32,"0.#"),1)=".",TRUE,FALSE)</formula>
    </cfRule>
  </conditionalFormatting>
  <conditionalFormatting sqref="P18:AX18">
    <cfRule type="expression" dxfId="2835" priority="13921">
      <formula>IF(RIGHT(TEXT(P18,"0.#"),1)=".",FALSE,TRUE)</formula>
    </cfRule>
    <cfRule type="expression" dxfId="2834" priority="13922">
      <formula>IF(RIGHT(TEXT(P18,"0.#"),1)=".",TRUE,FALSE)</formula>
    </cfRule>
  </conditionalFormatting>
  <conditionalFormatting sqref="Y783">
    <cfRule type="expression" dxfId="2833" priority="13917">
      <formula>IF(RIGHT(TEXT(Y783,"0.#"),1)=".",FALSE,TRUE)</formula>
    </cfRule>
    <cfRule type="expression" dxfId="2832" priority="13918">
      <formula>IF(RIGHT(TEXT(Y783,"0.#"),1)=".",TRUE,FALSE)</formula>
    </cfRule>
  </conditionalFormatting>
  <conditionalFormatting sqref="Y792">
    <cfRule type="expression" dxfId="2831" priority="13913">
      <formula>IF(RIGHT(TEXT(Y792,"0.#"),1)=".",FALSE,TRUE)</formula>
    </cfRule>
    <cfRule type="expression" dxfId="2830" priority="13914">
      <formula>IF(RIGHT(TEXT(Y792,"0.#"),1)=".",TRUE,FALSE)</formula>
    </cfRule>
  </conditionalFormatting>
  <conditionalFormatting sqref="Y823:Y830 Y821 Y810:Y817 Y808 Y797:Y804 Y795">
    <cfRule type="expression" dxfId="2829" priority="13695">
      <formula>IF(RIGHT(TEXT(Y795,"0.#"),1)=".",FALSE,TRUE)</formula>
    </cfRule>
    <cfRule type="expression" dxfId="2828" priority="13696">
      <formula>IF(RIGHT(TEXT(Y795,"0.#"),1)=".",TRUE,FALSE)</formula>
    </cfRule>
  </conditionalFormatting>
  <conditionalFormatting sqref="P16:AQ17 P15:AX15 P13:AX13">
    <cfRule type="expression" dxfId="2827" priority="13743">
      <formula>IF(RIGHT(TEXT(P13,"0.#"),1)=".",FALSE,TRUE)</formula>
    </cfRule>
    <cfRule type="expression" dxfId="2826" priority="13744">
      <formula>IF(RIGHT(TEXT(P13,"0.#"),1)=".",TRUE,FALSE)</formula>
    </cfRule>
  </conditionalFormatting>
  <conditionalFormatting sqref="P19:AJ19">
    <cfRule type="expression" dxfId="2825" priority="13741">
      <formula>IF(RIGHT(TEXT(P19,"0.#"),1)=".",FALSE,TRUE)</formula>
    </cfRule>
    <cfRule type="expression" dxfId="2824" priority="13742">
      <formula>IF(RIGHT(TEXT(P19,"0.#"),1)=".",TRUE,FALSE)</formula>
    </cfRule>
  </conditionalFormatting>
  <conditionalFormatting sqref="AE101 AQ101">
    <cfRule type="expression" dxfId="2823" priority="13733">
      <formula>IF(RIGHT(TEXT(AE101,"0.#"),1)=".",FALSE,TRUE)</formula>
    </cfRule>
    <cfRule type="expression" dxfId="2822" priority="13734">
      <formula>IF(RIGHT(TEXT(AE101,"0.#"),1)=".",TRUE,FALSE)</formula>
    </cfRule>
  </conditionalFormatting>
  <conditionalFormatting sqref="Y784:Y791 Y782">
    <cfRule type="expression" dxfId="2821" priority="13719">
      <formula>IF(RIGHT(TEXT(Y782,"0.#"),1)=".",FALSE,TRUE)</formula>
    </cfRule>
    <cfRule type="expression" dxfId="2820" priority="13720">
      <formula>IF(RIGHT(TEXT(Y782,"0.#"),1)=".",TRUE,FALSE)</formula>
    </cfRule>
  </conditionalFormatting>
  <conditionalFormatting sqref="AU783">
    <cfRule type="expression" dxfId="2819" priority="13717">
      <formula>IF(RIGHT(TEXT(AU783,"0.#"),1)=".",FALSE,TRUE)</formula>
    </cfRule>
    <cfRule type="expression" dxfId="2818" priority="13718">
      <formula>IF(RIGHT(TEXT(AU783,"0.#"),1)=".",TRUE,FALSE)</formula>
    </cfRule>
  </conditionalFormatting>
  <conditionalFormatting sqref="AU792">
    <cfRule type="expression" dxfId="2817" priority="13715">
      <formula>IF(RIGHT(TEXT(AU792,"0.#"),1)=".",FALSE,TRUE)</formula>
    </cfRule>
    <cfRule type="expression" dxfId="2816" priority="13716">
      <formula>IF(RIGHT(TEXT(AU792,"0.#"),1)=".",TRUE,FALSE)</formula>
    </cfRule>
  </conditionalFormatting>
  <conditionalFormatting sqref="AU784:AU791 AU782">
    <cfRule type="expression" dxfId="2815" priority="13713">
      <formula>IF(RIGHT(TEXT(AU782,"0.#"),1)=".",FALSE,TRUE)</formula>
    </cfRule>
    <cfRule type="expression" dxfId="2814" priority="13714">
      <formula>IF(RIGHT(TEXT(AU782,"0.#"),1)=".",TRUE,FALSE)</formula>
    </cfRule>
  </conditionalFormatting>
  <conditionalFormatting sqref="Y822 Y809 Y796">
    <cfRule type="expression" dxfId="2813" priority="13699">
      <formula>IF(RIGHT(TEXT(Y796,"0.#"),1)=".",FALSE,TRUE)</formula>
    </cfRule>
    <cfRule type="expression" dxfId="2812" priority="13700">
      <formula>IF(RIGHT(TEXT(Y796,"0.#"),1)=".",TRUE,FALSE)</formula>
    </cfRule>
  </conditionalFormatting>
  <conditionalFormatting sqref="Y831 Y818 Y805">
    <cfRule type="expression" dxfId="2811" priority="13697">
      <formula>IF(RIGHT(TEXT(Y805,"0.#"),1)=".",FALSE,TRUE)</formula>
    </cfRule>
    <cfRule type="expression" dxfId="2810" priority="13698">
      <formula>IF(RIGHT(TEXT(Y805,"0.#"),1)=".",TRUE,FALSE)</formula>
    </cfRule>
  </conditionalFormatting>
  <conditionalFormatting sqref="AU822 AU809 AU796">
    <cfRule type="expression" dxfId="2809" priority="13693">
      <formula>IF(RIGHT(TEXT(AU796,"0.#"),1)=".",FALSE,TRUE)</formula>
    </cfRule>
    <cfRule type="expression" dxfId="2808" priority="13694">
      <formula>IF(RIGHT(TEXT(AU796,"0.#"),1)=".",TRUE,FALSE)</formula>
    </cfRule>
  </conditionalFormatting>
  <conditionalFormatting sqref="AU831 AU818 AU805">
    <cfRule type="expression" dxfId="2807" priority="13691">
      <formula>IF(RIGHT(TEXT(AU805,"0.#"),1)=".",FALSE,TRUE)</formula>
    </cfRule>
    <cfRule type="expression" dxfId="2806" priority="13692">
      <formula>IF(RIGHT(TEXT(AU805,"0.#"),1)=".",TRUE,FALSE)</formula>
    </cfRule>
  </conditionalFormatting>
  <conditionalFormatting sqref="AU823:AU830 AU821 AU810:AU817 AU808 AU797:AU804 AU795">
    <cfRule type="expression" dxfId="2805" priority="13689">
      <formula>IF(RIGHT(TEXT(AU795,"0.#"),1)=".",FALSE,TRUE)</formula>
    </cfRule>
    <cfRule type="expression" dxfId="2804" priority="13690">
      <formula>IF(RIGHT(TEXT(AU795,"0.#"),1)=".",TRUE,FALSE)</formula>
    </cfRule>
  </conditionalFormatting>
  <conditionalFormatting sqref="AM87">
    <cfRule type="expression" dxfId="2803" priority="13343">
      <formula>IF(RIGHT(TEXT(AM87,"0.#"),1)=".",FALSE,TRUE)</formula>
    </cfRule>
    <cfRule type="expression" dxfId="2802" priority="13344">
      <formula>IF(RIGHT(TEXT(AM87,"0.#"),1)=".",TRUE,FALSE)</formula>
    </cfRule>
  </conditionalFormatting>
  <conditionalFormatting sqref="AE55">
    <cfRule type="expression" dxfId="2801" priority="13411">
      <formula>IF(RIGHT(TEXT(AE55,"0.#"),1)=".",FALSE,TRUE)</formula>
    </cfRule>
    <cfRule type="expression" dxfId="2800" priority="13412">
      <formula>IF(RIGHT(TEXT(AE55,"0.#"),1)=".",TRUE,FALSE)</formula>
    </cfRule>
  </conditionalFormatting>
  <conditionalFormatting sqref="AI55">
    <cfRule type="expression" dxfId="2799" priority="13409">
      <formula>IF(RIGHT(TEXT(AI55,"0.#"),1)=".",FALSE,TRUE)</formula>
    </cfRule>
    <cfRule type="expression" dxfId="2798" priority="13410">
      <formula>IF(RIGHT(TEXT(AI55,"0.#"),1)=".",TRUE,FALSE)</formula>
    </cfRule>
  </conditionalFormatting>
  <conditionalFormatting sqref="AM34">
    <cfRule type="expression" dxfId="2797" priority="13489">
      <formula>IF(RIGHT(TEXT(AM34,"0.#"),1)=".",FALSE,TRUE)</formula>
    </cfRule>
    <cfRule type="expression" dxfId="2796" priority="13490">
      <formula>IF(RIGHT(TEXT(AM34,"0.#"),1)=".",TRUE,FALSE)</formula>
    </cfRule>
  </conditionalFormatting>
  <conditionalFormatting sqref="AE33">
    <cfRule type="expression" dxfId="2795" priority="13503">
      <formula>IF(RIGHT(TEXT(AE33,"0.#"),1)=".",FALSE,TRUE)</formula>
    </cfRule>
    <cfRule type="expression" dxfId="2794" priority="13504">
      <formula>IF(RIGHT(TEXT(AE33,"0.#"),1)=".",TRUE,FALSE)</formula>
    </cfRule>
  </conditionalFormatting>
  <conditionalFormatting sqref="AE34">
    <cfRule type="expression" dxfId="2793" priority="13501">
      <formula>IF(RIGHT(TEXT(AE34,"0.#"),1)=".",FALSE,TRUE)</formula>
    </cfRule>
    <cfRule type="expression" dxfId="2792" priority="13502">
      <formula>IF(RIGHT(TEXT(AE34,"0.#"),1)=".",TRUE,FALSE)</formula>
    </cfRule>
  </conditionalFormatting>
  <conditionalFormatting sqref="AI34">
    <cfRule type="expression" dxfId="2791" priority="13499">
      <formula>IF(RIGHT(TEXT(AI34,"0.#"),1)=".",FALSE,TRUE)</formula>
    </cfRule>
    <cfRule type="expression" dxfId="2790" priority="13500">
      <formula>IF(RIGHT(TEXT(AI34,"0.#"),1)=".",TRUE,FALSE)</formula>
    </cfRule>
  </conditionalFormatting>
  <conditionalFormatting sqref="AI33">
    <cfRule type="expression" dxfId="2789" priority="13497">
      <formula>IF(RIGHT(TEXT(AI33,"0.#"),1)=".",FALSE,TRUE)</formula>
    </cfRule>
    <cfRule type="expression" dxfId="2788" priority="13498">
      <formula>IF(RIGHT(TEXT(AI33,"0.#"),1)=".",TRUE,FALSE)</formula>
    </cfRule>
  </conditionalFormatting>
  <conditionalFormatting sqref="AI32">
    <cfRule type="expression" dxfId="2787" priority="13495">
      <formula>IF(RIGHT(TEXT(AI32,"0.#"),1)=".",FALSE,TRUE)</formula>
    </cfRule>
    <cfRule type="expression" dxfId="2786" priority="13496">
      <formula>IF(RIGHT(TEXT(AI32,"0.#"),1)=".",TRUE,FALSE)</formula>
    </cfRule>
  </conditionalFormatting>
  <conditionalFormatting sqref="AM32">
    <cfRule type="expression" dxfId="2785" priority="13493">
      <formula>IF(RIGHT(TEXT(AM32,"0.#"),1)=".",FALSE,TRUE)</formula>
    </cfRule>
    <cfRule type="expression" dxfId="2784" priority="13494">
      <formula>IF(RIGHT(TEXT(AM32,"0.#"),1)=".",TRUE,FALSE)</formula>
    </cfRule>
  </conditionalFormatting>
  <conditionalFormatting sqref="AM33">
    <cfRule type="expression" dxfId="2783" priority="13491">
      <formula>IF(RIGHT(TEXT(AM33,"0.#"),1)=".",FALSE,TRUE)</formula>
    </cfRule>
    <cfRule type="expression" dxfId="2782" priority="13492">
      <formula>IF(RIGHT(TEXT(AM33,"0.#"),1)=".",TRUE,FALSE)</formula>
    </cfRule>
  </conditionalFormatting>
  <conditionalFormatting sqref="AQ32:AQ34">
    <cfRule type="expression" dxfId="2781" priority="13483">
      <formula>IF(RIGHT(TEXT(AQ32,"0.#"),1)=".",FALSE,TRUE)</formula>
    </cfRule>
    <cfRule type="expression" dxfId="2780" priority="13484">
      <formula>IF(RIGHT(TEXT(AQ32,"0.#"),1)=".",TRUE,FALSE)</formula>
    </cfRule>
  </conditionalFormatting>
  <conditionalFormatting sqref="AU32:AU34">
    <cfRule type="expression" dxfId="2779" priority="13481">
      <formula>IF(RIGHT(TEXT(AU32,"0.#"),1)=".",FALSE,TRUE)</formula>
    </cfRule>
    <cfRule type="expression" dxfId="2778" priority="13482">
      <formula>IF(RIGHT(TEXT(AU32,"0.#"),1)=".",TRUE,FALSE)</formula>
    </cfRule>
  </conditionalFormatting>
  <conditionalFormatting sqref="AE53">
    <cfRule type="expression" dxfId="2777" priority="13415">
      <formula>IF(RIGHT(TEXT(AE53,"0.#"),1)=".",FALSE,TRUE)</formula>
    </cfRule>
    <cfRule type="expression" dxfId="2776" priority="13416">
      <formula>IF(RIGHT(TEXT(AE53,"0.#"),1)=".",TRUE,FALSE)</formula>
    </cfRule>
  </conditionalFormatting>
  <conditionalFormatting sqref="AE54">
    <cfRule type="expression" dxfId="2775" priority="13413">
      <formula>IF(RIGHT(TEXT(AE54,"0.#"),1)=".",FALSE,TRUE)</formula>
    </cfRule>
    <cfRule type="expression" dxfId="2774" priority="13414">
      <formula>IF(RIGHT(TEXT(AE54,"0.#"),1)=".",TRUE,FALSE)</formula>
    </cfRule>
  </conditionalFormatting>
  <conditionalFormatting sqref="AI54">
    <cfRule type="expression" dxfId="2773" priority="13407">
      <formula>IF(RIGHT(TEXT(AI54,"0.#"),1)=".",FALSE,TRUE)</formula>
    </cfRule>
    <cfRule type="expression" dxfId="2772" priority="13408">
      <formula>IF(RIGHT(TEXT(AI54,"0.#"),1)=".",TRUE,FALSE)</formula>
    </cfRule>
  </conditionalFormatting>
  <conditionalFormatting sqref="AI53">
    <cfRule type="expression" dxfId="2771" priority="13405">
      <formula>IF(RIGHT(TEXT(AI53,"0.#"),1)=".",FALSE,TRUE)</formula>
    </cfRule>
    <cfRule type="expression" dxfId="2770" priority="13406">
      <formula>IF(RIGHT(TEXT(AI53,"0.#"),1)=".",TRUE,FALSE)</formula>
    </cfRule>
  </conditionalFormatting>
  <conditionalFormatting sqref="AM53">
    <cfRule type="expression" dxfId="2769" priority="13403">
      <formula>IF(RIGHT(TEXT(AM53,"0.#"),1)=".",FALSE,TRUE)</formula>
    </cfRule>
    <cfRule type="expression" dxfId="2768" priority="13404">
      <formula>IF(RIGHT(TEXT(AM53,"0.#"),1)=".",TRUE,FALSE)</formula>
    </cfRule>
  </conditionalFormatting>
  <conditionalFormatting sqref="AM54">
    <cfRule type="expression" dxfId="2767" priority="13401">
      <formula>IF(RIGHT(TEXT(AM54,"0.#"),1)=".",FALSE,TRUE)</formula>
    </cfRule>
    <cfRule type="expression" dxfId="2766" priority="13402">
      <formula>IF(RIGHT(TEXT(AM54,"0.#"),1)=".",TRUE,FALSE)</formula>
    </cfRule>
  </conditionalFormatting>
  <conditionalFormatting sqref="AM55">
    <cfRule type="expression" dxfId="2765" priority="13399">
      <formula>IF(RIGHT(TEXT(AM55,"0.#"),1)=".",FALSE,TRUE)</formula>
    </cfRule>
    <cfRule type="expression" dxfId="2764" priority="13400">
      <formula>IF(RIGHT(TEXT(AM55,"0.#"),1)=".",TRUE,FALSE)</formula>
    </cfRule>
  </conditionalFormatting>
  <conditionalFormatting sqref="AE60">
    <cfRule type="expression" dxfId="2763" priority="13385">
      <formula>IF(RIGHT(TEXT(AE60,"0.#"),1)=".",FALSE,TRUE)</formula>
    </cfRule>
    <cfRule type="expression" dxfId="2762" priority="13386">
      <formula>IF(RIGHT(TEXT(AE60,"0.#"),1)=".",TRUE,FALSE)</formula>
    </cfRule>
  </conditionalFormatting>
  <conditionalFormatting sqref="AE61">
    <cfRule type="expression" dxfId="2761" priority="13383">
      <formula>IF(RIGHT(TEXT(AE61,"0.#"),1)=".",FALSE,TRUE)</formula>
    </cfRule>
    <cfRule type="expression" dxfId="2760" priority="13384">
      <formula>IF(RIGHT(TEXT(AE61,"0.#"),1)=".",TRUE,FALSE)</formula>
    </cfRule>
  </conditionalFormatting>
  <conditionalFormatting sqref="AE62">
    <cfRule type="expression" dxfId="2759" priority="13381">
      <formula>IF(RIGHT(TEXT(AE62,"0.#"),1)=".",FALSE,TRUE)</formula>
    </cfRule>
    <cfRule type="expression" dxfId="2758" priority="13382">
      <formula>IF(RIGHT(TEXT(AE62,"0.#"),1)=".",TRUE,FALSE)</formula>
    </cfRule>
  </conditionalFormatting>
  <conditionalFormatting sqref="AI62">
    <cfRule type="expression" dxfId="2757" priority="13379">
      <formula>IF(RIGHT(TEXT(AI62,"0.#"),1)=".",FALSE,TRUE)</formula>
    </cfRule>
    <cfRule type="expression" dxfId="2756" priority="13380">
      <formula>IF(RIGHT(TEXT(AI62,"0.#"),1)=".",TRUE,FALSE)</formula>
    </cfRule>
  </conditionalFormatting>
  <conditionalFormatting sqref="AI61">
    <cfRule type="expression" dxfId="2755" priority="13377">
      <formula>IF(RIGHT(TEXT(AI61,"0.#"),1)=".",FALSE,TRUE)</formula>
    </cfRule>
    <cfRule type="expression" dxfId="2754" priority="13378">
      <formula>IF(RIGHT(TEXT(AI61,"0.#"),1)=".",TRUE,FALSE)</formula>
    </cfRule>
  </conditionalFormatting>
  <conditionalFormatting sqref="AI60">
    <cfRule type="expression" dxfId="2753" priority="13375">
      <formula>IF(RIGHT(TEXT(AI60,"0.#"),1)=".",FALSE,TRUE)</formula>
    </cfRule>
    <cfRule type="expression" dxfId="2752" priority="13376">
      <formula>IF(RIGHT(TEXT(AI60,"0.#"),1)=".",TRUE,FALSE)</formula>
    </cfRule>
  </conditionalFormatting>
  <conditionalFormatting sqref="AM60">
    <cfRule type="expression" dxfId="2751" priority="13373">
      <formula>IF(RIGHT(TEXT(AM60,"0.#"),1)=".",FALSE,TRUE)</formula>
    </cfRule>
    <cfRule type="expression" dxfId="2750" priority="13374">
      <formula>IF(RIGHT(TEXT(AM60,"0.#"),1)=".",TRUE,FALSE)</formula>
    </cfRule>
  </conditionalFormatting>
  <conditionalFormatting sqref="AM61">
    <cfRule type="expression" dxfId="2749" priority="13371">
      <formula>IF(RIGHT(TEXT(AM61,"0.#"),1)=".",FALSE,TRUE)</formula>
    </cfRule>
    <cfRule type="expression" dxfId="2748" priority="13372">
      <formula>IF(RIGHT(TEXT(AM61,"0.#"),1)=".",TRUE,FALSE)</formula>
    </cfRule>
  </conditionalFormatting>
  <conditionalFormatting sqref="AM62">
    <cfRule type="expression" dxfId="2747" priority="13369">
      <formula>IF(RIGHT(TEXT(AM62,"0.#"),1)=".",FALSE,TRUE)</formula>
    </cfRule>
    <cfRule type="expression" dxfId="2746" priority="13370">
      <formula>IF(RIGHT(TEXT(AM62,"0.#"),1)=".",TRUE,FALSE)</formula>
    </cfRule>
  </conditionalFormatting>
  <conditionalFormatting sqref="AE87">
    <cfRule type="expression" dxfId="2745" priority="13355">
      <formula>IF(RIGHT(TEXT(AE87,"0.#"),1)=".",FALSE,TRUE)</formula>
    </cfRule>
    <cfRule type="expression" dxfId="2744" priority="13356">
      <formula>IF(RIGHT(TEXT(AE87,"0.#"),1)=".",TRUE,FALSE)</formula>
    </cfRule>
  </conditionalFormatting>
  <conditionalFormatting sqref="AE88">
    <cfRule type="expression" dxfId="2743" priority="13353">
      <formula>IF(RIGHT(TEXT(AE88,"0.#"),1)=".",FALSE,TRUE)</formula>
    </cfRule>
    <cfRule type="expression" dxfId="2742" priority="13354">
      <formula>IF(RIGHT(TEXT(AE88,"0.#"),1)=".",TRUE,FALSE)</formula>
    </cfRule>
  </conditionalFormatting>
  <conditionalFormatting sqref="AE89">
    <cfRule type="expression" dxfId="2741" priority="13351">
      <formula>IF(RIGHT(TEXT(AE89,"0.#"),1)=".",FALSE,TRUE)</formula>
    </cfRule>
    <cfRule type="expression" dxfId="2740" priority="13352">
      <formula>IF(RIGHT(TEXT(AE89,"0.#"),1)=".",TRUE,FALSE)</formula>
    </cfRule>
  </conditionalFormatting>
  <conditionalFormatting sqref="AI89">
    <cfRule type="expression" dxfId="2739" priority="13349">
      <formula>IF(RIGHT(TEXT(AI89,"0.#"),1)=".",FALSE,TRUE)</formula>
    </cfRule>
    <cfRule type="expression" dxfId="2738" priority="13350">
      <formula>IF(RIGHT(TEXT(AI89,"0.#"),1)=".",TRUE,FALSE)</formula>
    </cfRule>
  </conditionalFormatting>
  <conditionalFormatting sqref="AI88">
    <cfRule type="expression" dxfId="2737" priority="13347">
      <formula>IF(RIGHT(TEXT(AI88,"0.#"),1)=".",FALSE,TRUE)</formula>
    </cfRule>
    <cfRule type="expression" dxfId="2736" priority="13348">
      <formula>IF(RIGHT(TEXT(AI88,"0.#"),1)=".",TRUE,FALSE)</formula>
    </cfRule>
  </conditionalFormatting>
  <conditionalFormatting sqref="AI87">
    <cfRule type="expression" dxfId="2735" priority="13345">
      <formula>IF(RIGHT(TEXT(AI87,"0.#"),1)=".",FALSE,TRUE)</formula>
    </cfRule>
    <cfRule type="expression" dxfId="2734" priority="13346">
      <formula>IF(RIGHT(TEXT(AI87,"0.#"),1)=".",TRUE,FALSE)</formula>
    </cfRule>
  </conditionalFormatting>
  <conditionalFormatting sqref="AM88">
    <cfRule type="expression" dxfId="2733" priority="13341">
      <formula>IF(RIGHT(TEXT(AM88,"0.#"),1)=".",FALSE,TRUE)</formula>
    </cfRule>
    <cfRule type="expression" dxfId="2732" priority="13342">
      <formula>IF(RIGHT(TEXT(AM88,"0.#"),1)=".",TRUE,FALSE)</formula>
    </cfRule>
  </conditionalFormatting>
  <conditionalFormatting sqref="AM89">
    <cfRule type="expression" dxfId="2731" priority="13339">
      <formula>IF(RIGHT(TEXT(AM89,"0.#"),1)=".",FALSE,TRUE)</formula>
    </cfRule>
    <cfRule type="expression" dxfId="2730" priority="13340">
      <formula>IF(RIGHT(TEXT(AM89,"0.#"),1)=".",TRUE,FALSE)</formula>
    </cfRule>
  </conditionalFormatting>
  <conditionalFormatting sqref="AE92">
    <cfRule type="expression" dxfId="2729" priority="13325">
      <formula>IF(RIGHT(TEXT(AE92,"0.#"),1)=".",FALSE,TRUE)</formula>
    </cfRule>
    <cfRule type="expression" dxfId="2728" priority="13326">
      <formula>IF(RIGHT(TEXT(AE92,"0.#"),1)=".",TRUE,FALSE)</formula>
    </cfRule>
  </conditionalFormatting>
  <conditionalFormatting sqref="AE93">
    <cfRule type="expression" dxfId="2727" priority="13323">
      <formula>IF(RIGHT(TEXT(AE93,"0.#"),1)=".",FALSE,TRUE)</formula>
    </cfRule>
    <cfRule type="expression" dxfId="2726" priority="13324">
      <formula>IF(RIGHT(TEXT(AE93,"0.#"),1)=".",TRUE,FALSE)</formula>
    </cfRule>
  </conditionalFormatting>
  <conditionalFormatting sqref="AE94">
    <cfRule type="expression" dxfId="2725" priority="13321">
      <formula>IF(RIGHT(TEXT(AE94,"0.#"),1)=".",FALSE,TRUE)</formula>
    </cfRule>
    <cfRule type="expression" dxfId="2724" priority="13322">
      <formula>IF(RIGHT(TEXT(AE94,"0.#"),1)=".",TRUE,FALSE)</formula>
    </cfRule>
  </conditionalFormatting>
  <conditionalFormatting sqref="AI94">
    <cfRule type="expression" dxfId="2723" priority="13319">
      <formula>IF(RIGHT(TEXT(AI94,"0.#"),1)=".",FALSE,TRUE)</formula>
    </cfRule>
    <cfRule type="expression" dxfId="2722" priority="13320">
      <formula>IF(RIGHT(TEXT(AI94,"0.#"),1)=".",TRUE,FALSE)</formula>
    </cfRule>
  </conditionalFormatting>
  <conditionalFormatting sqref="AI93">
    <cfRule type="expression" dxfId="2721" priority="13317">
      <formula>IF(RIGHT(TEXT(AI93,"0.#"),1)=".",FALSE,TRUE)</formula>
    </cfRule>
    <cfRule type="expression" dxfId="2720" priority="13318">
      <formula>IF(RIGHT(TEXT(AI93,"0.#"),1)=".",TRUE,FALSE)</formula>
    </cfRule>
  </conditionalFormatting>
  <conditionalFormatting sqref="AI92">
    <cfRule type="expression" dxfId="2719" priority="13315">
      <formula>IF(RIGHT(TEXT(AI92,"0.#"),1)=".",FALSE,TRUE)</formula>
    </cfRule>
    <cfRule type="expression" dxfId="2718" priority="13316">
      <formula>IF(RIGHT(TEXT(AI92,"0.#"),1)=".",TRUE,FALSE)</formula>
    </cfRule>
  </conditionalFormatting>
  <conditionalFormatting sqref="AM92">
    <cfRule type="expression" dxfId="2717" priority="13313">
      <formula>IF(RIGHT(TEXT(AM92,"0.#"),1)=".",FALSE,TRUE)</formula>
    </cfRule>
    <cfRule type="expression" dxfId="2716" priority="13314">
      <formula>IF(RIGHT(TEXT(AM92,"0.#"),1)=".",TRUE,FALSE)</formula>
    </cfRule>
  </conditionalFormatting>
  <conditionalFormatting sqref="AM93">
    <cfRule type="expression" dxfId="2715" priority="13311">
      <formula>IF(RIGHT(TEXT(AM93,"0.#"),1)=".",FALSE,TRUE)</formula>
    </cfRule>
    <cfRule type="expression" dxfId="2714" priority="13312">
      <formula>IF(RIGHT(TEXT(AM93,"0.#"),1)=".",TRUE,FALSE)</formula>
    </cfRule>
  </conditionalFormatting>
  <conditionalFormatting sqref="AM94">
    <cfRule type="expression" dxfId="2713" priority="13309">
      <formula>IF(RIGHT(TEXT(AM94,"0.#"),1)=".",FALSE,TRUE)</formula>
    </cfRule>
    <cfRule type="expression" dxfId="2712" priority="13310">
      <formula>IF(RIGHT(TEXT(AM94,"0.#"),1)=".",TRUE,FALSE)</formula>
    </cfRule>
  </conditionalFormatting>
  <conditionalFormatting sqref="AE97">
    <cfRule type="expression" dxfId="2711" priority="13295">
      <formula>IF(RIGHT(TEXT(AE97,"0.#"),1)=".",FALSE,TRUE)</formula>
    </cfRule>
    <cfRule type="expression" dxfId="2710" priority="13296">
      <formula>IF(RIGHT(TEXT(AE97,"0.#"),1)=".",TRUE,FALSE)</formula>
    </cfRule>
  </conditionalFormatting>
  <conditionalFormatting sqref="AE98">
    <cfRule type="expression" dxfId="2709" priority="13293">
      <formula>IF(RIGHT(TEXT(AE98,"0.#"),1)=".",FALSE,TRUE)</formula>
    </cfRule>
    <cfRule type="expression" dxfId="2708" priority="13294">
      <formula>IF(RIGHT(TEXT(AE98,"0.#"),1)=".",TRUE,FALSE)</formula>
    </cfRule>
  </conditionalFormatting>
  <conditionalFormatting sqref="AE99">
    <cfRule type="expression" dxfId="2707" priority="13291">
      <formula>IF(RIGHT(TEXT(AE99,"0.#"),1)=".",FALSE,TRUE)</formula>
    </cfRule>
    <cfRule type="expression" dxfId="2706" priority="13292">
      <formula>IF(RIGHT(TEXT(AE99,"0.#"),1)=".",TRUE,FALSE)</formula>
    </cfRule>
  </conditionalFormatting>
  <conditionalFormatting sqref="AI99">
    <cfRule type="expression" dxfId="2705" priority="13289">
      <formula>IF(RIGHT(TEXT(AI99,"0.#"),1)=".",FALSE,TRUE)</formula>
    </cfRule>
    <cfRule type="expression" dxfId="2704" priority="13290">
      <formula>IF(RIGHT(TEXT(AI99,"0.#"),1)=".",TRUE,FALSE)</formula>
    </cfRule>
  </conditionalFormatting>
  <conditionalFormatting sqref="AI98">
    <cfRule type="expression" dxfId="2703" priority="13287">
      <formula>IF(RIGHT(TEXT(AI98,"0.#"),1)=".",FALSE,TRUE)</formula>
    </cfRule>
    <cfRule type="expression" dxfId="2702" priority="13288">
      <formula>IF(RIGHT(TEXT(AI98,"0.#"),1)=".",TRUE,FALSE)</formula>
    </cfRule>
  </conditionalFormatting>
  <conditionalFormatting sqref="AI97">
    <cfRule type="expression" dxfId="2701" priority="13285">
      <formula>IF(RIGHT(TEXT(AI97,"0.#"),1)=".",FALSE,TRUE)</formula>
    </cfRule>
    <cfRule type="expression" dxfId="2700" priority="13286">
      <formula>IF(RIGHT(TEXT(AI97,"0.#"),1)=".",TRUE,FALSE)</formula>
    </cfRule>
  </conditionalFormatting>
  <conditionalFormatting sqref="AM97">
    <cfRule type="expression" dxfId="2699" priority="13283">
      <formula>IF(RIGHT(TEXT(AM97,"0.#"),1)=".",FALSE,TRUE)</formula>
    </cfRule>
    <cfRule type="expression" dxfId="2698" priority="13284">
      <formula>IF(RIGHT(TEXT(AM97,"0.#"),1)=".",TRUE,FALSE)</formula>
    </cfRule>
  </conditionalFormatting>
  <conditionalFormatting sqref="AM98">
    <cfRule type="expression" dxfId="2697" priority="13281">
      <formula>IF(RIGHT(TEXT(AM98,"0.#"),1)=".",FALSE,TRUE)</formula>
    </cfRule>
    <cfRule type="expression" dxfId="2696" priority="13282">
      <formula>IF(RIGHT(TEXT(AM98,"0.#"),1)=".",TRUE,FALSE)</formula>
    </cfRule>
  </conditionalFormatting>
  <conditionalFormatting sqref="AM99">
    <cfRule type="expression" dxfId="2695" priority="13279">
      <formula>IF(RIGHT(TEXT(AM99,"0.#"),1)=".",FALSE,TRUE)</formula>
    </cfRule>
    <cfRule type="expression" dxfId="2694" priority="13280">
      <formula>IF(RIGHT(TEXT(AM99,"0.#"),1)=".",TRUE,FALSE)</formula>
    </cfRule>
  </conditionalFormatting>
  <conditionalFormatting sqref="AI101">
    <cfRule type="expression" dxfId="2693" priority="13265">
      <formula>IF(RIGHT(TEXT(AI101,"0.#"),1)=".",FALSE,TRUE)</formula>
    </cfRule>
    <cfRule type="expression" dxfId="2692" priority="13266">
      <formula>IF(RIGHT(TEXT(AI101,"0.#"),1)=".",TRUE,FALSE)</formula>
    </cfRule>
  </conditionalFormatting>
  <conditionalFormatting sqref="AM101">
    <cfRule type="expression" dxfId="2691" priority="13263">
      <formula>IF(RIGHT(TEXT(AM101,"0.#"),1)=".",FALSE,TRUE)</formula>
    </cfRule>
    <cfRule type="expression" dxfId="2690" priority="13264">
      <formula>IF(RIGHT(TEXT(AM101,"0.#"),1)=".",TRUE,FALSE)</formula>
    </cfRule>
  </conditionalFormatting>
  <conditionalFormatting sqref="AE102">
    <cfRule type="expression" dxfId="2689" priority="13261">
      <formula>IF(RIGHT(TEXT(AE102,"0.#"),1)=".",FALSE,TRUE)</formula>
    </cfRule>
    <cfRule type="expression" dxfId="2688" priority="13262">
      <formula>IF(RIGHT(TEXT(AE102,"0.#"),1)=".",TRUE,FALSE)</formula>
    </cfRule>
  </conditionalFormatting>
  <conditionalFormatting sqref="AI102">
    <cfRule type="expression" dxfId="2687" priority="13259">
      <formula>IF(RIGHT(TEXT(AI102,"0.#"),1)=".",FALSE,TRUE)</formula>
    </cfRule>
    <cfRule type="expression" dxfId="2686" priority="13260">
      <formula>IF(RIGHT(TEXT(AI102,"0.#"),1)=".",TRUE,FALSE)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40:AO867">
    <cfRule type="expression" dxfId="2539" priority="6667">
      <formula>IF(AND(AL840&gt;=0, RIGHT(TEXT(AL840,"0.#"),1)&lt;&gt;"."),TRUE,FALSE)</formula>
    </cfRule>
    <cfRule type="expression" dxfId="2538" priority="6668">
      <formula>IF(AND(AL840&gt;=0, RIGHT(TEXT(AL840,"0.#"),1)="."),TRUE,FALSE)</formula>
    </cfRule>
    <cfRule type="expression" dxfId="2537" priority="6669">
      <formula>IF(AND(AL840&lt;0, RIGHT(TEXT(AL840,"0.#"),1)&lt;&gt;"."),TRUE,FALSE)</formula>
    </cfRule>
    <cfRule type="expression" dxfId="2536" priority="6670">
      <formula>IF(AND(AL840&lt;0, RIGHT(TEXT(AL840,"0.#"),1)="."),TRUE,FALSE)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0:Y867">
    <cfRule type="expression" dxfId="2465" priority="2995">
      <formula>IF(RIGHT(TEXT(Y840,"0.#"),1)=".",FALSE,TRUE)</formula>
    </cfRule>
    <cfRule type="expression" dxfId="2464" priority="2996">
      <formula>IF(RIGHT(TEXT(Y840,"0.#"),1)=".",TRUE,FALSE)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3:AO1132">
    <cfRule type="expression" dxfId="2435" priority="2901">
      <formula>IF(AND(AL1103&gt;=0, RIGHT(TEXT(AL1103,"0.#"),1)&lt;&gt;"."),TRUE,FALSE)</formula>
    </cfRule>
    <cfRule type="expression" dxfId="2434" priority="2902">
      <formula>IF(AND(AL1103&gt;=0, RIGHT(TEXT(AL1103,"0.#"),1)="."),TRUE,FALSE)</formula>
    </cfRule>
    <cfRule type="expression" dxfId="2433" priority="2903">
      <formula>IF(AND(AL1103&lt;0, RIGHT(TEXT(AL1103,"0.#"),1)&lt;&gt;"."),TRUE,FALSE)</formula>
    </cfRule>
    <cfRule type="expression" dxfId="2432" priority="2904">
      <formula>IF(AND(AL1103&lt;0, RIGHT(TEXT(AL1103,"0.#"),1)="."),TRUE,FALSE)</formula>
    </cfRule>
  </conditionalFormatting>
  <conditionalFormatting sqref="Y1103:Y1132">
    <cfRule type="expression" dxfId="2431" priority="2899">
      <formula>IF(RIGHT(TEXT(Y1103,"0.#"),1)=".",FALSE,TRUE)</formula>
    </cfRule>
    <cfRule type="expression" dxfId="2430" priority="2900">
      <formula>IF(RIGHT(TEXT(Y1103,"0.#"),1)=".",TRUE,FALSE)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8:AO839">
    <cfRule type="expression" dxfId="2421" priority="2853">
      <formula>IF(AND(AL838&gt;=0, RIGHT(TEXT(AL838,"0.#"),1)&lt;&gt;"."),TRUE,FALSE)</formula>
    </cfRule>
    <cfRule type="expression" dxfId="2420" priority="2854">
      <formula>IF(AND(AL838&gt;=0, RIGHT(TEXT(AL838,"0.#"),1)="."),TRUE,FALSE)</formula>
    </cfRule>
    <cfRule type="expression" dxfId="2419" priority="2855">
      <formula>IF(AND(AL838&lt;0, RIGHT(TEXT(AL838,"0.#"),1)&lt;&gt;"."),TRUE,FALSE)</formula>
    </cfRule>
    <cfRule type="expression" dxfId="2418" priority="2856">
      <formula>IF(AND(AL838&lt;0, RIGHT(TEXT(AL838,"0.#"),1)="."),TRUE,FALSE)</formula>
    </cfRule>
  </conditionalFormatting>
  <conditionalFormatting sqref="Y838:Y839">
    <cfRule type="expression" dxfId="2417" priority="2851">
      <formula>IF(RIGHT(TEXT(Y838,"0.#"),1)=".",FALSE,TRUE)</formula>
    </cfRule>
    <cfRule type="expression" dxfId="2416" priority="2852">
      <formula>IF(RIGHT(TEXT(Y838,"0.#"),1)=".",TRUE,FALSE)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3:Y900">
    <cfRule type="expression" dxfId="2099" priority="2111">
      <formula>IF(RIGHT(TEXT(Y873,"0.#"),1)=".",FALSE,TRUE)</formula>
    </cfRule>
    <cfRule type="expression" dxfId="2098" priority="2112">
      <formula>IF(RIGHT(TEXT(Y873,"0.#"),1)=".",TRUE,FALSE)</formula>
    </cfRule>
  </conditionalFormatting>
  <conditionalFormatting sqref="Y872">
    <cfRule type="expression" dxfId="2097" priority="2105">
      <formula>IF(RIGHT(TEXT(Y872,"0.#"),1)=".",FALSE,TRUE)</formula>
    </cfRule>
    <cfRule type="expression" dxfId="2096" priority="2106">
      <formula>IF(RIGHT(TEXT(Y872,"0.#"),1)=".",TRUE,FALSE)</formula>
    </cfRule>
  </conditionalFormatting>
  <conditionalFormatting sqref="Y906:Y933">
    <cfRule type="expression" dxfId="2095" priority="2099">
      <formula>IF(RIGHT(TEXT(Y906,"0.#"),1)=".",FALSE,TRUE)</formula>
    </cfRule>
    <cfRule type="expression" dxfId="2094" priority="2100">
      <formula>IF(RIGHT(TEXT(Y906,"0.#"),1)=".",TRUE,FALSE)</formula>
    </cfRule>
  </conditionalFormatting>
  <conditionalFormatting sqref="Y905">
    <cfRule type="expression" dxfId="2093" priority="2093">
      <formula>IF(RIGHT(TEXT(Y905,"0.#"),1)=".",FALSE,TRUE)</formula>
    </cfRule>
    <cfRule type="expression" dxfId="2092" priority="2094">
      <formula>IF(RIGHT(TEXT(Y905,"0.#"),1)=".",TRUE,FALSE)</formula>
    </cfRule>
  </conditionalFormatting>
  <conditionalFormatting sqref="Y939:Y966">
    <cfRule type="expression" dxfId="2091" priority="2087">
      <formula>IF(RIGHT(TEXT(Y939,"0.#"),1)=".",FALSE,TRUE)</formula>
    </cfRule>
    <cfRule type="expression" dxfId="2090" priority="2088">
      <formula>IF(RIGHT(TEXT(Y939,"0.#"),1)=".",TRUE,FALSE)</formula>
    </cfRule>
  </conditionalFormatting>
  <conditionalFormatting sqref="Y938">
    <cfRule type="expression" dxfId="2089" priority="2081">
      <formula>IF(RIGHT(TEXT(Y938,"0.#"),1)=".",FALSE,TRUE)</formula>
    </cfRule>
    <cfRule type="expression" dxfId="2088" priority="2082">
      <formula>IF(RIGHT(TEXT(Y938,"0.#"),1)=".",TRUE,FALSE)</formula>
    </cfRule>
  </conditionalFormatting>
  <conditionalFormatting sqref="Y972:Y999">
    <cfRule type="expression" dxfId="2087" priority="2075">
      <formula>IF(RIGHT(TEXT(Y972,"0.#"),1)=".",FALSE,TRUE)</formula>
    </cfRule>
    <cfRule type="expression" dxfId="2086" priority="2076">
      <formula>IF(RIGHT(TEXT(Y972,"0.#"),1)=".",TRUE,FALSE)</formula>
    </cfRule>
  </conditionalFormatting>
  <conditionalFormatting sqref="Y971">
    <cfRule type="expression" dxfId="2085" priority="2069">
      <formula>IF(RIGHT(TEXT(Y971,"0.#"),1)=".",FALSE,TRUE)</formula>
    </cfRule>
    <cfRule type="expression" dxfId="2084" priority="2070">
      <formula>IF(RIGHT(TEXT(Y971,"0.#"),1)=".",TRUE,FALSE)</formula>
    </cfRule>
  </conditionalFormatting>
  <conditionalFormatting sqref="Y1005:Y1032">
    <cfRule type="expression" dxfId="2083" priority="2063">
      <formula>IF(RIGHT(TEXT(Y1005,"0.#"),1)=".",FALSE,TRUE)</formula>
    </cfRule>
    <cfRule type="expression" dxfId="2082" priority="2064">
      <formula>IF(RIGHT(TEXT(Y1005,"0.#"),1)=".",TRUE,FALSE)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3:AO900">
    <cfRule type="expression" dxfId="2001" priority="2113">
      <formula>IF(AND(AL873&gt;=0, RIGHT(TEXT(AL873,"0.#"),1)&lt;&gt;"."),TRUE,FALSE)</formula>
    </cfRule>
    <cfRule type="expression" dxfId="2000" priority="2114">
      <formula>IF(AND(AL873&gt;=0, RIGHT(TEXT(AL873,"0.#"),1)="."),TRUE,FALSE)</formula>
    </cfRule>
    <cfRule type="expression" dxfId="1999" priority="2115">
      <formula>IF(AND(AL873&lt;0, RIGHT(TEXT(AL873,"0.#"),1)&lt;&gt;"."),TRUE,FALSE)</formula>
    </cfRule>
    <cfRule type="expression" dxfId="1998" priority="2116">
      <formula>IF(AND(AL873&lt;0, RIGHT(TEXT(AL873,"0.#"),1)="."),TRUE,FALSE)</formula>
    </cfRule>
  </conditionalFormatting>
  <conditionalFormatting sqref="AL872:AO872">
    <cfRule type="expression" dxfId="1997" priority="2107">
      <formula>IF(AND(AL872&gt;=0, RIGHT(TEXT(AL872,"0.#"),1)&lt;&gt;"."),TRUE,FALSE)</formula>
    </cfRule>
    <cfRule type="expression" dxfId="1996" priority="2108">
      <formula>IF(AND(AL872&gt;=0, RIGHT(TEXT(AL872,"0.#"),1)="."),TRUE,FALSE)</formula>
    </cfRule>
    <cfRule type="expression" dxfId="1995" priority="2109">
      <formula>IF(AND(AL872&lt;0, RIGHT(TEXT(AL872,"0.#"),1)&lt;&gt;"."),TRUE,FALSE)</formula>
    </cfRule>
    <cfRule type="expression" dxfId="1994" priority="2110">
      <formula>IF(AND(AL872&lt;0, RIGHT(TEXT(AL872,"0.#"),1)="."),TRUE,FALSE)</formula>
    </cfRule>
  </conditionalFormatting>
  <conditionalFormatting sqref="AL906:AO933">
    <cfRule type="expression" dxfId="1993" priority="2101">
      <formula>IF(AND(AL906&gt;=0, RIGHT(TEXT(AL906,"0.#"),1)&lt;&gt;"."),TRUE,FALSE)</formula>
    </cfRule>
    <cfRule type="expression" dxfId="1992" priority="2102">
      <formula>IF(AND(AL906&gt;=0, RIGHT(TEXT(AL906,"0.#"),1)="."),TRUE,FALSE)</formula>
    </cfRule>
    <cfRule type="expression" dxfId="1991" priority="2103">
      <formula>IF(AND(AL906&lt;0, RIGHT(TEXT(AL906,"0.#"),1)&lt;&gt;"."),TRUE,FALSE)</formula>
    </cfRule>
    <cfRule type="expression" dxfId="1990" priority="2104">
      <formula>IF(AND(AL906&lt;0, RIGHT(TEXT(AL906,"0.#"),1)="."),TRUE,FALSE)</formula>
    </cfRule>
  </conditionalFormatting>
  <conditionalFormatting sqref="AL905:AO905">
    <cfRule type="expression" dxfId="1989" priority="2095">
      <formula>IF(AND(AL905&gt;=0, RIGHT(TEXT(AL905,"0.#"),1)&lt;&gt;"."),TRUE,FALSE)</formula>
    </cfRule>
    <cfRule type="expression" dxfId="1988" priority="2096">
      <formula>IF(AND(AL905&gt;=0, RIGHT(TEXT(AL905,"0.#"),1)="."),TRUE,FALSE)</formula>
    </cfRule>
    <cfRule type="expression" dxfId="1987" priority="2097">
      <formula>IF(AND(AL905&lt;0, RIGHT(TEXT(AL905,"0.#"),1)&lt;&gt;"."),TRUE,FALSE)</formula>
    </cfRule>
    <cfRule type="expression" dxfId="1986" priority="2098">
      <formula>IF(AND(AL905&lt;0, RIGHT(TEXT(AL905,"0.#"),1)="."),TRUE,FALSE)</formula>
    </cfRule>
  </conditionalFormatting>
  <conditionalFormatting sqref="AL939:AO966">
    <cfRule type="expression" dxfId="1985" priority="2089">
      <formula>IF(AND(AL939&gt;=0, RIGHT(TEXT(AL939,"0.#"),1)&lt;&gt;"."),TRUE,FALSE)</formula>
    </cfRule>
    <cfRule type="expression" dxfId="1984" priority="2090">
      <formula>IF(AND(AL939&gt;=0, RIGHT(TEXT(AL939,"0.#"),1)="."),TRUE,FALSE)</formula>
    </cfRule>
    <cfRule type="expression" dxfId="1983" priority="2091">
      <formula>IF(AND(AL939&lt;0, RIGHT(TEXT(AL939,"0.#"),1)&lt;&gt;"."),TRUE,FALSE)</formula>
    </cfRule>
    <cfRule type="expression" dxfId="1982" priority="2092">
      <formula>IF(AND(AL939&lt;0, RIGHT(TEXT(AL939,"0.#"),1)="."),TRUE,FALSE)</formula>
    </cfRule>
  </conditionalFormatting>
  <conditionalFormatting sqref="AL938:AO938">
    <cfRule type="expression" dxfId="1981" priority="2083">
      <formula>IF(AND(AL938&gt;=0, RIGHT(TEXT(AL938,"0.#"),1)&lt;&gt;"."),TRUE,FALSE)</formula>
    </cfRule>
    <cfRule type="expression" dxfId="1980" priority="2084">
      <formula>IF(AND(AL938&gt;=0, RIGHT(TEXT(AL938,"0.#"),1)="."),TRUE,FALSE)</formula>
    </cfRule>
    <cfRule type="expression" dxfId="1979" priority="2085">
      <formula>IF(AND(AL938&lt;0, RIGHT(TEXT(AL938,"0.#"),1)&lt;&gt;"."),TRUE,FALSE)</formula>
    </cfRule>
    <cfRule type="expression" dxfId="1978" priority="2086">
      <formula>IF(AND(AL938&lt;0, RIGHT(TEXT(AL938,"0.#"),1)="."),TRUE,FALSE)</formula>
    </cfRule>
  </conditionalFormatting>
  <conditionalFormatting sqref="AL972:AO999">
    <cfRule type="expression" dxfId="1977" priority="2077">
      <formula>IF(AND(AL972&gt;=0, RIGHT(TEXT(AL972,"0.#"),1)&lt;&gt;"."),TRUE,FALSE)</formula>
    </cfRule>
    <cfRule type="expression" dxfId="1976" priority="2078">
      <formula>IF(AND(AL972&gt;=0, RIGHT(TEXT(AL972,"0.#"),1)="."),TRUE,FALSE)</formula>
    </cfRule>
    <cfRule type="expression" dxfId="1975" priority="2079">
      <formula>IF(AND(AL972&lt;0, RIGHT(TEXT(AL972,"0.#"),1)&lt;&gt;"."),TRUE,FALSE)</formula>
    </cfRule>
    <cfRule type="expression" dxfId="1974" priority="2080">
      <formula>IF(AND(AL972&lt;0, RIGHT(TEXT(AL972,"0.#"),1)="."),TRUE,FALSE)</formula>
    </cfRule>
  </conditionalFormatting>
  <conditionalFormatting sqref="AL971:AO971">
    <cfRule type="expression" dxfId="1973" priority="2071">
      <formula>IF(AND(AL971&gt;=0, RIGHT(TEXT(AL971,"0.#"),1)&lt;&gt;"."),TRUE,FALSE)</formula>
    </cfRule>
    <cfRule type="expression" dxfId="1972" priority="2072">
      <formula>IF(AND(AL971&gt;=0, RIGHT(TEXT(AL971,"0.#"),1)="."),TRUE,FALSE)</formula>
    </cfRule>
    <cfRule type="expression" dxfId="1971" priority="2073">
      <formula>IF(AND(AL971&lt;0, RIGHT(TEXT(AL971,"0.#"),1)&lt;&gt;"."),TRUE,FALSE)</formula>
    </cfRule>
    <cfRule type="expression" dxfId="1970" priority="2074">
      <formula>IF(AND(AL971&lt;0, RIGHT(TEXT(AL971,"0.#"),1)="."),TRUE,FALSE)</formula>
    </cfRule>
  </conditionalFormatting>
  <conditionalFormatting sqref="AL1005:AO1032">
    <cfRule type="expression" dxfId="1969" priority="2065">
      <formula>IF(AND(AL1005&gt;=0, RIGHT(TEXT(AL1005,"0.#"),1)&lt;&gt;"."),TRUE,FALSE)</formula>
    </cfRule>
    <cfRule type="expression" dxfId="1968" priority="2066">
      <formula>IF(AND(AL1005&gt;=0, RIGHT(TEXT(AL1005,"0.#"),1)="."),TRUE,FALSE)</formula>
    </cfRule>
    <cfRule type="expression" dxfId="1967" priority="2067">
      <formula>IF(AND(AL1005&lt;0, RIGHT(TEXT(AL1005,"0.#"),1)&lt;&gt;"."),TRUE,FALSE)</formula>
    </cfRule>
    <cfRule type="expression" dxfId="1966" priority="2068">
      <formula>IF(AND(AL1005&lt;0, RIGHT(TEXT(AL1005,"0.#"),1)="."),TRUE,FALSE)</formula>
    </cfRule>
  </conditionalFormatting>
  <conditionalFormatting sqref="AL1004:AO1004">
    <cfRule type="expression" dxfId="1965" priority="2059">
      <formula>IF(AND(AL1004&gt;=0, RIGHT(TEXT(AL1004,"0.#"),1)&lt;&gt;"."),TRUE,FALSE)</formula>
    </cfRule>
    <cfRule type="expression" dxfId="1964" priority="2060">
      <formula>IF(AND(AL1004&gt;=0, RIGHT(TEXT(AL1004,"0.#"),1)="."),TRUE,FALSE)</formula>
    </cfRule>
    <cfRule type="expression" dxfId="1963" priority="2061">
      <formula>IF(AND(AL1004&lt;0, RIGHT(TEXT(AL1004,"0.#"),1)&lt;&gt;"."),TRUE,FALSE)</formula>
    </cfRule>
    <cfRule type="expression" dxfId="1962" priority="2062">
      <formula>IF(AND(AL1004&lt;0, RIGHT(TEXT(AL1004,"0.#"),1)="."),TRUE,FALSE)</formula>
    </cfRule>
  </conditionalFormatting>
  <conditionalFormatting sqref="Y1004">
    <cfRule type="expression" dxfId="1961" priority="2057">
      <formula>IF(RIGHT(TEXT(Y1004,"0.#"),1)=".",FALSE,TRUE)</formula>
    </cfRule>
    <cfRule type="expression" dxfId="1960" priority="2058">
      <formula>IF(RIGHT(TEXT(Y1004,"0.#"),1)=".",TRUE,FALSE)</formula>
    </cfRule>
  </conditionalFormatting>
  <conditionalFormatting sqref="AL1038:AO1065">
    <cfRule type="expression" dxfId="1959" priority="2053">
      <formula>IF(AND(AL1038&gt;=0, RIGHT(TEXT(AL1038,"0.#"),1)&lt;&gt;"."),TRUE,FALSE)</formula>
    </cfRule>
    <cfRule type="expression" dxfId="1958" priority="2054">
      <formula>IF(AND(AL1038&gt;=0, RIGHT(TEXT(AL1038,"0.#"),1)="."),TRUE,FALSE)</formula>
    </cfRule>
    <cfRule type="expression" dxfId="1957" priority="2055">
      <formula>IF(AND(AL1038&lt;0, RIGHT(TEXT(AL1038,"0.#"),1)&lt;&gt;"."),TRUE,FALSE)</formula>
    </cfRule>
    <cfRule type="expression" dxfId="1956" priority="2056">
      <formula>IF(AND(AL1038&lt;0, RIGHT(TEXT(AL1038,"0.#"),1)="."),TRUE,FALSE)</formula>
    </cfRule>
  </conditionalFormatting>
  <conditionalFormatting sqref="Y1038:Y1065">
    <cfRule type="expression" dxfId="1955" priority="2051">
      <formula>IF(RIGHT(TEXT(Y1038,"0.#"),1)=".",FALSE,TRUE)</formula>
    </cfRule>
    <cfRule type="expression" dxfId="1954" priority="2052">
      <formula>IF(RIGHT(TEXT(Y1038,"0.#"),1)=".",TRUE,FALSE)</formula>
    </cfRule>
  </conditionalFormatting>
  <conditionalFormatting sqref="AL1037:AO1037">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
    <cfRule type="expression" dxfId="1949" priority="2045">
      <formula>IF(RIGHT(TEXT(Y1037,"0.#"),1)=".",FALSE,TRUE)</formula>
    </cfRule>
    <cfRule type="expression" dxfId="1948" priority="2046">
      <formula>IF(RIGHT(TEXT(Y1037,"0.#"),1)=".",TRUE,FALSE)</formula>
    </cfRule>
  </conditionalFormatting>
  <conditionalFormatting sqref="AL1071:AO1098">
    <cfRule type="expression" dxfId="1947" priority="2041">
      <formula>IF(AND(AL1071&gt;=0, RIGHT(TEXT(AL1071,"0.#"),1)&lt;&gt;"."),TRUE,FALSE)</formula>
    </cfRule>
    <cfRule type="expression" dxfId="1946" priority="2042">
      <formula>IF(AND(AL1071&gt;=0, RIGHT(TEXT(AL1071,"0.#"),1)="."),TRUE,FALSE)</formula>
    </cfRule>
    <cfRule type="expression" dxfId="1945" priority="2043">
      <formula>IF(AND(AL1071&lt;0, RIGHT(TEXT(AL1071,"0.#"),1)&lt;&gt;"."),TRUE,FALSE)</formula>
    </cfRule>
    <cfRule type="expression" dxfId="1944" priority="2044">
      <formula>IF(AND(AL1071&lt;0, RIGHT(TEXT(AL1071,"0.#"),1)="."),TRUE,FALSE)</formula>
    </cfRule>
  </conditionalFormatting>
  <conditionalFormatting sqref="Y1071:Y1098">
    <cfRule type="expression" dxfId="1943" priority="2039">
      <formula>IF(RIGHT(TEXT(Y1071,"0.#"),1)=".",FALSE,TRUE)</formula>
    </cfRule>
    <cfRule type="expression" dxfId="1942" priority="2040">
      <formula>IF(RIGHT(TEXT(Y1071,"0.#"),1)=".",TRUE,FALSE)</formula>
    </cfRule>
  </conditionalFormatting>
  <conditionalFormatting sqref="AL1070:AO1070">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
    <cfRule type="expression" dxfId="1937" priority="2033">
      <formula>IF(RIGHT(TEXT(Y1070,"0.#"),1)=".",FALSE,TRUE)</formula>
    </cfRule>
    <cfRule type="expression" dxfId="1936" priority="2034">
      <formula>IF(RIGHT(TEXT(Y1070,"0.#"),1)=".",TRUE,FALSE)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871">
    <cfRule type="expression" dxfId="741" priority="37">
      <formula>IF(RIGHT(TEXT(Y871,"0.#"),1)=".",FALSE,TRUE)</formula>
    </cfRule>
    <cfRule type="expression" dxfId="740" priority="38">
      <formula>IF(RIGHT(TEXT(Y871,"0.#"),1)=".",TRUE,FALSE)</formula>
    </cfRule>
  </conditionalFormatting>
  <conditionalFormatting sqref="AL871:AO871">
    <cfRule type="expression" dxfId="739" priority="39">
      <formula>IF(AND(AL871&gt;=0, RIGHT(TEXT(AL871,"0.#"),1)&lt;&gt;"."),TRUE,FALSE)</formula>
    </cfRule>
    <cfRule type="expression" dxfId="738" priority="40">
      <formula>IF(AND(AL871&gt;=0, RIGHT(TEXT(AL871,"0.#"),1)="."),TRUE,FALSE)</formula>
    </cfRule>
    <cfRule type="expression" dxfId="737" priority="41">
      <formula>IF(AND(AL871&lt;0, RIGHT(TEXT(AL871,"0.#"),1)&lt;&gt;"."),TRUE,FALSE)</formula>
    </cfRule>
    <cfRule type="expression" dxfId="736" priority="42">
      <formula>IF(AND(AL871&lt;0, RIGHT(TEXT(AL871,"0.#"),1)="."),TRUE,FALSE)</formula>
    </cfRule>
  </conditionalFormatting>
  <conditionalFormatting sqref="Y904">
    <cfRule type="expression" dxfId="735" priority="31">
      <formula>IF(RIGHT(TEXT(Y904,"0.#"),1)=".",FALSE,TRUE)</formula>
    </cfRule>
    <cfRule type="expression" dxfId="734" priority="32">
      <formula>IF(RIGHT(TEXT(Y904,"0.#"),1)=".",TRUE,FALSE)</formula>
    </cfRule>
  </conditionalFormatting>
  <conditionalFormatting sqref="AL904:AO904">
    <cfRule type="expression" dxfId="733" priority="33">
      <formula>IF(AND(AL904&gt;=0, RIGHT(TEXT(AL904,"0.#"),1)&lt;&gt;"."),TRUE,FALSE)</formula>
    </cfRule>
    <cfRule type="expression" dxfId="732" priority="34">
      <formula>IF(AND(AL904&gt;=0, RIGHT(TEXT(AL904,"0.#"),1)="."),TRUE,FALSE)</formula>
    </cfRule>
    <cfRule type="expression" dxfId="731" priority="35">
      <formula>IF(AND(AL904&lt;0, RIGHT(TEXT(AL904,"0.#"),1)&lt;&gt;"."),TRUE,FALSE)</formula>
    </cfRule>
    <cfRule type="expression" dxfId="730" priority="36">
      <formula>IF(AND(AL904&lt;0, RIGHT(TEXT(AL904,"0.#"),1)="."),TRUE,FALSE)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AL1003:AO1003">
    <cfRule type="expression" dxfId="717" priority="15">
      <formula>IF(AND(AL1003&gt;=0, RIGHT(TEXT(AL1003,"0.#"),1)&lt;&gt;"."),TRUE,FALSE)</formula>
    </cfRule>
    <cfRule type="expression" dxfId="716" priority="16">
      <formula>IF(AND(AL1003&gt;=0, RIGHT(TEXT(AL1003,"0.#"),1)="."),TRUE,FALSE)</formula>
    </cfRule>
    <cfRule type="expression" dxfId="715" priority="17">
      <formula>IF(AND(AL1003&lt;0, RIGHT(TEXT(AL1003,"0.#"),1)&lt;&gt;"."),TRUE,FALSE)</formula>
    </cfRule>
    <cfRule type="expression" dxfId="714" priority="18">
      <formula>IF(AND(AL1003&lt;0, RIGHT(TEXT(AL1003,"0.#"),1)="."),TRUE,FALSE)</formula>
    </cfRule>
  </conditionalFormatting>
  <conditionalFormatting sqref="Y1003">
    <cfRule type="expression" dxfId="713" priority="13">
      <formula>IF(RIGHT(TEXT(Y1003,"0.#"),1)=".",FALSE,TRUE)</formula>
    </cfRule>
    <cfRule type="expression" dxfId="712" priority="14">
      <formula>IF(RIGHT(TEXT(Y1003,"0.#"),1)=".",TRUE,FALSE)</formula>
    </cfRule>
  </conditionalFormatting>
  <conditionalFormatting sqref="AL1036:AO1036">
    <cfRule type="expression" dxfId="711" priority="9">
      <formula>IF(AND(AL1036&gt;=0, RIGHT(TEXT(AL1036,"0.#"),1)&lt;&gt;"."),TRUE,FALSE)</formula>
    </cfRule>
    <cfRule type="expression" dxfId="710" priority="10">
      <formula>IF(AND(AL1036&gt;=0, RIGHT(TEXT(AL1036,"0.#"),1)="."),TRUE,FALSE)</formula>
    </cfRule>
    <cfRule type="expression" dxfId="709" priority="11">
      <formula>IF(AND(AL1036&lt;0, RIGHT(TEXT(AL1036,"0.#"),1)&lt;&gt;"."),TRUE,FALSE)</formula>
    </cfRule>
    <cfRule type="expression" dxfId="708" priority="12">
      <formula>IF(AND(AL1036&lt;0, RIGHT(TEXT(AL1036,"0.#"),1)="."),TRUE,FALSE)</formula>
    </cfRule>
  </conditionalFormatting>
  <conditionalFormatting sqref="Y1036">
    <cfRule type="expression" dxfId="707" priority="7">
      <formula>IF(RIGHT(TEXT(Y1036,"0.#"),1)=".",FALSE,TRUE)</formula>
    </cfRule>
    <cfRule type="expression" dxfId="706" priority="8">
      <formula>IF(RIGHT(TEXT(Y1036,"0.#"),1)=".",TRUE,FALSE)</formula>
    </cfRule>
  </conditionalFormatting>
  <conditionalFormatting sqref="AL1069:AO1069">
    <cfRule type="expression" dxfId="705" priority="3">
      <formula>IF(AND(AL1069&gt;=0, RIGHT(TEXT(AL1069,"0.#"),1)&lt;&gt;"."),TRUE,FALSE)</formula>
    </cfRule>
    <cfRule type="expression" dxfId="704" priority="4">
      <formula>IF(AND(AL1069&gt;=0, RIGHT(TEXT(AL1069,"0.#"),1)="."),TRUE,FALSE)</formula>
    </cfRule>
    <cfRule type="expression" dxfId="703" priority="5">
      <formula>IF(AND(AL1069&lt;0, RIGHT(TEXT(AL1069,"0.#"),1)&lt;&gt;"."),TRUE,FALSE)</formula>
    </cfRule>
    <cfRule type="expression" dxfId="702" priority="6">
      <formula>IF(AND(AL1069&lt;0, RIGHT(TEXT(AL1069,"0.#"),1)="."),TRUE,FALSE)</formula>
    </cfRule>
  </conditionalFormatting>
  <conditionalFormatting sqref="Y1069">
    <cfRule type="expression" dxfId="701" priority="1">
      <formula>IF(RIGHT(TEXT(Y1069,"0.#"),1)=".",FALSE,TRUE)</formula>
    </cfRule>
    <cfRule type="expression" dxfId="700"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02" max="49" man="1"/>
    <brk id="69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2">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347</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390</v>
      </c>
      <c r="AF2" s="379"/>
      <c r="AG2" s="379"/>
      <c r="AH2" s="379"/>
      <c r="AI2" s="379" t="s">
        <v>388</v>
      </c>
      <c r="AJ2" s="379"/>
      <c r="AK2" s="379"/>
      <c r="AL2" s="379"/>
      <c r="AM2" s="379" t="s">
        <v>417</v>
      </c>
      <c r="AN2" s="379"/>
      <c r="AO2" s="379"/>
      <c r="AP2" s="372"/>
      <c r="AQ2" s="180" t="s">
        <v>234</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378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347</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390</v>
      </c>
      <c r="AF9" s="379"/>
      <c r="AG9" s="379"/>
      <c r="AH9" s="379"/>
      <c r="AI9" s="379" t="s">
        <v>388</v>
      </c>
      <c r="AJ9" s="379"/>
      <c r="AK9" s="379"/>
      <c r="AL9" s="379"/>
      <c r="AM9" s="379" t="s">
        <v>417</v>
      </c>
      <c r="AN9" s="379"/>
      <c r="AO9" s="379"/>
      <c r="AP9" s="372"/>
      <c r="AQ9" s="180" t="s">
        <v>234</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378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347</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390</v>
      </c>
      <c r="AF16" s="379"/>
      <c r="AG16" s="379"/>
      <c r="AH16" s="379"/>
      <c r="AI16" s="379" t="s">
        <v>388</v>
      </c>
      <c r="AJ16" s="379"/>
      <c r="AK16" s="379"/>
      <c r="AL16" s="379"/>
      <c r="AM16" s="379" t="s">
        <v>417</v>
      </c>
      <c r="AN16" s="379"/>
      <c r="AO16" s="379"/>
      <c r="AP16" s="372"/>
      <c r="AQ16" s="180" t="s">
        <v>234</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378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347</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390</v>
      </c>
      <c r="AF23" s="379"/>
      <c r="AG23" s="379"/>
      <c r="AH23" s="379"/>
      <c r="AI23" s="379" t="s">
        <v>388</v>
      </c>
      <c r="AJ23" s="379"/>
      <c r="AK23" s="379"/>
      <c r="AL23" s="379"/>
      <c r="AM23" s="379" t="s">
        <v>417</v>
      </c>
      <c r="AN23" s="379"/>
      <c r="AO23" s="379"/>
      <c r="AP23" s="372"/>
      <c r="AQ23" s="180" t="s">
        <v>234</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378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347</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390</v>
      </c>
      <c r="AF30" s="379"/>
      <c r="AG30" s="379"/>
      <c r="AH30" s="379"/>
      <c r="AI30" s="379" t="s">
        <v>388</v>
      </c>
      <c r="AJ30" s="379"/>
      <c r="AK30" s="379"/>
      <c r="AL30" s="379"/>
      <c r="AM30" s="379" t="s">
        <v>417</v>
      </c>
      <c r="AN30" s="379"/>
      <c r="AO30" s="379"/>
      <c r="AP30" s="372"/>
      <c r="AQ30" s="180" t="s">
        <v>234</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378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347</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390</v>
      </c>
      <c r="AF37" s="379"/>
      <c r="AG37" s="379"/>
      <c r="AH37" s="379"/>
      <c r="AI37" s="379" t="s">
        <v>388</v>
      </c>
      <c r="AJ37" s="379"/>
      <c r="AK37" s="379"/>
      <c r="AL37" s="379"/>
      <c r="AM37" s="379" t="s">
        <v>417</v>
      </c>
      <c r="AN37" s="379"/>
      <c r="AO37" s="379"/>
      <c r="AP37" s="372"/>
      <c r="AQ37" s="180" t="s">
        <v>234</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378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347</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390</v>
      </c>
      <c r="AF44" s="379"/>
      <c r="AG44" s="379"/>
      <c r="AH44" s="379"/>
      <c r="AI44" s="379" t="s">
        <v>388</v>
      </c>
      <c r="AJ44" s="379"/>
      <c r="AK44" s="379"/>
      <c r="AL44" s="379"/>
      <c r="AM44" s="379" t="s">
        <v>417</v>
      </c>
      <c r="AN44" s="379"/>
      <c r="AO44" s="379"/>
      <c r="AP44" s="372"/>
      <c r="AQ44" s="180" t="s">
        <v>234</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378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347</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390</v>
      </c>
      <c r="AF51" s="379"/>
      <c r="AG51" s="379"/>
      <c r="AH51" s="379"/>
      <c r="AI51" s="379" t="s">
        <v>388</v>
      </c>
      <c r="AJ51" s="379"/>
      <c r="AK51" s="379"/>
      <c r="AL51" s="379"/>
      <c r="AM51" s="379" t="s">
        <v>417</v>
      </c>
      <c r="AN51" s="379"/>
      <c r="AO51" s="379"/>
      <c r="AP51" s="372"/>
      <c r="AQ51" s="180" t="s">
        <v>234</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378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347</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390</v>
      </c>
      <c r="AF58" s="379"/>
      <c r="AG58" s="379"/>
      <c r="AH58" s="379"/>
      <c r="AI58" s="379" t="s">
        <v>388</v>
      </c>
      <c r="AJ58" s="379"/>
      <c r="AK58" s="379"/>
      <c r="AL58" s="379"/>
      <c r="AM58" s="379" t="s">
        <v>417</v>
      </c>
      <c r="AN58" s="379"/>
      <c r="AO58" s="379"/>
      <c r="AP58" s="372"/>
      <c r="AQ58" s="180" t="s">
        <v>234</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378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347</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390</v>
      </c>
      <c r="AF65" s="379"/>
      <c r="AG65" s="379"/>
      <c r="AH65" s="379"/>
      <c r="AI65" s="379" t="s">
        <v>388</v>
      </c>
      <c r="AJ65" s="379"/>
      <c r="AK65" s="379"/>
      <c r="AL65" s="379"/>
      <c r="AM65" s="379" t="s">
        <v>417</v>
      </c>
      <c r="AN65" s="379"/>
      <c r="AO65" s="379"/>
      <c r="AP65" s="372"/>
      <c r="AQ65" s="180" t="s">
        <v>234</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378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4" sqref="AH4:AT4"/>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621</v>
      </c>
      <c r="H2" s="444"/>
      <c r="I2" s="444"/>
      <c r="J2" s="444"/>
      <c r="K2" s="444"/>
      <c r="L2" s="444"/>
      <c r="M2" s="444"/>
      <c r="N2" s="444"/>
      <c r="O2" s="444"/>
      <c r="P2" s="444"/>
      <c r="Q2" s="444"/>
      <c r="R2" s="444"/>
      <c r="S2" s="444"/>
      <c r="T2" s="444"/>
      <c r="U2" s="444"/>
      <c r="V2" s="444"/>
      <c r="W2" s="444"/>
      <c r="X2" s="444"/>
      <c r="Y2" s="444"/>
      <c r="Z2" s="444"/>
      <c r="AA2" s="444"/>
      <c r="AB2" s="445"/>
      <c r="AC2" s="443" t="s">
        <v>366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v>1</v>
      </c>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2">
      <c r="A15" s="1040"/>
      <c r="B15" s="1041"/>
      <c r="C15" s="1041"/>
      <c r="D15" s="1041"/>
      <c r="E15" s="1041"/>
      <c r="F15" s="1042"/>
      <c r="G15" s="443" t="s">
        <v>269</v>
      </c>
      <c r="H15" s="444"/>
      <c r="I15" s="444"/>
      <c r="J15" s="444"/>
      <c r="K15" s="444"/>
      <c r="L15" s="444"/>
      <c r="M15" s="444"/>
      <c r="N15" s="444"/>
      <c r="O15" s="444"/>
      <c r="P15" s="444"/>
      <c r="Q15" s="444"/>
      <c r="R15" s="444"/>
      <c r="S15" s="444"/>
      <c r="T15" s="444"/>
      <c r="U15" s="444"/>
      <c r="V15" s="444"/>
      <c r="W15" s="444"/>
      <c r="X15" s="444"/>
      <c r="Y15" s="444"/>
      <c r="Z15" s="444"/>
      <c r="AA15" s="444"/>
      <c r="AB15" s="445"/>
      <c r="AC15" s="443" t="s">
        <v>270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2">
      <c r="A28" s="1040"/>
      <c r="B28" s="1041"/>
      <c r="C28" s="1041"/>
      <c r="D28" s="1041"/>
      <c r="E28" s="1041"/>
      <c r="F28" s="1042"/>
      <c r="G28" s="443" t="s">
        <v>268</v>
      </c>
      <c r="H28" s="444"/>
      <c r="I28" s="444"/>
      <c r="J28" s="444"/>
      <c r="K28" s="444"/>
      <c r="L28" s="444"/>
      <c r="M28" s="444"/>
      <c r="N28" s="444"/>
      <c r="O28" s="444"/>
      <c r="P28" s="444"/>
      <c r="Q28" s="444"/>
      <c r="R28" s="444"/>
      <c r="S28" s="444"/>
      <c r="T28" s="444"/>
      <c r="U28" s="444"/>
      <c r="V28" s="444"/>
      <c r="W28" s="444"/>
      <c r="X28" s="444"/>
      <c r="Y28" s="444"/>
      <c r="Z28" s="444"/>
      <c r="AA28" s="444"/>
      <c r="AB28" s="445"/>
      <c r="AC28" s="443" t="s">
        <v>271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2">
      <c r="A41" s="1040"/>
      <c r="B41" s="1041"/>
      <c r="C41" s="1041"/>
      <c r="D41" s="1041"/>
      <c r="E41" s="1041"/>
      <c r="F41" s="1042"/>
      <c r="G41" s="443" t="s">
        <v>316</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hidden="1" customHeight="1" thickBot="1" x14ac:dyDescent="0.25"/>
    <row r="55" spans="1:50" ht="30" hidden="1" customHeight="1" x14ac:dyDescent="0.2">
      <c r="A55" s="1037" t="s">
        <v>28</v>
      </c>
      <c r="B55" s="1038"/>
      <c r="C55" s="1038"/>
      <c r="D55" s="1038"/>
      <c r="E55" s="1038"/>
      <c r="F55" s="1039"/>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272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2">
      <c r="A68" s="1040"/>
      <c r="B68" s="1041"/>
      <c r="C68" s="1041"/>
      <c r="D68" s="1041"/>
      <c r="E68" s="1041"/>
      <c r="F68" s="1042"/>
      <c r="G68" s="443" t="s">
        <v>273</v>
      </c>
      <c r="H68" s="444"/>
      <c r="I68" s="444"/>
      <c r="J68" s="444"/>
      <c r="K68" s="444"/>
      <c r="L68" s="444"/>
      <c r="M68" s="444"/>
      <c r="N68" s="444"/>
      <c r="O68" s="444"/>
      <c r="P68" s="444"/>
      <c r="Q68" s="444"/>
      <c r="R68" s="444"/>
      <c r="S68" s="444"/>
      <c r="T68" s="444"/>
      <c r="U68" s="444"/>
      <c r="V68" s="444"/>
      <c r="W68" s="444"/>
      <c r="X68" s="444"/>
      <c r="Y68" s="444"/>
      <c r="Z68" s="444"/>
      <c r="AA68" s="444"/>
      <c r="AB68" s="445"/>
      <c r="AC68" s="443" t="s">
        <v>274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40"/>
      <c r="B81" s="1041"/>
      <c r="C81" s="1041"/>
      <c r="D81" s="1041"/>
      <c r="E81" s="1041"/>
      <c r="F81" s="1042"/>
      <c r="G81" s="443" t="s">
        <v>275</v>
      </c>
      <c r="H81" s="444"/>
      <c r="I81" s="444"/>
      <c r="J81" s="444"/>
      <c r="K81" s="444"/>
      <c r="L81" s="444"/>
      <c r="M81" s="444"/>
      <c r="N81" s="444"/>
      <c r="O81" s="444"/>
      <c r="P81" s="444"/>
      <c r="Q81" s="444"/>
      <c r="R81" s="444"/>
      <c r="S81" s="444"/>
      <c r="T81" s="444"/>
      <c r="U81" s="444"/>
      <c r="V81" s="444"/>
      <c r="W81" s="444"/>
      <c r="X81" s="444"/>
      <c r="Y81" s="444"/>
      <c r="Z81" s="444"/>
      <c r="AA81" s="444"/>
      <c r="AB81" s="445"/>
      <c r="AC81" s="443" t="s">
        <v>276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40"/>
      <c r="B94" s="1041"/>
      <c r="C94" s="1041"/>
      <c r="D94" s="1041"/>
      <c r="E94" s="1041"/>
      <c r="F94" s="1042"/>
      <c r="G94" s="443" t="s">
        <v>277</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hidden="1" customHeight="1" thickBot="1" x14ac:dyDescent="0.25"/>
    <row r="108" spans="1:50" ht="30" hidden="1" customHeight="1" x14ac:dyDescent="0.2">
      <c r="A108" s="1037" t="s">
        <v>28</v>
      </c>
      <c r="B108" s="1038"/>
      <c r="C108" s="1038"/>
      <c r="D108" s="1038"/>
      <c r="E108" s="1038"/>
      <c r="F108" s="1039"/>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40"/>
      <c r="B121" s="1041"/>
      <c r="C121" s="1041"/>
      <c r="D121" s="1041"/>
      <c r="E121" s="1041"/>
      <c r="F121" s="1042"/>
      <c r="G121" s="443" t="s">
        <v>279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40"/>
      <c r="B134" s="1041"/>
      <c r="C134" s="1041"/>
      <c r="D134" s="1041"/>
      <c r="E134" s="1041"/>
      <c r="F134" s="1042"/>
      <c r="G134" s="443" t="s">
        <v>281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40"/>
      <c r="B147" s="1041"/>
      <c r="C147" s="1041"/>
      <c r="D147" s="1041"/>
      <c r="E147" s="1041"/>
      <c r="F147" s="1042"/>
      <c r="G147" s="443" t="s">
        <v>283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hidden="1" customHeight="1" thickBot="1" x14ac:dyDescent="0.25"/>
    <row r="161" spans="1:50" ht="30" hidden="1" customHeight="1" x14ac:dyDescent="0.2">
      <c r="A161" s="1037" t="s">
        <v>28</v>
      </c>
      <c r="B161" s="1038"/>
      <c r="C161" s="1038"/>
      <c r="D161" s="1038"/>
      <c r="E161" s="1038"/>
      <c r="F161" s="1039"/>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40"/>
      <c r="B174" s="1041"/>
      <c r="C174" s="1041"/>
      <c r="D174" s="1041"/>
      <c r="E174" s="1041"/>
      <c r="F174" s="1042"/>
      <c r="G174" s="443" t="s">
        <v>285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40"/>
      <c r="B187" s="1041"/>
      <c r="C187" s="1041"/>
      <c r="D187" s="1041"/>
      <c r="E187" s="1041"/>
      <c r="F187" s="1042"/>
      <c r="G187" s="443" t="s">
        <v>288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40"/>
      <c r="B200" s="1041"/>
      <c r="C200" s="1041"/>
      <c r="D200" s="1041"/>
      <c r="E200" s="1041"/>
      <c r="F200" s="1042"/>
      <c r="G200" s="443" t="s">
        <v>289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hidden="1" customHeight="1" thickBot="1" x14ac:dyDescent="0.25"/>
    <row r="214" spans="1:50" ht="30" hidden="1" customHeight="1" x14ac:dyDescent="0.2">
      <c r="A214" s="1057" t="s">
        <v>28</v>
      </c>
      <c r="B214" s="1058"/>
      <c r="C214" s="1058"/>
      <c r="D214" s="1058"/>
      <c r="E214" s="1058"/>
      <c r="F214" s="1059"/>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40"/>
      <c r="B227" s="1041"/>
      <c r="C227" s="1041"/>
      <c r="D227" s="1041"/>
      <c r="E227" s="1041"/>
      <c r="F227" s="1042"/>
      <c r="G227" s="443" t="s">
        <v>291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40"/>
      <c r="B240" s="1041"/>
      <c r="C240" s="1041"/>
      <c r="D240" s="1041"/>
      <c r="E240" s="1041"/>
      <c r="F240" s="1042"/>
      <c r="G240" s="443" t="s">
        <v>293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40"/>
      <c r="B253" s="1041"/>
      <c r="C253" s="1041"/>
      <c r="D253" s="1041"/>
      <c r="E253" s="1041"/>
      <c r="F253" s="1042"/>
      <c r="G253" s="443" t="s">
        <v>295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P4" sqref="AP4:AX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55.8" customHeight="1" x14ac:dyDescent="0.2">
      <c r="A4" s="1060">
        <v>1</v>
      </c>
      <c r="B4" s="1060">
        <v>1</v>
      </c>
      <c r="C4" s="427" t="s">
        <v>622</v>
      </c>
      <c r="D4" s="422"/>
      <c r="E4" s="422"/>
      <c r="F4" s="422"/>
      <c r="G4" s="422"/>
      <c r="H4" s="422"/>
      <c r="I4" s="422"/>
      <c r="J4" s="423">
        <v>7011001047196</v>
      </c>
      <c r="K4" s="424"/>
      <c r="L4" s="424"/>
      <c r="M4" s="424"/>
      <c r="N4" s="424"/>
      <c r="O4" s="424"/>
      <c r="P4" s="428" t="s">
        <v>642</v>
      </c>
      <c r="Q4" s="321"/>
      <c r="R4" s="321"/>
      <c r="S4" s="321"/>
      <c r="T4" s="321"/>
      <c r="U4" s="321"/>
      <c r="V4" s="321"/>
      <c r="W4" s="321"/>
      <c r="X4" s="321"/>
      <c r="Y4" s="322">
        <v>1</v>
      </c>
      <c r="Z4" s="323"/>
      <c r="AA4" s="323"/>
      <c r="AB4" s="324"/>
      <c r="AC4" s="326" t="s">
        <v>376</v>
      </c>
      <c r="AD4" s="326"/>
      <c r="AE4" s="326"/>
      <c r="AF4" s="326"/>
      <c r="AG4" s="326"/>
      <c r="AH4" s="327" t="s">
        <v>643</v>
      </c>
      <c r="AI4" s="328"/>
      <c r="AJ4" s="328"/>
      <c r="AK4" s="328"/>
      <c r="AL4" s="329" t="s">
        <v>644</v>
      </c>
      <c r="AM4" s="330"/>
      <c r="AN4" s="330"/>
      <c r="AO4" s="331"/>
      <c r="AP4" s="325" t="s">
        <v>645</v>
      </c>
      <c r="AQ4" s="325"/>
      <c r="AR4" s="325"/>
      <c r="AS4" s="325"/>
      <c r="AT4" s="325"/>
      <c r="AU4" s="325"/>
      <c r="AV4" s="325"/>
      <c r="AW4" s="325"/>
      <c r="AX4" s="325"/>
    </row>
    <row r="5" spans="1:50" ht="26.25" hidden="1" customHeight="1" x14ac:dyDescent="0.2">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2">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2">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2">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2">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2">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2">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2">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2">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26.25" hidden="1"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hidden="1"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25" hidden="1"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25" hidden="1"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25" hidden="1"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25" hidden="1"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25" hidden="1"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25" hidden="1"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25" hidden="1"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25" hidden="1"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25" hidden="1"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25" hidden="1"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25" hidden="1"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25" hidden="1"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25" hidden="1"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25" hidden="1"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25" hidden="1"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25" hidden="1"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25" hidden="1"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25" hidden="1"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25" hidden="1"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25" hidden="1"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25" hidden="1"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25" hidden="1"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25" hidden="1"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25" hidden="1"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25" hidden="1"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25" hidden="1"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25" hidden="1"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25" hidden="1"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25" hidden="1"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hidden="1"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hidden="1"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hidden="1"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hidden="1"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hidden="1"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hidden="1"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hidden="1"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hidden="1"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hidden="1"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環境計画課企画調査室</cp:lastModifiedBy>
  <cp:lastPrinted>2020-07-29T00:55:40Z</cp:lastPrinted>
  <dcterms:created xsi:type="dcterms:W3CDTF">2012-03-13T00:50:25Z</dcterms:created>
  <dcterms:modified xsi:type="dcterms:W3CDTF">2020-09-03T06:03:56Z</dcterms:modified>
</cp:coreProperties>
</file>