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5　Ｒ3年度予算関連作業\行政事業レビュー\200902　令和２年度環境省行政事業レビューシート（最終公表分）の作成等について\03提出フォルダ\5.経済課\"/>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<sst xmlns="http://schemas.openxmlformats.org/spreadsheetml/2006/main" count="2920" uniqueCount="662">
  <si>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</si>
  <si>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</si>
  <si>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</si>
  <si>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</si>
  <si>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</si>
  <si>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</si>
  <si>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</si>
  <si>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</si>
  <si>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</si>
  <si>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</si>
  <si>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</si>
  <si>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</si>
  <si>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</si>
  <si>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</si>
  <si>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</si>
  <si>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</si>
  <si>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</si>
  <si>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</si>
  <si>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</si>
  <si>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</si>
  <si>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</si>
  <si>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</si>
  <si>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</si>
  <si>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</si>
  <si>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</si>
  <si>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</si>
  <si>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</si>
  <si>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</si>
  <si>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</si>
  <si>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</si>
  <si>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</si>
  <si>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</si>
  <si>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</si>
  <si>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</si>
  <si>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</si>
  <si>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</si>
  <si>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</si>
  <si>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</si>
  <si>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</si>
  <si>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</si>
  <si>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</si>
  <si>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</si>
  <si>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</si>
  <si>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</si>
  <si>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</si>
  <si>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</si>
  <si>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</si>
  <si>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</si>
  <si>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</si>
  <si>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</si>
  <si>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</si>
  <si>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</si>
  <si>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</si>
  <si>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</si>
  <si>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</si>
  <si>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</si>
  <si>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</si>
  <si>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</si>
  <si>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</si>
  <si>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</si>
  <si>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</si>
  <si>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</si>
  <si>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</si>
  <si>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</si>
  <si>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</si>
  <si>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</si>
  <si>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</si>
  <si>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</si>
  <si>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</si>
  <si>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</si>
  <si>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</si>
  <si>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</si>
  <si>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</si>
  <si>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</si>
  <si>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</si>
  <si>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</si>
  <si>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</si>
  <si>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</si>
  <si>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</si>
  <si>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</si>
  <si>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</si>
  <si>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</si>
  <si>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</si>
  <si>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</si>
  <si>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</si>
  <si>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</si>
  <si>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</si>
  <si>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</si>
  <si>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</si>
  <si>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</si>
  <si>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</si>
  <si>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</si>
  <si>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</si>
  <si>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</si>
  <si>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</si>
  <si>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</si>
  <si>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</si>
  <si>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</si>
  <si>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</si>
  <si>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</si>
  <si>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</si>
  <si>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</si>
  <si>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</si>
  <si>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</si>
  <si>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</si>
  <si>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</si>
  <si>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</si>
  <si>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</si>
  <si>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</si>
  <si>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</si>
  <si>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</si>
  <si>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</si>
  <si>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</si>
  <si>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</si>
  <si>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</si>
  <si>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</si>
  <si>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</si>
  <si>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</si>
  <si>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</si>
  <si>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</si>
  <si>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</si>
  <si>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</si>
  <si>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</si>
  <si>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</si>
  <si>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</si>
  <si>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</si>
  <si>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</si>
  <si>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</si>
  <si>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</si>
  <si>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</si>
  <si>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</si>
  <si>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</si>
  <si>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</si>
  <si>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</si>
  <si>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</si>
  <si>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</si>
  <si>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</si>
  <si>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</si>
  <si>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</si>
  <si>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</si>
  <si>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</si>
  <si>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</si>
  <si>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</si>
  <si>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</si>
  <si>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</si>
  <si>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</si>
  <si>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</si>
  <si>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</si>
  <si>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</si>
  <si>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</si>
  <si>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</si>
  <si>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</si>
  <si>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</si>
  <si>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</si>
  <si>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</si>
  <si>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</si>
  <si>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</si>
  <si>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</si>
  <si>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</si>
  <si>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</si>
  <si>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</si>
  <si>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</si>
  <si>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</si>
  <si>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</si>
  <si>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</si>
  <si>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</si>
  <si>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</si>
  <si>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</si>
  <si>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</si>
  <si>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</si>
  <si>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</si>
  <si>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</si>
  <si>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</si>
  <si>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</si>
  <si>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</si>
  <si>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</si>
  <si>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</si>
  <si>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</si>
  <si>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</si>
  <si>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</si>
  <si>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</si>
  <si>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</si>
  <si>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</si>
  <si>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</si>
  <si>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</si>
  <si>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</si>
  <si>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</si>
  <si>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</si>
  <si>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</si>
  <si>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</si>
  <si>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</si>
  <si>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</si>
  <si>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</si>
  <si>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</si>
  <si>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</si>
  <si>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</si>
  <si>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</si>
  <si>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</si>
  <si>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</si>
  <si>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</si>
  <si>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</si>
  <si>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</si>
  <si>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</si>
  <si>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</si>
  <si>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</si>
  <si>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</si>
  <si>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</si>
  <si>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</si>
  <si>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</si>
  <si>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</si>
  <si>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</si>
  <si>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</si>
  <si>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</si>
  <si>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</si>
  <si>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</si>
  <si>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</si>
  <si>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</si>
  <si>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</si>
  <si>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</si>
  <si>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</si>
  <si>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</si>
  <si>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</si>
  <si>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</si>
  <si>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</si>
  <si>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</si>
  <si>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</si>
  <si>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</si>
  <si>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</si>
  <si>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</si>
  <si>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</si>
  <si>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</si>
  <si>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</si>
  <si>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</si>
  <si>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</si>
  <si>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</si>
  <si>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</si>
  <si>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</si>
  <si>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</si>
  <si>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</si>
  <si>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</si>
  <si>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</si>
  <si>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</si>
  <si>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</si>
  <si>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</si>
  <si>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</si>
  <si>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</si>
  <si>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</si>
  <si>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</si>
  <si>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</si>
  <si>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</si>
  <si>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</si>
  <si>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</si>
  <si>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</si>
  <si>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</si>
  <si>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</si>
  <si>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</si>
  <si>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</si>
  <si>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</si>
  <si>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</si>
  <si>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</si>
  <si>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</si>
  <si>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</si>
  <si>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</si>
  <si>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</si>
  <si>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</si>
  <si>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</si>
  <si>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</si>
  <si>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</si>
  <si>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</si>
  <si>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</si>
  <si>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</si>
  <si>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</si>
  <si>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</si>
  <si>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</si>
  <si>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</si>
  <si>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</si>
  <si>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</si>
  <si>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</si>
  <si>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</si>
  <si>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</si>
  <si>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</si>
  <si>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</si>
  <si>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</si>
  <si>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</si>
  <si>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</si>
  <si>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</si>
  <si>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</si>
  <si>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</si>
  <si>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</si>
  <si>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</si>
  <si>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</si>
  <si>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</si>
  <si>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</si>
  <si>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</si>
  <si>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</si>
  <si>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</si>
  <si>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</si>
  <si>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</si>
  <si>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</si>
  <si>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</si>
  <si>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</si>
  <si>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</si>
  <si>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</si>
  <si>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</si>
  <si>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</si>
  <si>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</si>
  <si>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</si>
  <si>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</si>
  <si>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</si>
  <si>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</si>
  <si>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</si>
  <si>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</si>
  <si>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</si>
  <si>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</si>
  <si>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</si>
  <si>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</si>
  <si>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</si>
  <si>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</si>
  <si>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</si>
  <si>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</si>
  <si>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</si>
  <si>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</si>
  <si>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</si>
  <si>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</si>
  <si>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</si>
  <si>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</si>
  <si>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</si>
  <si>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</si>
  <si>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</si>
  <si>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</si>
  <si>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</si>
  <si>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</si>
  <si>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</si>
  <si>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</si>
  <si>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</si>
  <si>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</si>
  <si>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</si>
  <si>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</si>
  <si>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</si>
  <si>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</si>
  <si>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</si>
  <si>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</si>
  <si>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</si>
  <si>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</si>
  <si>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</si>
  <si>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</si>
  <si>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</si>
  <si>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</si>
  <si>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</si>
  <si>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</si>
  <si>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</si>
  <si>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</si>
  <si>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</si>
  <si>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</si>
  <si>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</si>
  <si>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</si>
  <si>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</si>
  <si>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</si>
  <si>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</si>
  <si>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</si>
  <si>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</si>
  <si>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</si>
  <si>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</si>
  <si>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</si>
  <si>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</si>
  <si>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</si>
  <si>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</si>
  <si>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</si>
  <si>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</si>
  <si>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</si>
  <si>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</si>
  <si>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</si>
  <si>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</si>
  <si>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</si>
  <si>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</si>
  <si>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</si>
  <si>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</si>
  <si>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</si>
  <si>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</si>
  <si>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</si>
  <si>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</si>
  <si>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</si>
  <si>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</si>
  <si>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</si>
  <si>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</si>
  <si>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</si>
  <si>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</si>
  <si>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</si>
  <si>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</si>
  <si>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</si>
  <si>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</si>
  <si>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</si>
  <si>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</si>
  <si>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</si>
  <si>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</si>
  <si>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</si>
  <si>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</si>
  <si>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</si>
  <si>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</si>
  <si>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</si>
  <si>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</si>
  <si>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</si>
  <si>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</si>
  <si>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</si>
  <si>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</si>
  <si>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</si>
  <si>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</si>
  <si>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</si>
  <si>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</si>
  <si>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</si>
  <si>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</si>
  <si>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</si>
  <si>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</si>
  <si>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</si>
  <si>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</si>
  <si>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</si>
  <si>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</si>
  <si>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</si>
  <si>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</si>
  <si>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</si>
  <si>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</si>
  <si>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</si>
  <si>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</si>
  <si>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</si>
  <si>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</si>
  <si>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</si>
  <si>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</si>
  <si>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</si>
  <si>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</si>
  <si>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</si>
  <si>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</si>
  <si>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</si>
  <si>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</si>
  <si>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</si>
  <si>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</si>
  <si>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</si>
  <si>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</si>
  <si>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</si>
  <si>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</si>
  <si>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</si>
  <si>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</si>
  <si>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</si>
  <si>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</si>
  <si>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</si>
  <si>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</si>
  <si>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</si>
  <si>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</si>
  <si>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</si>
  <si>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</si>
  <si>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</si>
  <si>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</si>
  <si>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</si>
  <si>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</si>
  <si>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</si>
  <si>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</si>
  <si>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</si>
  <si>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</si>
  <si>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</si>
  <si>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</si>
  <si>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</si>
  <si>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</si>
  <si>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</si>
  <si>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</si>
  <si>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</si>
  <si>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</si>
  <si>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</si>
  <si>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</si>
  <si>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</si>
  <si>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</si>
  <si>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</si>
  <si>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</si>
  <si>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</si>
  <si>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</si>
  <si>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</si>
  <si>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</si>
  <si>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</si>
  <si>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</si>
  <si>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</si>
  <si>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</si>
  <si>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</si>
  <si>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</si>
  <si>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</si>
  <si>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</si>
  <si>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</si>
  <si>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</si>
  <si>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</si>
  <si>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</si>
  <si>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</si>
  <si>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</si>
  <si>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</si>
  <si>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</si>
  <si>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</si>
  <si>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</si>
  <si>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</si>
  <si>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</si>
  <si>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</si>
  <si>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</si>
  <si>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</si>
  <si>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</si>
  <si>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</si>
  <si>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</si>
  <si>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</si>
  <si>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</si>
  <si>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</si>
  <si>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</si>
  <si>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</si>
  <si>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</si>
  <si>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</si>
  <si>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</si>
  <si>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</si>
  <si>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</si>
  <si>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</si>
  <si>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</si>
  <si>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</si>
  <si>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</si>
  <si>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</si>
  <si>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</si>
  <si>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</si>
  <si>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</si>
  <si>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</si>
  <si>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</si>
  <si>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</si>
  <si>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</si>
  <si>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</si>
  <si>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</si>
  <si>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</si>
  <si>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</si>
  <si>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</si>
  <si>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</si>
  <si>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</si>
  <si>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</si>
  <si>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</si>
  <si>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</si>
  <si>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</si>
  <si>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</si>
  <si>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</si>
  <si>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</si>
  <si>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</si>
  <si>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</si>
  <si>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</si>
  <si>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</si>
  <si>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</si>
  <si>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</si>
  <si>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</si>
  <si>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</si>
  <si>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</si>
  <si>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</si>
  <si>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</si>
  <si>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</si>
  <si>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</si>
  <si>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</si>
  <si>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</si>
  <si>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</si>
  <si>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</si>
  <si>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</si>
  <si>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</si>
  <si>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</si>
  <si>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</si>
  <si>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</si>
  <si>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</si>
  <si>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</si>
  <si>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</si>
  <si>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</si>
  <si>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</si>
  <si>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国等における環境配慮契約等推進経費</t>
    <phoneticPr fontId="5"/>
  </si>
  <si>
    <t>大臣官房</t>
    <rPh sb="0" eb="2">
      <t>ダイジン</t>
    </rPh>
    <rPh sb="2" eb="4">
      <t>カンボウ</t>
    </rPh>
    <phoneticPr fontId="5"/>
  </si>
  <si>
    <t>環境経済課</t>
    <rPh sb="0" eb="2">
      <t>カンキョウ</t>
    </rPh>
    <rPh sb="2" eb="5">
      <t>ケイザイカ</t>
    </rPh>
    <phoneticPr fontId="5"/>
  </si>
  <si>
    <t>環境経済課長
西村　治彦</t>
    <rPh sb="7" eb="9">
      <t>ニシムラ</t>
    </rPh>
    <rPh sb="10" eb="12">
      <t>ハルヒコ</t>
    </rPh>
    <phoneticPr fontId="5"/>
  </si>
  <si>
    <t>○</t>
  </si>
  <si>
    <t>国等による温室効果ガス等の排出の削減に配慮した契約の推進に関する法律第5条、第6条、第10条</t>
  </si>
  <si>
    <t>環境基本計画</t>
  </si>
  <si>
    <t>国及び独立行政法人等における温室効果ガス等の排出の削減に配慮した契約を推進することにより、公的機関における温室効果ガス等の排出の削減に寄与する。</t>
  </si>
  <si>
    <t>一般競争入札（総合評価落札方式）により請負者を公募し、以下の内容を実施。
･法施行後、定期的に行われている基本方針の改定検討に係る業務（検討会及び専門委員会の開催･運営補助）
･法及び基本方針の普及に係る業務（説明会開催や地方公共団体における取組データベース作成） 
・国等における環境配慮契約の実績のとりまとめ及び分析等の業務</t>
    <rPh sb="43" eb="46">
      <t>テイキテキ</t>
    </rPh>
    <rPh sb="60" eb="62">
      <t>ケントウ</t>
    </rPh>
    <rPh sb="90" eb="91">
      <t>オヨ</t>
    </rPh>
    <rPh sb="111" eb="113">
      <t>チホウ</t>
    </rPh>
    <rPh sb="113" eb="115">
      <t>コウキョウ</t>
    </rPh>
    <rPh sb="115" eb="117">
      <t>ダンタイ</t>
    </rPh>
    <rPh sb="121" eb="123">
      <t>トリクミ</t>
    </rPh>
    <rPh sb="156" eb="157">
      <t>オヨ</t>
    </rPh>
    <phoneticPr fontId="5"/>
  </si>
  <si>
    <t>-</t>
  </si>
  <si>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</si>
  <si>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</si>
  <si>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</si>
  <si>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</si>
  <si>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環境配慮契約法に係る基本方針等の改定に向けた調査検討等業務報告書（環境省）
元データ：環境配慮契約締結実績調査</t>
  </si>
  <si>
    <t>国等における環境配慮契約実績（電気：高圧・特別高圧）　契約件数
（R1年度実績については調査中）</t>
    <rPh sb="0" eb="1">
      <t>クニ</t>
    </rPh>
    <rPh sb="1" eb="2">
      <t>トウ</t>
    </rPh>
    <rPh sb="6" eb="8">
      <t>カンキョウ</t>
    </rPh>
    <rPh sb="8" eb="10">
      <t>ハイリョ</t>
    </rPh>
    <rPh sb="10" eb="12">
      <t>ケイヤク</t>
    </rPh>
    <rPh sb="12" eb="14">
      <t>ジッセキ</t>
    </rPh>
    <rPh sb="15" eb="17">
      <t>デンキ</t>
    </rPh>
    <rPh sb="18" eb="20">
      <t>コウアツ</t>
    </rPh>
    <rPh sb="21" eb="23">
      <t>トクベツ</t>
    </rPh>
    <rPh sb="23" eb="25">
      <t>コウアツ</t>
    </rPh>
    <rPh sb="27" eb="29">
      <t>ケイヤク</t>
    </rPh>
    <rPh sb="29" eb="31">
      <t>ケンスウ</t>
    </rPh>
    <rPh sb="35" eb="37">
      <t>ネンド</t>
    </rPh>
    <rPh sb="37" eb="39">
      <t>ジッセキ</t>
    </rPh>
    <rPh sb="44" eb="47">
      <t>チョウサチュウ</t>
    </rPh>
    <phoneticPr fontId="3"/>
  </si>
  <si>
    <t>-</t>
    <phoneticPr fontId="5"/>
  </si>
  <si>
    <t>-</t>
    <phoneticPr fontId="5"/>
  </si>
  <si>
    <t>件</t>
    <rPh sb="0" eb="1">
      <t>ケン</t>
    </rPh>
    <phoneticPr fontId="5"/>
  </si>
  <si>
    <t>環境配慮契約実施件数が増加することにより、CO2排出削減量が漸次増加するとして算出</t>
    <rPh sb="0" eb="2">
      <t>カンキョウ</t>
    </rPh>
    <rPh sb="2" eb="4">
      <t>ハイリョ</t>
    </rPh>
    <rPh sb="4" eb="6">
      <t>ケイヤク</t>
    </rPh>
    <rPh sb="6" eb="8">
      <t>ジッシ</t>
    </rPh>
    <rPh sb="8" eb="10">
      <t>ケンスウ</t>
    </rPh>
    <rPh sb="11" eb="13">
      <t>ゾウカ</t>
    </rPh>
    <rPh sb="24" eb="26">
      <t>ハイシュツ</t>
    </rPh>
    <rPh sb="26" eb="29">
      <t>サクゲンリョウ</t>
    </rPh>
    <rPh sb="30" eb="32">
      <t>ザンジ</t>
    </rPh>
    <rPh sb="32" eb="34">
      <t>ゾウカ</t>
    </rPh>
    <rPh sb="39" eb="41">
      <t>サンシュツ</t>
    </rPh>
    <phoneticPr fontId="5"/>
  </si>
  <si>
    <t>執行額／政府機関における施設の電気使用由来のCO2排出削減量</t>
    <rPh sb="4" eb="6">
      <t>セイフ</t>
    </rPh>
    <rPh sb="6" eb="8">
      <t>キカン</t>
    </rPh>
    <rPh sb="12" eb="14">
      <t>シセツ</t>
    </rPh>
    <rPh sb="15" eb="17">
      <t>デンキ</t>
    </rPh>
    <rPh sb="17" eb="19">
      <t>シヨウ</t>
    </rPh>
    <rPh sb="19" eb="21">
      <t>ユライ</t>
    </rPh>
    <rPh sb="29" eb="30">
      <t>リョウ</t>
    </rPh>
    <phoneticPr fontId="5"/>
  </si>
  <si>
    <t>１ｔ-CO2当たりの削減コスト
（R1年度実績については調査中）</t>
    <phoneticPr fontId="5"/>
  </si>
  <si>
    <t>１ｔ-CO2当たりの削減コストを令和2年度までに平成28年度比で18%削減する</t>
    <rPh sb="16" eb="18">
      <t>レイワ</t>
    </rPh>
    <rPh sb="19" eb="21">
      <t>ネンド</t>
    </rPh>
    <rPh sb="24" eb="26">
      <t>ヘイセイ</t>
    </rPh>
    <rPh sb="28" eb="30">
      <t>ネンド</t>
    </rPh>
    <rPh sb="30" eb="31">
      <t>ヒ</t>
    </rPh>
    <rPh sb="35" eb="37">
      <t>サクゲン</t>
    </rPh>
    <phoneticPr fontId="5"/>
  </si>
  <si>
    <t>-</t>
    <phoneticPr fontId="5"/>
  </si>
  <si>
    <t>-</t>
    <phoneticPr fontId="5"/>
  </si>
  <si>
    <t>検討会・専門委員会開催回数</t>
    <rPh sb="4" eb="6">
      <t>センモン</t>
    </rPh>
    <rPh sb="6" eb="9">
      <t>イインカイ</t>
    </rPh>
    <phoneticPr fontId="5"/>
  </si>
  <si>
    <t>回</t>
    <rPh sb="0" eb="1">
      <t>カイ</t>
    </rPh>
    <phoneticPr fontId="5"/>
  </si>
  <si>
    <t>-</t>
    <phoneticPr fontId="5"/>
  </si>
  <si>
    <t>執行額／政府機関における施設の電気使用由来の
CO2排出削減量
（R1年度実績については調査中）</t>
    <phoneticPr fontId="5"/>
  </si>
  <si>
    <t>　百万円/t-CO2×1,000,000</t>
    <rPh sb="1" eb="2">
      <t>ヒャク</t>
    </rPh>
    <rPh sb="2" eb="4">
      <t>マンエン</t>
    </rPh>
    <phoneticPr fontId="5"/>
  </si>
  <si>
    <t>21/167,493×1,000,000</t>
    <phoneticPr fontId="5"/>
  </si>
  <si>
    <t>21/202,577×1,000,000</t>
    <phoneticPr fontId="5"/>
  </si>
  <si>
    <t>21/202,577×1,000,000</t>
    <phoneticPr fontId="5"/>
  </si>
  <si>
    <t>-</t>
    <phoneticPr fontId="5"/>
  </si>
  <si>
    <t>８．環境・経済・社会の統合的向上</t>
  </si>
  <si>
    <t>国等における環境配慮契約実績（電気：高圧・特別高圧）　契約件数</t>
  </si>
  <si>
    <t>件</t>
    <rPh sb="0" eb="1">
      <t>ケン</t>
    </rPh>
    <phoneticPr fontId="5"/>
  </si>
  <si>
    <t>-</t>
    <phoneticPr fontId="5"/>
  </si>
  <si>
    <t>環境配慮契約法を実施することにより、排出係数が高い小売電気事業者を排除した上で入札を行うことが可能であることから、CO2排出量削減を推進することができる。</t>
    <rPh sb="8" eb="10">
      <t>ジッシ</t>
    </rPh>
    <rPh sb="18" eb="20">
      <t>ハイシュツ</t>
    </rPh>
    <rPh sb="20" eb="22">
      <t>ケイスウ</t>
    </rPh>
    <rPh sb="23" eb="24">
      <t>タカ</t>
    </rPh>
    <rPh sb="25" eb="27">
      <t>コウリ</t>
    </rPh>
    <rPh sb="27" eb="29">
      <t>デンキ</t>
    </rPh>
    <rPh sb="29" eb="32">
      <t>ジギョウシャ</t>
    </rPh>
    <rPh sb="33" eb="35">
      <t>ハイジョ</t>
    </rPh>
    <rPh sb="37" eb="38">
      <t>ウエ</t>
    </rPh>
    <rPh sb="39" eb="41">
      <t>ニュウサツ</t>
    </rPh>
    <rPh sb="42" eb="43">
      <t>オコナ</t>
    </rPh>
    <rPh sb="47" eb="49">
      <t>カノウ</t>
    </rPh>
    <phoneticPr fontId="5"/>
  </si>
  <si>
    <t>-</t>
    <phoneticPr fontId="5"/>
  </si>
  <si>
    <t>-</t>
    <phoneticPr fontId="5"/>
  </si>
  <si>
    <t>-</t>
    <phoneticPr fontId="5"/>
  </si>
  <si>
    <t>-</t>
    <phoneticPr fontId="5"/>
  </si>
  <si>
    <t>-</t>
    <phoneticPr fontId="5"/>
  </si>
  <si>
    <t>温室効果ガス等の排出の削減に配慮した契約の推進は、我が国における温室効果ガス等の削減に寄与するものであり、社会の基本的ニーズである持続的発展が可能な社会の構築に寄与するものである。</t>
  </si>
  <si>
    <t>環境配慮契約法は国等を対象にしていることから、国が行う必要がある。</t>
  </si>
  <si>
    <t>環境負荷の少ない持続的な発展が可能な社会の構築に向けた取組として必要な事業である。</t>
  </si>
  <si>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2" eb="43">
      <t>イチ</t>
    </rPh>
    <rPh sb="43" eb="44">
      <t>シャ</t>
    </rPh>
    <rPh sb="44" eb="46">
      <t>オウサツ</t>
    </rPh>
    <rPh sb="60" eb="62">
      <t>コウコク</t>
    </rPh>
    <rPh sb="68" eb="70">
      <t>ジッシ</t>
    </rPh>
    <rPh sb="73" eb="74">
      <t>イッ</t>
    </rPh>
    <rPh sb="74" eb="75">
      <t>シャ</t>
    </rPh>
    <rPh sb="75" eb="77">
      <t>オウサツ</t>
    </rPh>
    <phoneticPr fontId="5"/>
  </si>
  <si>
    <t>総合評価落札方式により、環境配慮契約に関する知識等を有する事業者を選定することで妥当なコスト水準を維持している。</t>
  </si>
  <si>
    <t>費目・使途は、環境配慮契約法に基づく施策の実施に必要なものに限定されている。</t>
  </si>
  <si>
    <t>予め各省庁等の担当窓口等を設けることで、効率的な省庁間の連携を行っている。</t>
  </si>
  <si>
    <t>制度の性質上、契約の実績は年度により増減する場合があるが、実績は増加傾向にある。</t>
    <rPh sb="29" eb="31">
      <t>ジッセキ</t>
    </rPh>
    <rPh sb="34" eb="36">
      <t>ケイコウ</t>
    </rPh>
    <phoneticPr fontId="5"/>
  </si>
  <si>
    <t>検討会及び専門委員会の開催タイミングを熟慮し、回数を最適化している。</t>
    <rPh sb="3" eb="4">
      <t>オヨ</t>
    </rPh>
    <rPh sb="5" eb="7">
      <t>センモン</t>
    </rPh>
    <rPh sb="7" eb="10">
      <t>イインカイ</t>
    </rPh>
    <phoneticPr fontId="5"/>
  </si>
  <si>
    <t>活動実績は見込みに合ったものとなっている。</t>
  </si>
  <si>
    <t>改定後の「国及び独立行政法人等における温室効果ガス等の排出の削減に配慮した契約の推進に関する基本方針」に基づき、国等が環境配慮契約に取り組んでいる。</t>
    <rPh sb="0" eb="2">
      <t>カイテイ</t>
    </rPh>
    <rPh sb="2" eb="3">
      <t>ゴ</t>
    </rPh>
    <phoneticPr fontId="5"/>
  </si>
  <si>
    <t>有</t>
  </si>
  <si>
    <t>無</t>
  </si>
  <si>
    <t>‐</t>
  </si>
  <si>
    <t>国等の機関による環境配慮契約の取組は着実に進んでおり、温室効果ガス排出量の削減に寄与している。</t>
    <rPh sb="15" eb="17">
      <t>トリクミ</t>
    </rPh>
    <rPh sb="21" eb="22">
      <t>スス</t>
    </rPh>
    <rPh sb="27" eb="29">
      <t>オンシツ</t>
    </rPh>
    <rPh sb="29" eb="31">
      <t>コウカ</t>
    </rPh>
    <rPh sb="33" eb="36">
      <t>ハイシュツリョウ</t>
    </rPh>
    <rPh sb="37" eb="39">
      <t>サクゲン</t>
    </rPh>
    <rPh sb="40" eb="42">
      <t>キヨ</t>
    </rPh>
    <phoneticPr fontId="5"/>
  </si>
  <si>
    <t>・環境配慮契約法の概要及び基本方針・解説資料ポイント
http://www.env.go.jp/policy/hozen/green/g-law/r1_mat08.pdf</t>
    <phoneticPr fontId="5"/>
  </si>
  <si>
    <t>229</t>
    <phoneticPr fontId="5"/>
  </si>
  <si>
    <t>238</t>
    <phoneticPr fontId="5"/>
  </si>
  <si>
    <t>245</t>
    <phoneticPr fontId="5"/>
  </si>
  <si>
    <t>284</t>
    <phoneticPr fontId="5"/>
  </si>
  <si>
    <t>282</t>
    <phoneticPr fontId="5"/>
  </si>
  <si>
    <t>270</t>
    <phoneticPr fontId="5"/>
  </si>
  <si>
    <t>254</t>
    <phoneticPr fontId="5"/>
  </si>
  <si>
    <t>269</t>
    <phoneticPr fontId="5"/>
  </si>
  <si>
    <t>271</t>
    <phoneticPr fontId="5"/>
  </si>
  <si>
    <t>人件費</t>
  </si>
  <si>
    <t>印刷製本費</t>
  </si>
  <si>
    <t>旅費</t>
  </si>
  <si>
    <t>諸謝金</t>
  </si>
  <si>
    <t>通信運搬費</t>
  </si>
  <si>
    <t>雑役務費</t>
  </si>
  <si>
    <t>賃借料</t>
  </si>
  <si>
    <t>その他</t>
  </si>
  <si>
    <t>基本方針等の改定検討調査等</t>
  </si>
  <si>
    <t>検討会資料、ブロック別説明会資料、報告書</t>
  </si>
  <si>
    <t>委員等旅費、ブロック別説明会</t>
  </si>
  <si>
    <t>委員等謝金</t>
  </si>
  <si>
    <t>ブロック別説明会他資料配送費</t>
  </si>
  <si>
    <t>労務費、英訳費</t>
  </si>
  <si>
    <t>ブロック別説明会会場賃料</t>
  </si>
  <si>
    <t>一般管理費、消費税等</t>
  </si>
  <si>
    <t>（株）インテージリサーチ</t>
    <rPh sb="0" eb="3">
      <t>カブ</t>
    </rPh>
    <phoneticPr fontId="5"/>
  </si>
  <si>
    <t>環境配慮契約法に係る基本方針等の改定に向けた調査検討業務</t>
  </si>
  <si>
    <t>事業の実施に当たっては有識者の知見を聴取・活用する等、事業の効果的・効率的な執行に努める。</t>
    <phoneticPr fontId="5"/>
  </si>
  <si>
    <t>A.(株)インテージリサーチ</t>
    <rPh sb="2" eb="5">
      <t>カブ</t>
    </rPh>
    <phoneticPr fontId="5"/>
  </si>
  <si>
    <t>-</t>
    <phoneticPr fontId="5"/>
  </si>
  <si>
    <t>-</t>
    <phoneticPr fontId="5"/>
  </si>
  <si>
    <t>-</t>
    <phoneticPr fontId="5"/>
  </si>
  <si>
    <t>-</t>
    <phoneticPr fontId="5"/>
  </si>
  <si>
    <t>-</t>
    <phoneticPr fontId="5"/>
  </si>
  <si>
    <t>外部有識者点検対象外</t>
    <phoneticPr fontId="5"/>
  </si>
  <si>
    <t>事業者の選定に当たっては、複数年にわたり一者応札となっており、落札率も高い状況が続いていることから、調達方法の改善を検討すること。</t>
    <phoneticPr fontId="5"/>
  </si>
  <si>
    <t>調達方法の改善に向けた取組みを行うとともに、引き続き、事業の効果的・効率的な執行に努める。</t>
    <rPh sb="0" eb="2">
      <t>チョウタツ</t>
    </rPh>
    <rPh sb="2" eb="4">
      <t>ホウホウ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</si>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</sst>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33</xdr:col>
      <xdr:colOff>115421</xdr:colOff>
      <xdr:row>751</xdr:row>
      <xdr:rowOff>304261</xdr:rowOff>
    </xdr:to>
    <xdr:grpSp>
      <xdr:nvGrpSpPr>
        <xdr:cNvPr id="37" name="グループ化 36"/>
        <xdr:cNvGrpSpPr/>
      </xdr:nvGrpSpPr>
      <xdr:grpSpPr>
        <a:xfrm>
          <a:off x="3707027" y="42875372"/>
          <a:ext cx="3204610" cy="3432065"/>
          <a:chOff x="4271963" y="33149118"/>
          <a:chExt cx="2457448" cy="3543300"/>
        </a:xfrm>
      </xdr:grpSpPr>
      <xdr:sp macro="" textlink="">
        <xdr:nvSpPr>
          <xdr:cNvPr id="38" name="正方形/長方形 37"/>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sp macro="" textlink="">
        <xdr:nvSpPr>
          <xdr:cNvPr id="39" name="正方形/長方形 38"/>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sp macro="" textlink="">
        <xdr:nvSpPr>
          <xdr:cNvPr id="40" name="テキスト ボックス 39"/>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j-ea"/>
                <a:ea typeface="+mj-ea"/>
                <a:cs typeface="+mn-cs"/>
              </a:rPr>
              <a:t>環境配慮</a:t>
            </a:r>
            <a:r>
              <a:rPr lang="ja-JP" altLang="en-US" sz="1400">
                <a:solidFill>
                  <a:schemeClr val="tx1"/>
                </a:solidFill>
                <a:effectLst/>
                <a:latin typeface="+mj-ea"/>
                <a:ea typeface="+mj-ea"/>
                <a:cs typeface="+mn-cs"/>
              </a:rPr>
              <a:t>契約法に係る基本方針等の改定に向けた調査</a:t>
            </a:r>
            <a:r>
              <a:rPr lang="ja-JP" altLang="ja-JP" sz="1400">
                <a:solidFill>
                  <a:schemeClr val="tx1"/>
                </a:solidFill>
                <a:effectLst/>
                <a:latin typeface="+mj-ea"/>
                <a:ea typeface="+mj-ea"/>
                <a:cs typeface="+mn-cs"/>
              </a:rPr>
              <a:t>検討</a:t>
            </a:r>
            <a:r>
              <a:rPr lang="ja-JP" altLang="en-US" sz="1400">
                <a:solidFill>
                  <a:schemeClr val="tx1"/>
                </a:solidFill>
                <a:effectLst/>
                <a:latin typeface="+mj-ea"/>
                <a:ea typeface="+mj-ea"/>
                <a:cs typeface="+mn-cs"/>
              </a:rPr>
              <a:t>等業務</a:t>
            </a:r>
            <a:endParaRPr lang="ja-JP" altLang="ja-JP" sz="1400">
              <a:effectLst/>
              <a:latin typeface="+mj-ea"/>
              <a:ea typeface="+mj-ea"/>
            </a:endParaRPr>
          </a:p>
        </xdr:txBody>
      </xdr:sp>
      <xdr:sp macro="" textlink="">
        <xdr:nvSpPr>
          <xdr:cNvPr id="41" name="テキスト ボックス 40"/>
          <xdr:cNvSpPr txBox="1"/>
        </xdr:nvSpPr>
        <xdr:spPr>
          <a:xfrm>
            <a:off x="4286250" y="34522682"/>
            <a:ext cx="2402417" cy="329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請負</a:t>
            </a:r>
            <a:r>
              <a:rPr kumimoji="1" lang="en-US" altLang="ja-JP" sz="1400"/>
              <a:t>【</a:t>
            </a:r>
            <a:r>
              <a:rPr kumimoji="1" lang="ja-JP" altLang="en-US" sz="1400"/>
              <a:t>一般競争契約（</a:t>
            </a:r>
            <a:r>
              <a:rPr kumimoji="1" lang="ja-JP" altLang="ja-JP" sz="1400">
                <a:solidFill>
                  <a:schemeClr val="tx1"/>
                </a:solidFill>
                <a:effectLst/>
                <a:latin typeface="+mn-lt"/>
                <a:ea typeface="+mn-ea"/>
                <a:cs typeface="+mn-cs"/>
              </a:rPr>
              <a:t>総合評価</a:t>
            </a:r>
            <a:r>
              <a:rPr kumimoji="1" lang="ja-JP" altLang="en-US" sz="1400">
                <a:solidFill>
                  <a:schemeClr val="tx1"/>
                </a:solidFill>
                <a:effectLst/>
                <a:latin typeface="+mn-lt"/>
                <a:ea typeface="+mn-ea"/>
                <a:cs typeface="+mn-cs"/>
              </a:rPr>
              <a:t>）</a:t>
            </a:r>
            <a:r>
              <a:rPr kumimoji="1" lang="en-US" altLang="ja-JP" sz="1400"/>
              <a:t>】</a:t>
            </a:r>
            <a:endParaRPr kumimoji="1" lang="ja-JP" altLang="en-US" sz="1400"/>
          </a:p>
        </xdr:txBody>
      </xdr:sp>
      <xdr:sp macro="" textlink="">
        <xdr:nvSpPr>
          <xdr:cNvPr id="42" name="大かっこ 41"/>
          <xdr:cNvSpPr/>
        </xdr:nvSpPr>
        <xdr:spPr>
          <a:xfrm>
            <a:off x="4271963" y="35672485"/>
            <a:ext cx="2457448" cy="758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43" name="直線矢印コネクタ 42"/>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265</v>
      </c>
      <c r="AT2" s="218"/>
      <c r="AU2" s="218"/>
      <c r="AV2" s="51" t="str">
        <f>IF(AW2="", "", "-")</f>
        <v/>
      </c>
      <c r="AW2" s="401"/>
      <c r="AX2" s="401"/>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521</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566</v>
      </c>
      <c r="AF5" s="724"/>
      <c r="AG5" s="724"/>
      <c r="AH5" s="724"/>
      <c r="AI5" s="724"/>
      <c r="AJ5" s="724"/>
      <c r="AK5" s="724"/>
      <c r="AL5" s="724"/>
      <c r="AM5" s="724"/>
      <c r="AN5" s="724"/>
      <c r="AO5" s="724"/>
      <c r="AP5" s="725"/>
      <c r="AQ5" s="726" t="s">
        <v>567</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569</v>
      </c>
      <c r="H7" s="837"/>
      <c r="I7" s="837"/>
      <c r="J7" s="837"/>
      <c r="K7" s="837"/>
      <c r="L7" s="837"/>
      <c r="M7" s="837"/>
      <c r="N7" s="837"/>
      <c r="O7" s="837"/>
      <c r="P7" s="837"/>
      <c r="Q7" s="837"/>
      <c r="R7" s="837"/>
      <c r="S7" s="837"/>
      <c r="T7" s="837"/>
      <c r="U7" s="837"/>
      <c r="V7" s="837"/>
      <c r="W7" s="837"/>
      <c r="X7" s="838"/>
      <c r="Y7" s="399" t="s">
        <v>395</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地球温暖化対策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22</v>
      </c>
      <c r="Q13" s="117"/>
      <c r="R13" s="117"/>
      <c r="S13" s="117"/>
      <c r="T13" s="117"/>
      <c r="U13" s="117"/>
      <c r="V13" s="118"/>
      <c r="W13" s="116">
        <v>23</v>
      </c>
      <c r="X13" s="117"/>
      <c r="Y13" s="117"/>
      <c r="Z13" s="117"/>
      <c r="AA13" s="117"/>
      <c r="AB13" s="117"/>
      <c r="AC13" s="118"/>
      <c r="AD13" s="116">
        <v>20</v>
      </c>
      <c r="AE13" s="117"/>
      <c r="AF13" s="117"/>
      <c r="AG13" s="117"/>
      <c r="AH13" s="117"/>
      <c r="AI13" s="117"/>
      <c r="AJ13" s="118"/>
      <c r="AK13" s="116">
        <v>21</v>
      </c>
      <c r="AL13" s="117"/>
      <c r="AM13" s="117"/>
      <c r="AN13" s="117"/>
      <c r="AO13" s="117"/>
      <c r="AP13" s="117"/>
      <c r="AQ13" s="118"/>
      <c r="AR13" s="113">
        <v>21</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t="s">
        <v>661</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22</v>
      </c>
      <c r="Q18" s="123"/>
      <c r="R18" s="123"/>
      <c r="S18" s="123"/>
      <c r="T18" s="123"/>
      <c r="U18" s="123"/>
      <c r="V18" s="124"/>
      <c r="W18" s="122">
        <f>SUM(W13:AC17)</f>
        <v>23</v>
      </c>
      <c r="X18" s="123"/>
      <c r="Y18" s="123"/>
      <c r="Z18" s="123"/>
      <c r="AA18" s="123"/>
      <c r="AB18" s="123"/>
      <c r="AC18" s="124"/>
      <c r="AD18" s="122">
        <f>SUM(AD13:AJ17)</f>
        <v>20</v>
      </c>
      <c r="AE18" s="123"/>
      <c r="AF18" s="123"/>
      <c r="AG18" s="123"/>
      <c r="AH18" s="123"/>
      <c r="AI18" s="123"/>
      <c r="AJ18" s="124"/>
      <c r="AK18" s="122">
        <f>SUM(AK13:AQ17)</f>
        <v>21</v>
      </c>
      <c r="AL18" s="123"/>
      <c r="AM18" s="123"/>
      <c r="AN18" s="123"/>
      <c r="AO18" s="123"/>
      <c r="AP18" s="123"/>
      <c r="AQ18" s="124"/>
      <c r="AR18" s="122">
        <f>SUM(AR13:AX17)</f>
        <v>21</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21</v>
      </c>
      <c r="Q19" s="117"/>
      <c r="R19" s="117"/>
      <c r="S19" s="117"/>
      <c r="T19" s="117"/>
      <c r="U19" s="117"/>
      <c r="V19" s="118"/>
      <c r="W19" s="116">
        <v>21</v>
      </c>
      <c r="X19" s="117"/>
      <c r="Y19" s="117"/>
      <c r="Z19" s="117"/>
      <c r="AA19" s="117"/>
      <c r="AB19" s="117"/>
      <c r="AC19" s="118"/>
      <c r="AD19" s="116">
        <v>18</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0.95454545454545459</v>
      </c>
      <c r="Q20" s="543"/>
      <c r="R20" s="543"/>
      <c r="S20" s="543"/>
      <c r="T20" s="543"/>
      <c r="U20" s="543"/>
      <c r="V20" s="543"/>
      <c r="W20" s="543">
        <f t="shared" ref="W20" si="0">IF(W18=0, "-", SUM(W19)/W18)</f>
        <v>0.91304347826086951</v>
      </c>
      <c r="X20" s="543"/>
      <c r="Y20" s="543"/>
      <c r="Z20" s="543"/>
      <c r="AA20" s="543"/>
      <c r="AB20" s="543"/>
      <c r="AC20" s="543"/>
      <c r="AD20" s="543">
        <f t="shared" ref="AD20" si="1">IF(AD18=0, "-", SUM(AD19)/AD18)</f>
        <v>0.9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0.95454545454545459</v>
      </c>
      <c r="Q21" s="543"/>
      <c r="R21" s="543"/>
      <c r="S21" s="543"/>
      <c r="T21" s="543"/>
      <c r="U21" s="543"/>
      <c r="V21" s="543"/>
      <c r="W21" s="543">
        <f t="shared" ref="W21" si="2">IF(W19=0, "-", SUM(W19)/SUM(W13,W14))</f>
        <v>0.91304347826086951</v>
      </c>
      <c r="X21" s="543"/>
      <c r="Y21" s="543"/>
      <c r="Z21" s="543"/>
      <c r="AA21" s="543"/>
      <c r="AB21" s="543"/>
      <c r="AC21" s="543"/>
      <c r="AD21" s="543">
        <f t="shared" ref="AD21" si="3">IF(AD19=0, "-", SUM(AD19)/SUM(AD13,AD14))</f>
        <v>0.9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19.3</v>
      </c>
      <c r="Q23" s="114"/>
      <c r="R23" s="114"/>
      <c r="S23" s="114"/>
      <c r="T23" s="114"/>
      <c r="U23" s="114"/>
      <c r="V23" s="115"/>
      <c r="W23" s="113">
        <v>19.149999999999999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1</v>
      </c>
      <c r="Q24" s="117"/>
      <c r="R24" s="117"/>
      <c r="S24" s="117"/>
      <c r="T24" s="117"/>
      <c r="U24" s="117"/>
      <c r="V24" s="118"/>
      <c r="W24" s="116">
        <v>0.95599999999999996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576</v>
      </c>
      <c r="H25" s="194"/>
      <c r="I25" s="194"/>
      <c r="J25" s="194"/>
      <c r="K25" s="194"/>
      <c r="L25" s="194"/>
      <c r="M25" s="194"/>
      <c r="N25" s="194"/>
      <c r="O25" s="195"/>
      <c r="P25" s="116">
        <v>0.7</v>
      </c>
      <c r="Q25" s="117"/>
      <c r="R25" s="117"/>
      <c r="S25" s="117"/>
      <c r="T25" s="117"/>
      <c r="U25" s="117"/>
      <c r="V25" s="118"/>
      <c r="W25" s="116">
        <v>0.67200000000000004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0.22200000000000131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21</v>
      </c>
      <c r="Q29" s="117"/>
      <c r="R29" s="117"/>
      <c r="S29" s="117"/>
      <c r="T29" s="117"/>
      <c r="U29" s="117"/>
      <c r="V29" s="118"/>
      <c r="W29" s="222">
        <f>AR13</f>
        <v>21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t="s">
        <v>580</v>
      </c>
      <c r="AR31" s="140"/>
      <c r="AS31" s="141" t="s">
        <v>236</v>
      </c>
      <c r="AT31" s="176"/>
      <c r="AU31" s="275">
        <v>2</v>
      </c>
      <c r="AV31" s="275"/>
      <c r="AW31" s="383" t="s">
        <v>181</v>
      </c>
      <c r="AX31" s="384"/>
    </row>
    <row r="32" spans="1:50" ht="23.25" customHeight="1" x14ac:dyDescent="0.15">
      <c r="A32" s="519"/>
      <c r="B32" s="517"/>
      <c r="C32" s="517"/>
      <c r="D32" s="517"/>
      <c r="E32" s="517"/>
      <c r="F32" s="518"/>
      <c r="G32" s="544" t="s">
        <v>577</v>
      </c>
      <c r="H32" s="545"/>
      <c r="I32" s="545"/>
      <c r="J32" s="545"/>
      <c r="K32" s="545"/>
      <c r="L32" s="545"/>
      <c r="M32" s="545"/>
      <c r="N32" s="545"/>
      <c r="O32" s="546"/>
      <c r="P32" s="165" t="s">
        <v>579</v>
      </c>
      <c r="Q32" s="165"/>
      <c r="R32" s="165"/>
      <c r="S32" s="165"/>
      <c r="T32" s="165"/>
      <c r="U32" s="165"/>
      <c r="V32" s="165"/>
      <c r="W32" s="165"/>
      <c r="X32" s="236"/>
      <c r="Y32" s="342" t="s">
        <v>12</v>
      </c>
      <c r="Z32" s="553"/>
      <c r="AA32" s="554"/>
      <c r="AB32" s="555" t="s">
        <v>582</v>
      </c>
      <c r="AC32" s="555"/>
      <c r="AD32" s="555"/>
      <c r="AE32" s="368">
        <v>2521</v>
      </c>
      <c r="AF32" s="369"/>
      <c r="AG32" s="369"/>
      <c r="AH32" s="369"/>
      <c r="AI32" s="368">
        <v>2557</v>
      </c>
      <c r="AJ32" s="369"/>
      <c r="AK32" s="369"/>
      <c r="AL32" s="369"/>
      <c r="AM32" s="368" t="s">
        <v>581</v>
      </c>
      <c r="AN32" s="369"/>
      <c r="AO32" s="369"/>
      <c r="AP32" s="369"/>
      <c r="AQ32" s="119" t="s">
        <v>580</v>
      </c>
      <c r="AR32" s="120"/>
      <c r="AS32" s="120"/>
      <c r="AT32" s="121"/>
      <c r="AU32" s="369" t="s">
        <v>580</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582</v>
      </c>
      <c r="AC33" s="526"/>
      <c r="AD33" s="526"/>
      <c r="AE33" s="368">
        <v>2372</v>
      </c>
      <c r="AF33" s="369"/>
      <c r="AG33" s="369"/>
      <c r="AH33" s="369"/>
      <c r="AI33" s="368">
        <v>2500</v>
      </c>
      <c r="AJ33" s="369"/>
      <c r="AK33" s="369"/>
      <c r="AL33" s="369"/>
      <c r="AM33" s="368">
        <v>2600</v>
      </c>
      <c r="AN33" s="369"/>
      <c r="AO33" s="369"/>
      <c r="AP33" s="369"/>
      <c r="AQ33" s="119" t="s">
        <v>580</v>
      </c>
      <c r="AR33" s="120"/>
      <c r="AS33" s="120"/>
      <c r="AT33" s="121"/>
      <c r="AU33" s="369">
        <v>2700</v>
      </c>
      <c r="AV33" s="369"/>
      <c r="AW33" s="369"/>
      <c r="AX33" s="371"/>
    </row>
    <row r="34" spans="1:50" ht="32.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v>106.3</v>
      </c>
      <c r="AF34" s="369"/>
      <c r="AG34" s="369"/>
      <c r="AH34" s="369"/>
      <c r="AI34" s="368">
        <v>102.3</v>
      </c>
      <c r="AJ34" s="369"/>
      <c r="AK34" s="369"/>
      <c r="AL34" s="369"/>
      <c r="AM34" s="368" t="s">
        <v>581</v>
      </c>
      <c r="AN34" s="369"/>
      <c r="AO34" s="369"/>
      <c r="AP34" s="369"/>
      <c r="AQ34" s="119" t="s">
        <v>581</v>
      </c>
      <c r="AR34" s="120"/>
      <c r="AS34" s="120"/>
      <c r="AT34" s="121"/>
      <c r="AU34" s="369" t="s">
        <v>581</v>
      </c>
      <c r="AV34" s="369"/>
      <c r="AW34" s="369"/>
      <c r="AX34" s="371"/>
    </row>
    <row r="35" spans="1:50" ht="23.25" customHeight="1" x14ac:dyDescent="0.15">
      <c r="A35" s="904" t="s">
        <v>386</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398</v>
      </c>
      <c r="AF65" s="373"/>
      <c r="AG65" s="373"/>
      <c r="AH65" s="374"/>
      <c r="AI65" s="372" t="s">
        <v>396</v>
      </c>
      <c r="AJ65" s="373"/>
      <c r="AK65" s="373"/>
      <c r="AL65" s="374"/>
      <c r="AM65" s="379" t="s">
        <v>425</v>
      </c>
      <c r="AN65" s="379"/>
      <c r="AO65" s="379"/>
      <c r="AP65" s="379"/>
      <c r="AQ65" s="874" t="s">
        <v>235</v>
      </c>
      <c r="AR65" s="870"/>
      <c r="AS65" s="870"/>
      <c r="AT65" s="871"/>
      <c r="AU65" s="984" t="s">
        <v>134</v>
      </c>
      <c r="AV65" s="984"/>
      <c r="AW65" s="984"/>
      <c r="AX65" s="985"/>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t="s">
        <v>580</v>
      </c>
      <c r="AR66" s="275"/>
      <c r="AS66" s="872" t="s">
        <v>236</v>
      </c>
      <c r="AT66" s="873"/>
      <c r="AU66" s="275">
        <v>2</v>
      </c>
      <c r="AV66" s="275"/>
      <c r="AW66" s="872" t="s">
        <v>352</v>
      </c>
      <c r="AX66" s="986"/>
    </row>
    <row r="67" spans="1:50" ht="23.25" customHeight="1" x14ac:dyDescent="0.15">
      <c r="A67" s="858"/>
      <c r="B67" s="859"/>
      <c r="C67" s="859"/>
      <c r="D67" s="859"/>
      <c r="E67" s="859"/>
      <c r="F67" s="860"/>
      <c r="G67" s="987" t="s">
        <v>237</v>
      </c>
      <c r="H67" s="970" t="s">
        <v>586</v>
      </c>
      <c r="I67" s="971"/>
      <c r="J67" s="971"/>
      <c r="K67" s="971"/>
      <c r="L67" s="971"/>
      <c r="M67" s="971"/>
      <c r="N67" s="971"/>
      <c r="O67" s="972"/>
      <c r="P67" s="970" t="s">
        <v>585</v>
      </c>
      <c r="Q67" s="971"/>
      <c r="R67" s="971"/>
      <c r="S67" s="971"/>
      <c r="T67" s="971"/>
      <c r="U67" s="971"/>
      <c r="V67" s="972"/>
      <c r="W67" s="976"/>
      <c r="X67" s="977"/>
      <c r="Y67" s="957" t="s">
        <v>12</v>
      </c>
      <c r="Z67" s="957"/>
      <c r="AA67" s="958"/>
      <c r="AB67" s="959" t="s">
        <v>376</v>
      </c>
      <c r="AC67" s="959"/>
      <c r="AD67" s="959"/>
      <c r="AE67" s="368">
        <v>125.4</v>
      </c>
      <c r="AF67" s="369"/>
      <c r="AG67" s="369"/>
      <c r="AH67" s="369"/>
      <c r="AI67" s="368">
        <v>103.7</v>
      </c>
      <c r="AJ67" s="369"/>
      <c r="AK67" s="369"/>
      <c r="AL67" s="369"/>
      <c r="AM67" s="368" t="s">
        <v>580</v>
      </c>
      <c r="AN67" s="369"/>
      <c r="AO67" s="369"/>
      <c r="AP67" s="369"/>
      <c r="AQ67" s="368" t="s">
        <v>580</v>
      </c>
      <c r="AR67" s="369"/>
      <c r="AS67" s="369"/>
      <c r="AT67" s="370"/>
      <c r="AU67" s="369" t="s">
        <v>588</v>
      </c>
      <c r="AV67" s="369"/>
      <c r="AW67" s="369"/>
      <c r="AX67" s="371"/>
    </row>
    <row r="68" spans="1:50" ht="23.25"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8">
        <v>135.30000000000001</v>
      </c>
      <c r="AF68" s="369"/>
      <c r="AG68" s="369"/>
      <c r="AH68" s="369"/>
      <c r="AI68" s="368">
        <v>135.30000000000001</v>
      </c>
      <c r="AJ68" s="369"/>
      <c r="AK68" s="369"/>
      <c r="AL68" s="369"/>
      <c r="AM68" s="368">
        <v>135.30000000000001</v>
      </c>
      <c r="AN68" s="369"/>
      <c r="AO68" s="369"/>
      <c r="AP68" s="369"/>
      <c r="AQ68" s="368" t="s">
        <v>587</v>
      </c>
      <c r="AR68" s="369"/>
      <c r="AS68" s="369"/>
      <c r="AT68" s="370"/>
      <c r="AU68" s="369">
        <v>135.30000000000001</v>
      </c>
      <c r="AV68" s="369"/>
      <c r="AW68" s="369"/>
      <c r="AX68" s="371"/>
    </row>
    <row r="69" spans="1:50" ht="23.25"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21">
        <v>107.9</v>
      </c>
      <c r="AF69" s="822"/>
      <c r="AG69" s="822"/>
      <c r="AH69" s="822"/>
      <c r="AI69" s="821">
        <v>130.5</v>
      </c>
      <c r="AJ69" s="822"/>
      <c r="AK69" s="822"/>
      <c r="AL69" s="822"/>
      <c r="AM69" s="821" t="s">
        <v>580</v>
      </c>
      <c r="AN69" s="822"/>
      <c r="AO69" s="822"/>
      <c r="AP69" s="822"/>
      <c r="AQ69" s="368" t="s">
        <v>587</v>
      </c>
      <c r="AR69" s="369"/>
      <c r="AS69" s="369"/>
      <c r="AT69" s="370"/>
      <c r="AU69" s="369" t="s">
        <v>580</v>
      </c>
      <c r="AV69" s="369"/>
      <c r="AW69" s="369"/>
      <c r="AX69" s="371"/>
    </row>
    <row r="70" spans="1:50" ht="23.25" customHeight="1" x14ac:dyDescent="0.15">
      <c r="A70" s="858" t="s">
        <v>359</v>
      </c>
      <c r="B70" s="859"/>
      <c r="C70" s="859"/>
      <c r="D70" s="859"/>
      <c r="E70" s="859"/>
      <c r="F70" s="860"/>
      <c r="G70" s="947" t="s">
        <v>238</v>
      </c>
      <c r="H70" s="948" t="s">
        <v>583</v>
      </c>
      <c r="I70" s="948"/>
      <c r="J70" s="948"/>
      <c r="K70" s="948"/>
      <c r="L70" s="948"/>
      <c r="M70" s="948"/>
      <c r="N70" s="948"/>
      <c r="O70" s="948"/>
      <c r="P70" s="948" t="s">
        <v>584</v>
      </c>
      <c r="Q70" s="948"/>
      <c r="R70" s="948"/>
      <c r="S70" s="948"/>
      <c r="T70" s="948"/>
      <c r="U70" s="948"/>
      <c r="V70" s="948"/>
      <c r="W70" s="951" t="s">
        <v>375</v>
      </c>
      <c r="X70" s="952"/>
      <c r="Y70" s="957" t="s">
        <v>12</v>
      </c>
      <c r="Z70" s="957"/>
      <c r="AA70" s="958"/>
      <c r="AB70" s="959" t="s">
        <v>376</v>
      </c>
      <c r="AC70" s="959"/>
      <c r="AD70" s="959"/>
      <c r="AE70" s="368" t="s">
        <v>573</v>
      </c>
      <c r="AF70" s="369"/>
      <c r="AG70" s="369"/>
      <c r="AH70" s="369"/>
      <c r="AI70" s="368" t="s">
        <v>573</v>
      </c>
      <c r="AJ70" s="369"/>
      <c r="AK70" s="369"/>
      <c r="AL70" s="369"/>
      <c r="AM70" s="368" t="s">
        <v>573</v>
      </c>
      <c r="AN70" s="369"/>
      <c r="AO70" s="369"/>
      <c r="AP70" s="369"/>
      <c r="AQ70" s="368" t="s">
        <v>573</v>
      </c>
      <c r="AR70" s="369"/>
      <c r="AS70" s="369"/>
      <c r="AT70" s="370"/>
      <c r="AU70" s="369" t="s">
        <v>573</v>
      </c>
      <c r="AV70" s="369"/>
      <c r="AW70" s="369"/>
      <c r="AX70" s="371"/>
    </row>
    <row r="71" spans="1:50" ht="23.25"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8" t="s">
        <v>573</v>
      </c>
      <c r="AF71" s="369"/>
      <c r="AG71" s="369"/>
      <c r="AH71" s="369"/>
      <c r="AI71" s="368" t="s">
        <v>573</v>
      </c>
      <c r="AJ71" s="369"/>
      <c r="AK71" s="369"/>
      <c r="AL71" s="369"/>
      <c r="AM71" s="368" t="s">
        <v>573</v>
      </c>
      <c r="AN71" s="369"/>
      <c r="AO71" s="369"/>
      <c r="AP71" s="369"/>
      <c r="AQ71" s="368" t="s">
        <v>573</v>
      </c>
      <c r="AR71" s="369"/>
      <c r="AS71" s="369"/>
      <c r="AT71" s="370"/>
      <c r="AU71" s="369" t="s">
        <v>573</v>
      </c>
      <c r="AV71" s="369"/>
      <c r="AW71" s="369"/>
      <c r="AX71" s="371"/>
    </row>
    <row r="72" spans="1:50" ht="23.25"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8" t="s">
        <v>573</v>
      </c>
      <c r="AF72" s="369"/>
      <c r="AG72" s="369"/>
      <c r="AH72" s="369"/>
      <c r="AI72" s="368" t="s">
        <v>573</v>
      </c>
      <c r="AJ72" s="369"/>
      <c r="AK72" s="369"/>
      <c r="AL72" s="369"/>
      <c r="AM72" s="368" t="s">
        <v>573</v>
      </c>
      <c r="AN72" s="369"/>
      <c r="AO72" s="369"/>
      <c r="AP72" s="370"/>
      <c r="AQ72" s="368" t="s">
        <v>573</v>
      </c>
      <c r="AR72" s="369"/>
      <c r="AS72" s="369"/>
      <c r="AT72" s="370"/>
      <c r="AU72" s="369" t="s">
        <v>573</v>
      </c>
      <c r="AV72" s="369"/>
      <c r="AW72" s="369"/>
      <c r="AX72" s="371"/>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389</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398</v>
      </c>
      <c r="AF100" s="831"/>
      <c r="AG100" s="831"/>
      <c r="AH100" s="832"/>
      <c r="AI100" s="830" t="s">
        <v>418</v>
      </c>
      <c r="AJ100" s="831"/>
      <c r="AK100" s="831"/>
      <c r="AL100" s="832"/>
      <c r="AM100" s="830" t="s">
        <v>425</v>
      </c>
      <c r="AN100" s="831"/>
      <c r="AO100" s="831"/>
      <c r="AP100" s="832"/>
      <c r="AQ100" s="936" t="s">
        <v>438</v>
      </c>
      <c r="AR100" s="937"/>
      <c r="AS100" s="937"/>
      <c r="AT100" s="938"/>
      <c r="AU100" s="936" t="s">
        <v>439</v>
      </c>
      <c r="AV100" s="937"/>
      <c r="AW100" s="937"/>
      <c r="AX100" s="939"/>
    </row>
    <row r="101" spans="1:60" ht="23.25" customHeight="1" x14ac:dyDescent="0.15">
      <c r="A101" s="495"/>
      <c r="B101" s="496"/>
      <c r="C101" s="496"/>
      <c r="D101" s="496"/>
      <c r="E101" s="496"/>
      <c r="F101" s="497"/>
      <c r="G101" s="165" t="s">
        <v>589</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590</v>
      </c>
      <c r="AC101" s="555"/>
      <c r="AD101" s="555"/>
      <c r="AE101" s="368">
        <v>7</v>
      </c>
      <c r="AF101" s="369"/>
      <c r="AG101" s="369"/>
      <c r="AH101" s="370"/>
      <c r="AI101" s="368">
        <v>10</v>
      </c>
      <c r="AJ101" s="369"/>
      <c r="AK101" s="369"/>
      <c r="AL101" s="370"/>
      <c r="AM101" s="368">
        <v>5</v>
      </c>
      <c r="AN101" s="369"/>
      <c r="AO101" s="369"/>
      <c r="AP101" s="370"/>
      <c r="AQ101" s="368" t="s">
        <v>591</v>
      </c>
      <c r="AR101" s="369"/>
      <c r="AS101" s="369"/>
      <c r="AT101" s="370"/>
      <c r="AU101" s="368" t="s">
        <v>580</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590</v>
      </c>
      <c r="AC102" s="555"/>
      <c r="AD102" s="555"/>
      <c r="AE102" s="362">
        <v>6</v>
      </c>
      <c r="AF102" s="362"/>
      <c r="AG102" s="362"/>
      <c r="AH102" s="362"/>
      <c r="AI102" s="362">
        <v>9</v>
      </c>
      <c r="AJ102" s="362"/>
      <c r="AK102" s="362"/>
      <c r="AL102" s="362"/>
      <c r="AM102" s="362">
        <v>5</v>
      </c>
      <c r="AN102" s="362"/>
      <c r="AO102" s="362"/>
      <c r="AP102" s="362"/>
      <c r="AQ102" s="821">
        <v>5</v>
      </c>
      <c r="AR102" s="822"/>
      <c r="AS102" s="822"/>
      <c r="AT102" s="823"/>
      <c r="AU102" s="821">
        <v>5</v>
      </c>
      <c r="AV102" s="822"/>
      <c r="AW102" s="822"/>
      <c r="AX102" s="823"/>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821"/>
      <c r="AV105" s="822"/>
      <c r="AW105" s="822"/>
      <c r="AX105" s="823"/>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376</v>
      </c>
      <c r="AC116" s="305"/>
      <c r="AD116" s="306"/>
      <c r="AE116" s="362">
        <v>125.4</v>
      </c>
      <c r="AF116" s="362"/>
      <c r="AG116" s="362"/>
      <c r="AH116" s="362"/>
      <c r="AI116" s="362">
        <v>103.7</v>
      </c>
      <c r="AJ116" s="362"/>
      <c r="AK116" s="362"/>
      <c r="AL116" s="362"/>
      <c r="AM116" s="362" t="s">
        <v>581</v>
      </c>
      <c r="AN116" s="362"/>
      <c r="AO116" s="362"/>
      <c r="AP116" s="362"/>
      <c r="AQ116" s="368">
        <v>103.7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10" t="s">
        <v>594</v>
      </c>
      <c r="AF117" s="310"/>
      <c r="AG117" s="310"/>
      <c r="AH117" s="310"/>
      <c r="AI117" s="310" t="s">
        <v>595</v>
      </c>
      <c r="AJ117" s="310"/>
      <c r="AK117" s="310"/>
      <c r="AL117" s="310"/>
      <c r="AM117" s="310" t="s">
        <v>580</v>
      </c>
      <c r="AN117" s="310"/>
      <c r="AO117" s="310"/>
      <c r="AP117" s="310"/>
      <c r="AQ117" s="310" t="s">
        <v>596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413</v>
      </c>
      <c r="B130" s="999"/>
      <c r="C130" s="998" t="s">
        <v>239</v>
      </c>
      <c r="D130" s="999"/>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580</v>
      </c>
      <c r="AR133" s="275"/>
      <c r="AS133" s="141" t="s">
        <v>236</v>
      </c>
      <c r="AT133" s="176"/>
      <c r="AU133" s="140">
        <v>2</v>
      </c>
      <c r="AV133" s="140"/>
      <c r="AW133" s="141" t="s">
        <v>181</v>
      </c>
      <c r="AX133" s="142"/>
    </row>
    <row r="134" spans="1:50" ht="39.75" customHeight="1" x14ac:dyDescent="0.15">
      <c r="A134" s="1002"/>
      <c r="B134" s="256"/>
      <c r="C134" s="255"/>
      <c r="D134" s="256"/>
      <c r="E134" s="255"/>
      <c r="F134" s="318"/>
      <c r="G134" s="235" t="s">
        <v>599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600</v>
      </c>
      <c r="AC134" s="228"/>
      <c r="AD134" s="228"/>
      <c r="AE134" s="270">
        <v>2521</v>
      </c>
      <c r="AF134" s="120"/>
      <c r="AG134" s="120"/>
      <c r="AH134" s="120"/>
      <c r="AI134" s="270">
        <v>2557</v>
      </c>
      <c r="AJ134" s="120"/>
      <c r="AK134" s="120"/>
      <c r="AL134" s="120"/>
      <c r="AM134" s="270" t="s">
        <v>580</v>
      </c>
      <c r="AN134" s="120"/>
      <c r="AO134" s="120"/>
      <c r="AP134" s="120"/>
      <c r="AQ134" s="270" t="s">
        <v>580</v>
      </c>
      <c r="AR134" s="120"/>
      <c r="AS134" s="120"/>
      <c r="AT134" s="120"/>
      <c r="AU134" s="270" t="s">
        <v>601</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600</v>
      </c>
      <c r="AC135" s="137"/>
      <c r="AD135" s="137"/>
      <c r="AE135" s="270">
        <v>2372</v>
      </c>
      <c r="AF135" s="120"/>
      <c r="AG135" s="120"/>
      <c r="AH135" s="120"/>
      <c r="AI135" s="270">
        <v>2500</v>
      </c>
      <c r="AJ135" s="120"/>
      <c r="AK135" s="120"/>
      <c r="AL135" s="120"/>
      <c r="AM135" s="270">
        <v>2600</v>
      </c>
      <c r="AN135" s="120"/>
      <c r="AO135" s="120"/>
      <c r="AP135" s="120"/>
      <c r="AQ135" s="270" t="s">
        <v>580</v>
      </c>
      <c r="AR135" s="120"/>
      <c r="AS135" s="120"/>
      <c r="AT135" s="120"/>
      <c r="AU135" s="270">
        <v>2700</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428</v>
      </c>
      <c r="D430" s="254"/>
      <c r="E430" s="242" t="s">
        <v>406</v>
      </c>
      <c r="F430" s="455"/>
      <c r="G430" s="244" t="s">
        <v>255</v>
      </c>
      <c r="H430" s="162"/>
      <c r="I430" s="162"/>
      <c r="J430" s="245" t="s">
        <v>573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603</v>
      </c>
      <c r="AR432" s="140"/>
      <c r="AS432" s="141" t="s">
        <v>236</v>
      </c>
      <c r="AT432" s="176"/>
      <c r="AU432" s="140" t="s">
        <v>580</v>
      </c>
      <c r="AV432" s="140"/>
      <c r="AW432" s="141" t="s">
        <v>181</v>
      </c>
      <c r="AX432" s="142"/>
    </row>
    <row r="433" spans="1:50" ht="23.25" customHeight="1" x14ac:dyDescent="0.15">
      <c r="A433" s="1002"/>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604</v>
      </c>
      <c r="AC433" s="137"/>
      <c r="AD433" s="137"/>
      <c r="AE433" s="119" t="s">
        <v>580</v>
      </c>
      <c r="AF433" s="120"/>
      <c r="AG433" s="120"/>
      <c r="AH433" s="120"/>
      <c r="AI433" s="119" t="s">
        <v>605</v>
      </c>
      <c r="AJ433" s="120"/>
      <c r="AK433" s="120"/>
      <c r="AL433" s="120"/>
      <c r="AM433" s="119" t="s">
        <v>605</v>
      </c>
      <c r="AN433" s="120"/>
      <c r="AO433" s="120"/>
      <c r="AP433" s="121"/>
      <c r="AQ433" s="119" t="s">
        <v>580</v>
      </c>
      <c r="AR433" s="120"/>
      <c r="AS433" s="120"/>
      <c r="AT433" s="121"/>
      <c r="AU433" s="120" t="s">
        <v>580</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597</v>
      </c>
      <c r="AC434" s="228"/>
      <c r="AD434" s="228"/>
      <c r="AE434" s="119" t="s">
        <v>580</v>
      </c>
      <c r="AF434" s="120"/>
      <c r="AG434" s="120"/>
      <c r="AH434" s="121"/>
      <c r="AI434" s="119" t="s">
        <v>580</v>
      </c>
      <c r="AJ434" s="120"/>
      <c r="AK434" s="120"/>
      <c r="AL434" s="120"/>
      <c r="AM434" s="119" t="s">
        <v>606</v>
      </c>
      <c r="AN434" s="120"/>
      <c r="AO434" s="120"/>
      <c r="AP434" s="121"/>
      <c r="AQ434" s="119" t="s">
        <v>591</v>
      </c>
      <c r="AR434" s="120"/>
      <c r="AS434" s="120"/>
      <c r="AT434" s="121"/>
      <c r="AU434" s="120" t="s">
        <v>580</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604</v>
      </c>
      <c r="AF435" s="120"/>
      <c r="AG435" s="120"/>
      <c r="AH435" s="121"/>
      <c r="AI435" s="119" t="s">
        <v>580</v>
      </c>
      <c r="AJ435" s="120"/>
      <c r="AK435" s="120"/>
      <c r="AL435" s="120"/>
      <c r="AM435" s="119" t="s">
        <v>581</v>
      </c>
      <c r="AN435" s="120"/>
      <c r="AO435" s="120"/>
      <c r="AP435" s="121"/>
      <c r="AQ435" s="119" t="s">
        <v>605</v>
      </c>
      <c r="AR435" s="120"/>
      <c r="AS435" s="120"/>
      <c r="AT435" s="121"/>
      <c r="AU435" s="120" t="s">
        <v>580</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2"/>
      <c r="B458" s="256"/>
      <c r="C458" s="255"/>
      <c r="D458" s="256"/>
      <c r="E458" s="170"/>
      <c r="F458" s="171"/>
      <c r="G458" s="235" t="s">
        <v>580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580</v>
      </c>
      <c r="AC458" s="137"/>
      <c r="AD458" s="137"/>
      <c r="AE458" s="119" t="s">
        <v>573</v>
      </c>
      <c r="AF458" s="120"/>
      <c r="AG458" s="120"/>
      <c r="AH458" s="120"/>
      <c r="AI458" s="119" t="s">
        <v>573</v>
      </c>
      <c r="AJ458" s="120"/>
      <c r="AK458" s="120"/>
      <c r="AL458" s="120"/>
      <c r="AM458" s="119" t="s">
        <v>573</v>
      </c>
      <c r="AN458" s="120"/>
      <c r="AO458" s="120"/>
      <c r="AP458" s="121"/>
      <c r="AQ458" s="119" t="s">
        <v>573</v>
      </c>
      <c r="AR458" s="120"/>
      <c r="AS458" s="120"/>
      <c r="AT458" s="121"/>
      <c r="AU458" s="120" t="s">
        <v>573</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581</v>
      </c>
      <c r="AC459" s="228"/>
      <c r="AD459" s="228"/>
      <c r="AE459" s="119" t="s">
        <v>573</v>
      </c>
      <c r="AF459" s="120"/>
      <c r="AG459" s="120"/>
      <c r="AH459" s="121"/>
      <c r="AI459" s="119" t="s">
        <v>573</v>
      </c>
      <c r="AJ459" s="120"/>
      <c r="AK459" s="120"/>
      <c r="AL459" s="120"/>
      <c r="AM459" s="119" t="s">
        <v>573</v>
      </c>
      <c r="AN459" s="120"/>
      <c r="AO459" s="120"/>
      <c r="AP459" s="121"/>
      <c r="AQ459" s="119" t="s">
        <v>573</v>
      </c>
      <c r="AR459" s="120"/>
      <c r="AS459" s="120"/>
      <c r="AT459" s="121"/>
      <c r="AU459" s="120" t="s">
        <v>573</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573</v>
      </c>
      <c r="AF460" s="120"/>
      <c r="AG460" s="120"/>
      <c r="AH460" s="121"/>
      <c r="AI460" s="119" t="s">
        <v>573</v>
      </c>
      <c r="AJ460" s="120"/>
      <c r="AK460" s="120"/>
      <c r="AL460" s="120"/>
      <c r="AM460" s="119" t="s">
        <v>573</v>
      </c>
      <c r="AN460" s="120"/>
      <c r="AO460" s="120"/>
      <c r="AP460" s="121"/>
      <c r="AQ460" s="119" t="s">
        <v>573</v>
      </c>
      <c r="AR460" s="120"/>
      <c r="AS460" s="120"/>
      <c r="AT460" s="121"/>
      <c r="AU460" s="120" t="s">
        <v>573</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607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2"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568</v>
      </c>
      <c r="AE702" s="903"/>
      <c r="AF702" s="903"/>
      <c r="AG702" s="892" t="s">
        <v>608</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568</v>
      </c>
      <c r="AE703" s="159"/>
      <c r="AF703" s="159"/>
      <c r="AG703" s="671" t="s">
        <v>609</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32" t="s">
        <v>610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568</v>
      </c>
      <c r="AE705" s="740"/>
      <c r="AF705" s="740"/>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620</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621</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39.7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568</v>
      </c>
      <c r="AE709" s="159"/>
      <c r="AF709" s="159"/>
      <c r="AG709" s="671" t="s">
        <v>612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621</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568</v>
      </c>
      <c r="AE711" s="159"/>
      <c r="AF711" s="159"/>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621</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621</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568</v>
      </c>
      <c r="AE714" s="596"/>
      <c r="AF714" s="597"/>
      <c r="AG714" s="696" t="s">
        <v>614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568</v>
      </c>
      <c r="AE715" s="675"/>
      <c r="AF715" s="784"/>
      <c r="AG715" s="530" t="s">
        <v>615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568</v>
      </c>
      <c r="AE716" s="766"/>
      <c r="AF716" s="766"/>
      <c r="AG716" s="671" t="s">
        <v>616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568</v>
      </c>
      <c r="AE717" s="159"/>
      <c r="AF717" s="159"/>
      <c r="AG717" s="671" t="s">
        <v>617</v>
      </c>
      <c r="AH717" s="672"/>
      <c r="AI717" s="672"/>
      <c r="AJ717" s="672"/>
      <c r="AK717" s="672"/>
      <c r="AL717" s="672"/>
      <c r="AM717" s="672"/>
      <c r="AN717" s="672"/>
      <c r="AO717" s="672"/>
      <c r="AP717" s="672"/>
      <c r="AQ717" s="672"/>
      <c r="AR717" s="672"/>
      <c r="AS717" s="672"/>
      <c r="AT717" s="672"/>
      <c r="AU717" s="672"/>
      <c r="AV717" s="672"/>
      <c r="AW717" s="672"/>
      <c r="AX717" s="673"/>
    </row>
    <row r="718" spans="1:50" ht="50.25"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568</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621</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622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651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658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138</v>
      </c>
      <c r="B731" s="623"/>
      <c r="C731" s="623"/>
      <c r="D731" s="623"/>
      <c r="E731" s="624"/>
      <c r="F731" s="687" t="s">
        <v>659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138</v>
      </c>
      <c r="B733" s="757"/>
      <c r="C733" s="757"/>
      <c r="D733" s="757"/>
      <c r="E733" s="758"/>
      <c r="F733" s="773" t="s">
        <v>660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623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t="s">
        <v>624</v>
      </c>
      <c r="F737" s="103"/>
      <c r="G737" s="103"/>
      <c r="H737" s="103"/>
      <c r="I737" s="103"/>
      <c r="J737" s="103"/>
      <c r="K737" s="103"/>
      <c r="L737" s="103"/>
      <c r="M737" s="103"/>
      <c r="N737" s="109" t="s">
        <v>404</v>
      </c>
      <c r="O737" s="109"/>
      <c r="P737" s="109"/>
      <c r="Q737" s="109"/>
      <c r="R737" s="103" t="s">
        <v>625</v>
      </c>
      <c r="S737" s="103"/>
      <c r="T737" s="103"/>
      <c r="U737" s="103"/>
      <c r="V737" s="103"/>
      <c r="W737" s="103"/>
      <c r="X737" s="103"/>
      <c r="Y737" s="103"/>
      <c r="Z737" s="103"/>
      <c r="AA737" s="109" t="s">
        <v>403</v>
      </c>
      <c r="AB737" s="109"/>
      <c r="AC737" s="109"/>
      <c r="AD737" s="109"/>
      <c r="AE737" s="103" t="s">
        <v>626</v>
      </c>
      <c r="AF737" s="103"/>
      <c r="AG737" s="103"/>
      <c r="AH737" s="103"/>
      <c r="AI737" s="103"/>
      <c r="AJ737" s="103"/>
      <c r="AK737" s="103"/>
      <c r="AL737" s="103"/>
      <c r="AM737" s="103"/>
      <c r="AN737" s="109" t="s">
        <v>402</v>
      </c>
      <c r="AO737" s="109"/>
      <c r="AP737" s="109"/>
      <c r="AQ737" s="109"/>
      <c r="AR737" s="110" t="s">
        <v>627</v>
      </c>
      <c r="AS737" s="111"/>
      <c r="AT737" s="111"/>
      <c r="AU737" s="111"/>
      <c r="AV737" s="111"/>
      <c r="AW737" s="111"/>
      <c r="AX737" s="112"/>
      <c r="AY737" s="88"/>
      <c r="AZ737" s="88"/>
    </row>
    <row r="738" spans="1:52" ht="24.75" customHeight="1" x14ac:dyDescent="0.15">
      <c r="A738" s="100" t="s">
        <v>401</v>
      </c>
      <c r="B738" s="101"/>
      <c r="C738" s="101"/>
      <c r="D738" s="102"/>
      <c r="E738" s="103" t="s">
        <v>628</v>
      </c>
      <c r="F738" s="103"/>
      <c r="G738" s="103"/>
      <c r="H738" s="103"/>
      <c r="I738" s="103"/>
      <c r="J738" s="103"/>
      <c r="K738" s="103"/>
      <c r="L738" s="103"/>
      <c r="M738" s="103"/>
      <c r="N738" s="109" t="s">
        <v>400</v>
      </c>
      <c r="O738" s="109"/>
      <c r="P738" s="109"/>
      <c r="Q738" s="109"/>
      <c r="R738" s="103" t="s">
        <v>629</v>
      </c>
      <c r="S738" s="103"/>
      <c r="T738" s="103"/>
      <c r="U738" s="103"/>
      <c r="V738" s="103"/>
      <c r="W738" s="103"/>
      <c r="X738" s="103"/>
      <c r="Y738" s="103"/>
      <c r="Z738" s="103"/>
      <c r="AA738" s="109" t="s">
        <v>399</v>
      </c>
      <c r="AB738" s="109"/>
      <c r="AC738" s="109"/>
      <c r="AD738" s="109"/>
      <c r="AE738" s="103" t="s">
        <v>630</v>
      </c>
      <c r="AF738" s="103"/>
      <c r="AG738" s="103"/>
      <c r="AH738" s="103"/>
      <c r="AI738" s="103"/>
      <c r="AJ738" s="103"/>
      <c r="AK738" s="103"/>
      <c r="AL738" s="103"/>
      <c r="AM738" s="103"/>
      <c r="AN738" s="109" t="s">
        <v>398</v>
      </c>
      <c r="AO738" s="109"/>
      <c r="AP738" s="109"/>
      <c r="AQ738" s="109"/>
      <c r="AR738" s="110" t="s">
        <v>631</v>
      </c>
      <c r="AS738" s="111"/>
      <c r="AT738" s="111"/>
      <c r="AU738" s="111"/>
      <c r="AV738" s="111"/>
      <c r="AW738" s="111"/>
      <c r="AX738" s="112"/>
    </row>
    <row r="739" spans="1:52" ht="24.75" customHeight="1" x14ac:dyDescent="0.15">
      <c r="A739" s="100" t="s">
        <v>397</v>
      </c>
      <c r="B739" s="101"/>
      <c r="C739" s="101"/>
      <c r="D739" s="102"/>
      <c r="E739" s="103" t="s">
        <v>632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263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652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6" t="s">
        <v>633</v>
      </c>
      <c r="H782" s="457"/>
      <c r="I782" s="457"/>
      <c r="J782" s="457"/>
      <c r="K782" s="458"/>
      <c r="L782" s="459" t="s">
        <v>641</v>
      </c>
      <c r="M782" s="460"/>
      <c r="N782" s="460"/>
      <c r="O782" s="460"/>
      <c r="P782" s="460"/>
      <c r="Q782" s="460"/>
      <c r="R782" s="460"/>
      <c r="S782" s="460"/>
      <c r="T782" s="460"/>
      <c r="U782" s="460"/>
      <c r="V782" s="460"/>
      <c r="W782" s="460"/>
      <c r="X782" s="461"/>
      <c r="Y782" s="462">
        <v>9.6999999999999993</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customHeight="1" x14ac:dyDescent="0.15">
      <c r="A783" s="560"/>
      <c r="B783" s="770"/>
      <c r="C783" s="770"/>
      <c r="D783" s="770"/>
      <c r="E783" s="770"/>
      <c r="F783" s="771"/>
      <c r="G783" s="352" t="s">
        <v>634</v>
      </c>
      <c r="H783" s="353"/>
      <c r="I783" s="353"/>
      <c r="J783" s="353"/>
      <c r="K783" s="354"/>
      <c r="L783" s="405" t="s">
        <v>642</v>
      </c>
      <c r="M783" s="406"/>
      <c r="N783" s="406"/>
      <c r="O783" s="406"/>
      <c r="P783" s="406"/>
      <c r="Q783" s="406"/>
      <c r="R783" s="406"/>
      <c r="S783" s="406"/>
      <c r="T783" s="406"/>
      <c r="U783" s="406"/>
      <c r="V783" s="406"/>
      <c r="W783" s="406"/>
      <c r="X783" s="407"/>
      <c r="Y783" s="402">
        <v>2.9</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0"/>
      <c r="C784" s="770"/>
      <c r="D784" s="770"/>
      <c r="E784" s="770"/>
      <c r="F784" s="771"/>
      <c r="G784" s="352" t="s">
        <v>636</v>
      </c>
      <c r="H784" s="353"/>
      <c r="I784" s="353"/>
      <c r="J784" s="353"/>
      <c r="K784" s="354"/>
      <c r="L784" s="405" t="s">
        <v>644</v>
      </c>
      <c r="M784" s="406"/>
      <c r="N784" s="406"/>
      <c r="O784" s="406"/>
      <c r="P784" s="406"/>
      <c r="Q784" s="406"/>
      <c r="R784" s="406"/>
      <c r="S784" s="406"/>
      <c r="T784" s="406"/>
      <c r="U784" s="406"/>
      <c r="V784" s="406"/>
      <c r="W784" s="406"/>
      <c r="X784" s="407"/>
      <c r="Y784" s="402">
        <v>0.5</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0"/>
      <c r="C785" s="770"/>
      <c r="D785" s="770"/>
      <c r="E785" s="770"/>
      <c r="F785" s="771"/>
      <c r="G785" s="352" t="s">
        <v>637</v>
      </c>
      <c r="H785" s="353"/>
      <c r="I785" s="353"/>
      <c r="J785" s="353"/>
      <c r="K785" s="354"/>
      <c r="L785" s="405" t="s">
        <v>645</v>
      </c>
      <c r="M785" s="406"/>
      <c r="N785" s="406"/>
      <c r="O785" s="406"/>
      <c r="P785" s="406"/>
      <c r="Q785" s="406"/>
      <c r="R785" s="406"/>
      <c r="S785" s="406"/>
      <c r="T785" s="406"/>
      <c r="U785" s="406"/>
      <c r="V785" s="406"/>
      <c r="W785" s="406"/>
      <c r="X785" s="407"/>
      <c r="Y785" s="402">
        <v>0.5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0"/>
      <c r="C786" s="770"/>
      <c r="D786" s="770"/>
      <c r="E786" s="770"/>
      <c r="F786" s="771"/>
      <c r="G786" s="352" t="s">
        <v>638</v>
      </c>
      <c r="H786" s="353"/>
      <c r="I786" s="353"/>
      <c r="J786" s="353"/>
      <c r="K786" s="354"/>
      <c r="L786" s="405" t="s">
        <v>646</v>
      </c>
      <c r="M786" s="406"/>
      <c r="N786" s="406"/>
      <c r="O786" s="406"/>
      <c r="P786" s="406"/>
      <c r="Q786" s="406"/>
      <c r="R786" s="406"/>
      <c r="S786" s="406"/>
      <c r="T786" s="406"/>
      <c r="U786" s="406"/>
      <c r="V786" s="406"/>
      <c r="W786" s="406"/>
      <c r="X786" s="407"/>
      <c r="Y786" s="402">
        <v>0.4</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0"/>
      <c r="C787" s="770"/>
      <c r="D787" s="770"/>
      <c r="E787" s="770"/>
      <c r="F787" s="771"/>
      <c r="G787" s="352" t="s">
        <v>635</v>
      </c>
      <c r="H787" s="353"/>
      <c r="I787" s="353"/>
      <c r="J787" s="353"/>
      <c r="K787" s="354"/>
      <c r="L787" s="405" t="s">
        <v>643</v>
      </c>
      <c r="M787" s="406"/>
      <c r="N787" s="406"/>
      <c r="O787" s="406"/>
      <c r="P787" s="406"/>
      <c r="Q787" s="406"/>
      <c r="R787" s="406"/>
      <c r="S787" s="406"/>
      <c r="T787" s="406"/>
      <c r="U787" s="406"/>
      <c r="V787" s="406"/>
      <c r="W787" s="406"/>
      <c r="X787" s="407"/>
      <c r="Y787" s="402">
        <v>0.3</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70"/>
      <c r="C788" s="770"/>
      <c r="D788" s="770"/>
      <c r="E788" s="770"/>
      <c r="F788" s="771"/>
      <c r="G788" s="352" t="s">
        <v>639</v>
      </c>
      <c r="H788" s="353"/>
      <c r="I788" s="353"/>
      <c r="J788" s="353"/>
      <c r="K788" s="354"/>
      <c r="L788" s="405" t="s">
        <v>647</v>
      </c>
      <c r="M788" s="406"/>
      <c r="N788" s="406"/>
      <c r="O788" s="406"/>
      <c r="P788" s="406"/>
      <c r="Q788" s="406"/>
      <c r="R788" s="406"/>
      <c r="S788" s="406"/>
      <c r="T788" s="406"/>
      <c r="U788" s="406"/>
      <c r="V788" s="406"/>
      <c r="W788" s="406"/>
      <c r="X788" s="407"/>
      <c r="Y788" s="402">
        <v>0.1</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70"/>
      <c r="C789" s="770"/>
      <c r="D789" s="770"/>
      <c r="E789" s="770"/>
      <c r="F789" s="771"/>
      <c r="G789" s="352" t="s">
        <v>640</v>
      </c>
      <c r="H789" s="353"/>
      <c r="I789" s="353"/>
      <c r="J789" s="353"/>
      <c r="K789" s="354"/>
      <c r="L789" s="405" t="s">
        <v>648</v>
      </c>
      <c r="M789" s="406"/>
      <c r="N789" s="406"/>
      <c r="O789" s="406"/>
      <c r="P789" s="406"/>
      <c r="Q789" s="406"/>
      <c r="R789" s="406"/>
      <c r="S789" s="406"/>
      <c r="T789" s="406"/>
      <c r="U789" s="406"/>
      <c r="V789" s="406"/>
      <c r="W789" s="406"/>
      <c r="X789" s="407"/>
      <c r="Y789" s="402">
        <v>3.8</v>
      </c>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18.2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51" customHeight="1" x14ac:dyDescent="0.15">
      <c r="A838" s="408">
        <v>1</v>
      </c>
      <c r="B838" s="408">
        <v>1</v>
      </c>
      <c r="C838" s="422" t="s">
        <v>649</v>
      </c>
      <c r="D838" s="422"/>
      <c r="E838" s="422"/>
      <c r="F838" s="422"/>
      <c r="G838" s="422"/>
      <c r="H838" s="422"/>
      <c r="I838" s="422"/>
      <c r="J838" s="452">
        <v>6012701004917</v>
      </c>
      <c r="K838" s="453"/>
      <c r="L838" s="453"/>
      <c r="M838" s="453"/>
      <c r="N838" s="453"/>
      <c r="O838" s="454"/>
      <c r="P838" s="321" t="s">
        <v>650</v>
      </c>
      <c r="Q838" s="321"/>
      <c r="R838" s="321"/>
      <c r="S838" s="321"/>
      <c r="T838" s="321"/>
      <c r="U838" s="321"/>
      <c r="V838" s="321"/>
      <c r="W838" s="321"/>
      <c r="X838" s="321"/>
      <c r="Y838" s="322">
        <v>18</v>
      </c>
      <c r="Z838" s="323"/>
      <c r="AA838" s="323"/>
      <c r="AB838" s="324"/>
      <c r="AC838" s="332" t="s">
        <v>379</v>
      </c>
      <c r="AD838" s="427"/>
      <c r="AE838" s="427"/>
      <c r="AF838" s="427"/>
      <c r="AG838" s="427"/>
      <c r="AH838" s="425">
        <v>1</v>
      </c>
      <c r="AI838" s="426"/>
      <c r="AJ838" s="426"/>
      <c r="AK838" s="426"/>
      <c r="AL838" s="329">
        <v>99.7</v>
      </c>
      <c r="AM838" s="330"/>
      <c r="AN838" s="330"/>
      <c r="AO838" s="331"/>
      <c r="AP838" s="325" t="s">
        <v>580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1" t="s">
        <v>334</v>
      </c>
      <c r="AQ1102" s="431"/>
      <c r="AR1102" s="431"/>
      <c r="AS1102" s="431"/>
      <c r="AT1102" s="431"/>
      <c r="AU1102" s="431"/>
      <c r="AV1102" s="431"/>
      <c r="AW1102" s="431"/>
      <c r="AX1102" s="431"/>
    </row>
    <row r="1103" spans="1:50" ht="30" customHeight="1" x14ac:dyDescent="0.15">
      <c r="A1103" s="408">
        <v>1</v>
      </c>
      <c r="B1103" s="408">
        <v>1</v>
      </c>
      <c r="C1103" s="900"/>
      <c r="D1103" s="900"/>
      <c r="E1103" s="265" t="s">
        <v>653</v>
      </c>
      <c r="F1103" s="899"/>
      <c r="G1103" s="899"/>
      <c r="H1103" s="899"/>
      <c r="I1103" s="899"/>
      <c r="J1103" s="423" t="s">
        <v>654</v>
      </c>
      <c r="K1103" s="424"/>
      <c r="L1103" s="424"/>
      <c r="M1103" s="424"/>
      <c r="N1103" s="424"/>
      <c r="O1103" s="424"/>
      <c r="P1103" s="429" t="s">
        <v>655</v>
      </c>
      <c r="Q1103" s="321"/>
      <c r="R1103" s="321"/>
      <c r="S1103" s="321"/>
      <c r="T1103" s="321"/>
      <c r="U1103" s="321"/>
      <c r="V1103" s="321"/>
      <c r="W1103" s="321"/>
      <c r="X1103" s="321"/>
      <c r="Y1103" s="322" t="s">
        <v>656</v>
      </c>
      <c r="Z1103" s="323"/>
      <c r="AA1103" s="323"/>
      <c r="AB1103" s="324"/>
      <c r="AC1103" s="326"/>
      <c r="AD1103" s="326"/>
      <c r="AE1103" s="326"/>
      <c r="AF1103" s="326"/>
      <c r="AG1103" s="326"/>
      <c r="AH1103" s="327" t="s">
        <v>657</v>
      </c>
      <c r="AI1103" s="328"/>
      <c r="AJ1103" s="328"/>
      <c r="AK1103" s="328"/>
      <c r="AL1103" s="329" t="s">
        <v>653</v>
      </c>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48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t="s">
        <v>568</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地球温暖化対策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6"/>
      <c r="AA2" s="417"/>
      <c r="AB2" s="1015" t="s">
        <v>11</v>
      </c>
      <c r="AC2" s="1016"/>
      <c r="AD2" s="1017"/>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7" t="s">
        <v>54</v>
      </c>
      <c r="Z5" s="1004"/>
      <c r="AA5" s="1005"/>
      <c r="AB5" s="526"/>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6"/>
      <c r="AA9" s="417"/>
      <c r="AB9" s="1015" t="s">
        <v>11</v>
      </c>
      <c r="AC9" s="1016"/>
      <c r="AD9" s="1017"/>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6"/>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6"/>
      <c r="AA16" s="417"/>
      <c r="AB16" s="1015" t="s">
        <v>11</v>
      </c>
      <c r="AC16" s="1016"/>
      <c r="AD16" s="1017"/>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6"/>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6"/>
      <c r="AA23" s="417"/>
      <c r="AB23" s="1015" t="s">
        <v>11</v>
      </c>
      <c r="AC23" s="1016"/>
      <c r="AD23" s="1017"/>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6"/>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6"/>
      <c r="AA30" s="417"/>
      <c r="AB30" s="1015" t="s">
        <v>11</v>
      </c>
      <c r="AC30" s="1016"/>
      <c r="AD30" s="1017"/>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6"/>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6"/>
      <c r="AA37" s="417"/>
      <c r="AB37" s="1015" t="s">
        <v>11</v>
      </c>
      <c r="AC37" s="1016"/>
      <c r="AD37" s="1017"/>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6"/>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6"/>
      <c r="AA44" s="417"/>
      <c r="AB44" s="1015" t="s">
        <v>11</v>
      </c>
      <c r="AC44" s="1016"/>
      <c r="AD44" s="1017"/>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6"/>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6"/>
      <c r="AA51" s="417"/>
      <c r="AB51" s="372" t="s">
        <v>11</v>
      </c>
      <c r="AC51" s="1016"/>
      <c r="AD51" s="1017"/>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6"/>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6"/>
      <c r="AA58" s="417"/>
      <c r="AB58" s="1015" t="s">
        <v>11</v>
      </c>
      <c r="AC58" s="1016"/>
      <c r="AD58" s="1017"/>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6"/>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6"/>
      <c r="AA65" s="417"/>
      <c r="AB65" s="1015" t="s">
        <v>11</v>
      </c>
      <c r="AC65" s="1016"/>
      <c r="AD65" s="1017"/>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6"/>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2020-05-21T15:29:00Z</cp:lastPrinted>
  <dcterms:created xsi:type="dcterms:W3CDTF">2012-03-13T00:50:25Z</dcterms:created>
  <dcterms:modified xsi:type="dcterms:W3CDTF">2020-09-10T12:59:05Z</dcterms:modified>
</cp:coreProperties>
</file>