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保健部\02_機構定員要求、予算要求・執行、税制改正、法令改正\0205_予算要求関係\R2（R3要求）\行政事業レビュー\【200902】最終公表\作業依頼\掲載用データ\"/>
    </mc:Choice>
  </mc:AlternateContent>
  <bookViews>
    <workbookView xWindow="0" yWindow="0" windowWidth="23040" windowHeight="8376"/>
  </bookViews>
  <sheets>
    <sheet name="行政事業レビューシート" sheetId="3" r:id="rId1"/>
    <sheet name="入力規則等" sheetId="4" r:id="rId2"/>
  </sheets>
  <definedNames>
    <definedName name="_xlnm.Print_Area" localSheetId="0">行政事業レビューシート!$A$1:$AY$1103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<sst xmlns="http://schemas.openxmlformats.org/spreadsheetml/2006/main" count="2357" uniqueCount="647">
  <si>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</si>
  <si>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</si>
  <si>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</si>
  <si>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</si>
  <si>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</si>
  <si>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</si>
  <si>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</si>
  <si>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</si>
  <si>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</si>
  <si>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</si>
  <si>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</si>
  <si>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</si>
  <si>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</si>
  <si>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</si>
  <si>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</si>
  <si>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</si>
  <si>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</si>
  <si>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</si>
  <si>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</si>
  <si>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</si>
  <si>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</si>
  <si>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</si>
  <si>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</si>
  <si>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</si>
  <si>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</si>
  <si>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</si>
  <si>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</si>
  <si>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</si>
  <si>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</si>
  <si>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</si>
  <si>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</si>
  <si>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</si>
  <si>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</si>
  <si>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</si>
  <si>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</si>
  <si>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</si>
  <si>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</si>
  <si>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</si>
  <si>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</si>
  <si>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</si>
  <si>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</si>
  <si>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</si>
  <si>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</si>
  <si>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</si>
  <si>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</si>
  <si>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</si>
  <si>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</si>
  <si>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</si>
  <si>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</si>
  <si>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</si>
  <si>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</si>
  <si>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</si>
  <si>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</si>
  <si>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</si>
  <si>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</si>
  <si>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</si>
  <si>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</si>
  <si>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</si>
  <si>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</si>
  <si>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</si>
  <si>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</si>
  <si>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</si>
  <si>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</si>
  <si>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</si>
  <si>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</si>
  <si>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</si>
  <si>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</si>
  <si>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</si>
  <si>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</si>
  <si>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</si>
  <si>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</si>
  <si>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</si>
  <si>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</si>
  <si>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</si>
  <si>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</si>
  <si>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</si>
  <si>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</si>
  <si>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</si>
  <si>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</si>
  <si>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</si>
  <si>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</si>
  <si>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</si>
  <si>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</si>
  <si>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</si>
  <si>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</si>
  <si>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</si>
  <si>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</si>
  <si>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</si>
  <si>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</si>
  <si>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</si>
  <si>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</si>
  <si>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</si>
  <si>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</si>
  <si>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</si>
  <si>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</si>
  <si>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</si>
  <si>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</si>
  <si>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</si>
  <si>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</si>
  <si>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</si>
  <si>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</si>
  <si>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</si>
  <si>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</si>
  <si>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</si>
  <si>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</si>
  <si>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</si>
  <si>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</si>
  <si>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</si>
  <si>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</si>
  <si>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</si>
  <si>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</si>
  <si>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</si>
  <si>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</si>
  <si>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</si>
  <si>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</si>
  <si>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</si>
  <si>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</si>
  <si>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</si>
  <si>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</si>
  <si>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</si>
  <si>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</si>
  <si>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</si>
  <si>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</si>
  <si>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</si>
  <si>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</si>
  <si>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</si>
  <si>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</si>
  <si>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</si>
  <si>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</si>
  <si>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</si>
  <si>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</si>
  <si>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</si>
  <si>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</si>
  <si>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</si>
  <si>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</si>
  <si>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</si>
  <si>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</si>
  <si>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</si>
  <si>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</si>
  <si>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</si>
  <si>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</si>
  <si>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</si>
  <si>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</si>
  <si>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</si>
  <si>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</si>
  <si>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</si>
  <si>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</si>
  <si>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</si>
  <si>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</si>
  <si>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</si>
  <si>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</si>
  <si>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</si>
  <si>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</si>
  <si>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</si>
  <si>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</si>
  <si>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</si>
  <si>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</si>
  <si>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</si>
  <si>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</si>
  <si>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</si>
  <si>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</si>
  <si>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</si>
  <si>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</si>
  <si>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</si>
  <si>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</si>
  <si>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</si>
  <si>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</si>
  <si>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</si>
  <si>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</si>
  <si>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</si>
  <si>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</si>
  <si>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</si>
  <si>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</si>
  <si>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</si>
  <si>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</si>
  <si>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</si>
  <si>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</si>
  <si>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</si>
  <si>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</si>
  <si>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</si>
  <si>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</si>
  <si>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</si>
  <si>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</si>
  <si>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</si>
  <si>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</si>
  <si>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</si>
  <si>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</si>
  <si>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</si>
  <si>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</si>
  <si>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</si>
  <si>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</si>
  <si>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</si>
  <si>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</si>
  <si>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</si>
  <si>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</si>
  <si>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</si>
  <si>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</si>
  <si>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</si>
  <si>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</si>
  <si>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</si>
  <si>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</si>
  <si>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</si>
  <si>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</si>
  <si>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</si>
  <si>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</si>
  <si>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</si>
  <si>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</si>
  <si>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</si>
  <si>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</si>
  <si>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</si>
  <si>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</si>
  <si>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</si>
  <si>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</si>
  <si>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</si>
  <si>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</si>
  <si>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</si>
  <si>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</si>
  <si>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</si>
  <si>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</si>
  <si>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</si>
  <si>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</si>
  <si>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</si>
  <si>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</si>
  <si>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</si>
  <si>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</si>
  <si>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</si>
  <si>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</si>
  <si>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</si>
  <si>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</si>
  <si>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</si>
  <si>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</si>
  <si>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</si>
  <si>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</si>
  <si>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</si>
  <si>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</si>
  <si>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</si>
  <si>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</si>
  <si>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</si>
  <si>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</si>
  <si>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</si>
  <si>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</si>
  <si>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</si>
  <si>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</si>
  <si>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</si>
  <si>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</si>
  <si>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</si>
  <si>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</si>
  <si>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</si>
  <si>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</si>
  <si>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</si>
  <si>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</si>
  <si>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</si>
  <si>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</si>
  <si>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</si>
  <si>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</si>
  <si>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</si>
  <si>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</si>
  <si>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</si>
  <si>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</si>
  <si>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</si>
  <si>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</si>
  <si>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</si>
  <si>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</si>
  <si>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</si>
  <si>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</si>
  <si>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</si>
  <si>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</si>
  <si>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</si>
  <si>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</si>
  <si>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</si>
  <si>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</si>
  <si>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</si>
  <si>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</si>
  <si>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</si>
  <si>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</si>
  <si>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</si>
  <si>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</si>
  <si>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</si>
  <si>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</si>
  <si>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</si>
  <si>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</si>
  <si>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</si>
  <si>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</si>
  <si>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</si>
  <si>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</si>
  <si>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</si>
  <si>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</si>
  <si>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</si>
  <si>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</si>
  <si>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</si>
  <si>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</si>
  <si>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</si>
  <si>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</si>
  <si>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</si>
  <si>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</si>
  <si>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</si>
  <si>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</si>
  <si>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</si>
  <si>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</si>
  <si>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</si>
  <si>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</si>
  <si>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</si>
  <si>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</si>
  <si>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</si>
  <si>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</si>
  <si>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</si>
  <si>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</si>
  <si>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</si>
  <si>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</si>
  <si>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</si>
  <si>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</si>
  <si>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</si>
  <si>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</si>
  <si>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</si>
  <si>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</si>
  <si>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</si>
  <si>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</si>
  <si>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</si>
  <si>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</si>
  <si>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</si>
  <si>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</si>
  <si>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</si>
  <si>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</si>
  <si>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</si>
  <si>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</si>
  <si>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</si>
  <si>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</si>
  <si>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</si>
  <si>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</si>
  <si>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</si>
  <si>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</si>
  <si>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</si>
  <si>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</si>
  <si>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</si>
  <si>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</si>
  <si>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</si>
  <si>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</si>
  <si>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</si>
  <si>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</si>
  <si>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</si>
  <si>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</si>
  <si>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</si>
  <si>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</si>
  <si>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</si>
  <si>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</si>
  <si>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</si>
  <si>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</si>
  <si>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</si>
  <si>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</si>
  <si>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</si>
  <si>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</si>
  <si>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</si>
  <si>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</si>
  <si>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</si>
  <si>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</si>
  <si>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</si>
  <si>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</si>
  <si>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</si>
  <si>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</si>
  <si>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</si>
  <si>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</si>
  <si>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</si>
  <si>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</si>
  <si>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</si>
  <si>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</si>
  <si>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</si>
  <si>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</si>
  <si>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</si>
  <si>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</si>
  <si>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</si>
  <si>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</si>
  <si>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</si>
  <si>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</si>
  <si>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</si>
  <si>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</si>
  <si>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</si>
  <si>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</si>
  <si>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</si>
  <si>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</si>
  <si>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</si>
  <si>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</si>
  <si>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</si>
  <si>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</si>
  <si>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</si>
  <si>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</si>
  <si>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</si>
  <si>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</si>
  <si>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</si>
  <si>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</si>
  <si>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</si>
  <si>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</si>
  <si>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</si>
  <si>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</si>
  <si>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</si>
  <si>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</si>
  <si>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</si>
  <si>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</si>
  <si>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</si>
  <si>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</si>
  <si>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</si>
  <si>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</si>
  <si>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</si>
  <si>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</si>
  <si>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</si>
  <si>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</si>
  <si>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</si>
  <si>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</si>
  <si>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</si>
  <si>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</si>
  <si>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</si>
  <si>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</si>
  <si>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</si>
  <si>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</si>
  <si>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</si>
  <si>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</si>
  <si>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</si>
  <si>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</si>
  <si>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</si>
  <si>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</si>
  <si>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</si>
  <si>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</si>
  <si>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</si>
  <si>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</si>
  <si>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</si>
  <si>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</si>
  <si>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</si>
  <si>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</si>
  <si>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</si>
  <si>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</si>
  <si>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</si>
  <si>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</si>
  <si>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</si>
  <si>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</si>
  <si>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</si>
  <si>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</si>
  <si>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</si>
  <si>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</si>
  <si>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</si>
  <si>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</si>
  <si>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</si>
  <si>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</si>
  <si>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</si>
  <si>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</si>
  <si>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</si>
  <si>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</si>
  <si>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</si>
  <si>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</si>
  <si>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</si>
  <si>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</si>
  <si>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</si>
  <si>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</si>
  <si>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</si>
  <si>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</si>
  <si>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</si>
  <si>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</si>
  <si>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</si>
  <si>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</si>
  <si>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</si>
  <si>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</si>
  <si>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</si>
  <si>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</si>
  <si>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</si>
  <si>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</si>
  <si>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</si>
  <si>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</si>
  <si>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</si>
  <si>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</si>
  <si>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</si>
  <si>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</si>
  <si>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</si>
  <si>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</si>
  <si>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</si>
  <si>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</si>
  <si>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</si>
  <si>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</si>
  <si>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</si>
  <si>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</si>
  <si>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</si>
  <si>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環境保健サーベイランス調査（健康影響等調査）</t>
    <rPh sb="0" eb="2">
      <t>カンキョウ</t>
    </rPh>
    <rPh sb="2" eb="4">
      <t>ホケン</t>
    </rPh>
    <rPh sb="11" eb="13">
      <t>チョウサ</t>
    </rPh>
    <rPh sb="14" eb="16">
      <t>ケンコウ</t>
    </rPh>
    <rPh sb="16" eb="18">
      <t>エイキョウ</t>
    </rPh>
    <rPh sb="18" eb="19">
      <t>トウ</t>
    </rPh>
    <rPh sb="19" eb="21">
      <t>チョウサ</t>
    </rPh>
    <phoneticPr fontId="5"/>
  </si>
  <si>
    <t>環境保健部</t>
    <rPh sb="0" eb="2">
      <t>カンキョウ</t>
    </rPh>
    <rPh sb="2" eb="5">
      <t>ホケンブ</t>
    </rPh>
    <phoneticPr fontId="5"/>
  </si>
  <si>
    <t>環境保健企画管理課保健業務室</t>
    <rPh sb="0" eb="2">
      <t>カンキョウ</t>
    </rPh>
    <rPh sb="2" eb="4">
      <t>ホケン</t>
    </rPh>
    <rPh sb="4" eb="6">
      <t>キカク</t>
    </rPh>
    <rPh sb="6" eb="9">
      <t>カンリカ</t>
    </rPh>
    <rPh sb="9" eb="11">
      <t>ホケン</t>
    </rPh>
    <rPh sb="11" eb="14">
      <t>ギョウムシツ</t>
    </rPh>
    <phoneticPr fontId="5"/>
  </si>
  <si>
    <t>○</t>
  </si>
  <si>
    <t>公害健康被害の補償等に関する法律
昭和62年9月国会附帯決議、平成30年3月国会附帯決議等</t>
    <phoneticPr fontId="5"/>
  </si>
  <si>
    <t>昭和61年10月30日付け中央公害対策審議会答申
「公害健康被害補償法第1種地域のあり方等について」</t>
    <phoneticPr fontId="5"/>
  </si>
  <si>
    <t>地域人口集団の健康状態と大気汚染との関係を毎年、継続的に観察し、何らかの傾向が認められる場合には、その原因を考察し、大気汚染との関係が認められる際には、必要な措置を講ずる。また、局地的大気汚染を考慮するための大気汚染濃度推計モデルの構築等を行いその適用の可能性を検討する。</t>
    <rPh sb="118" eb="119">
      <t>トウ</t>
    </rPh>
    <phoneticPr fontId="5"/>
  </si>
  <si>
    <t xml:space="preserve">３歳児及び６歳児を対象とした健康調査を実施し、対象者別背景濃度の推計をした上で３歳児及び６歳児の健康調査で得られたデータと組み合わせて集計・解析し大気汚染と健康影響の関連を評価する。また、大気汚染濃度推計モデルを本調査へ追加することの検討を行う。
</t>
    <phoneticPr fontId="5"/>
  </si>
  <si>
    <t>環境保健サーベイランス調査結果について、評価を行い環境保健行政の推進に資する。</t>
    <rPh sb="0" eb="2">
      <t>カンキョウ</t>
    </rPh>
    <rPh sb="2" eb="4">
      <t>ホケン</t>
    </rPh>
    <rPh sb="11" eb="13">
      <t>チョウサ</t>
    </rPh>
    <rPh sb="13" eb="15">
      <t>ケッカ</t>
    </rPh>
    <rPh sb="15" eb="17">
      <t>ホンチョウサ</t>
    </rPh>
    <rPh sb="23" eb="24">
      <t>オコナ</t>
    </rPh>
    <rPh sb="25" eb="27">
      <t>カンキョウ</t>
    </rPh>
    <rPh sb="27" eb="29">
      <t>ホケン</t>
    </rPh>
    <rPh sb="29" eb="31">
      <t>ギョウセイ</t>
    </rPh>
    <rPh sb="32" eb="34">
      <t>スイシン</t>
    </rPh>
    <rPh sb="35" eb="36">
      <t>シ</t>
    </rPh>
    <phoneticPr fontId="3"/>
  </si>
  <si>
    <t>本調査結果を活用している自治体の数</t>
    <phoneticPr fontId="5"/>
  </si>
  <si>
    <t>自治体</t>
    <rPh sb="0" eb="3">
      <t>ジチタイ</t>
    </rPh>
    <phoneticPr fontId="5"/>
  </si>
  <si>
    <t>大気汚染に係る環境保健サーベイランス調査報告（環境省）</t>
    <phoneticPr fontId="5"/>
  </si>
  <si>
    <t>環境保全調査等委託費</t>
    <rPh sb="0" eb="2">
      <t>カンキョウ</t>
    </rPh>
    <rPh sb="2" eb="4">
      <t>ホゼン</t>
    </rPh>
    <rPh sb="4" eb="6">
      <t>チョウサ</t>
    </rPh>
    <rPh sb="6" eb="7">
      <t>トウ</t>
    </rPh>
    <rPh sb="7" eb="10">
      <t>イタクヒ</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</si>
  <si>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</si>
  <si>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t>
  </si>
  <si>
    <t>-</t>
    <phoneticPr fontId="5"/>
  </si>
  <si>
    <t>-</t>
    <phoneticPr fontId="5"/>
  </si>
  <si>
    <t>-</t>
    <phoneticPr fontId="5"/>
  </si>
  <si>
    <t>３歳児を対象とした調査対象者の同意率</t>
    <phoneticPr fontId="5"/>
  </si>
  <si>
    <t>６歳児を対象とした調査対象者の同意率</t>
    <phoneticPr fontId="5"/>
  </si>
  <si>
    <t>%</t>
    <phoneticPr fontId="5"/>
  </si>
  <si>
    <t>%</t>
    <phoneticPr fontId="5"/>
  </si>
  <si>
    <t>-</t>
    <phoneticPr fontId="5"/>
  </si>
  <si>
    <t>-</t>
    <phoneticPr fontId="5"/>
  </si>
  <si>
    <t>円</t>
    <rPh sb="0" eb="1">
      <t>エン</t>
    </rPh>
    <phoneticPr fontId="5"/>
  </si>
  <si>
    <t>百万円/人</t>
    <rPh sb="0" eb="1">
      <t>ヒャク</t>
    </rPh>
    <rPh sb="1" eb="3">
      <t>マンエン</t>
    </rPh>
    <rPh sb="4" eb="5">
      <t>ヒト</t>
    </rPh>
    <phoneticPr fontId="5"/>
  </si>
  <si>
    <t>139.1/142,718</t>
    <phoneticPr fontId="5"/>
  </si>
  <si>
    <t>7.環境保健対策の推進</t>
    <phoneticPr fontId="5"/>
  </si>
  <si>
    <t>環境保健施策基礎調査の着実な実施（調査対象者数及び調査対象者の同意率（３歳児調査））</t>
    <phoneticPr fontId="5"/>
  </si>
  <si>
    <t>環境保健施策基礎調査の着実な実施（調査対象者数及び調査対象者の同意率（６歳児調査））</t>
    <phoneticPr fontId="5"/>
  </si>
  <si>
    <t>%</t>
    <phoneticPr fontId="5"/>
  </si>
  <si>
    <t>-</t>
    <phoneticPr fontId="5"/>
  </si>
  <si>
    <t>-</t>
    <phoneticPr fontId="5"/>
  </si>
  <si>
    <t>-</t>
    <phoneticPr fontId="5"/>
  </si>
  <si>
    <t>-</t>
    <phoneticPr fontId="5"/>
  </si>
  <si>
    <t>過去に引き起こされた大気汚染による甚大な被害を繰り返さないために、国会附帯決議において長期監視の目的を担うサーベイランスシステムの構築と実施を求められたものである。</t>
    <phoneticPr fontId="5"/>
  </si>
  <si>
    <t>過去に引き起こされた大気汚染による甚大な被害を繰り返さないために、国会附帯決議において長期監視の目的を担うサーベイランスシステムの構築と実施を求められたものであり、地方自治体や民間等に委ねることによる効果は期待できず、国において網羅的に安定的に実施するべき事業である。</t>
    <phoneticPr fontId="5"/>
  </si>
  <si>
    <t>過去に引き起こされた大気汚染による甚大な被害を繰り返さないために、国会附帯決議において長期監視の目的を担うサーベイランスシステムの構築と実施を求められたものであり、毎年継続して実施することが必要な事業である。</t>
    <phoneticPr fontId="5"/>
  </si>
  <si>
    <t>有</t>
  </si>
  <si>
    <t>一般競争入札を行うことが可能な業務は入札を行うことにより競争性を確保している。一者入札となったことについては入札公告期間を延長するなどの対策を行う。なお、随意契約を行っているものは、当該事業者において、個人情報を管理することを前提に同意を取得したデータを用いて行っているため、調査協力者との信頼関係を確保する必要があるため当該事業者以外が実施する事が困難である。</t>
    <rPh sb="39" eb="40">
      <t>イッ</t>
    </rPh>
    <rPh sb="40" eb="41">
      <t>シャ</t>
    </rPh>
    <rPh sb="41" eb="43">
      <t>ニュウサツ</t>
    </rPh>
    <rPh sb="54" eb="56">
      <t>ニュウサツ</t>
    </rPh>
    <rPh sb="56" eb="58">
      <t>コウコク</t>
    </rPh>
    <rPh sb="58" eb="60">
      <t>キカン</t>
    </rPh>
    <rPh sb="61" eb="63">
      <t>エンチョウ</t>
    </rPh>
    <rPh sb="68" eb="70">
      <t>タイサク</t>
    </rPh>
    <rPh sb="71" eb="72">
      <t>オコナ</t>
    </rPh>
    <phoneticPr fontId="5"/>
  </si>
  <si>
    <t>‐</t>
  </si>
  <si>
    <t>-</t>
    <phoneticPr fontId="5"/>
  </si>
  <si>
    <t>地方公共団体の協力を得て調査を低コストで行うとともに、一般競争入札を行うことが可能な業務は入札を行っている。</t>
    <phoneticPr fontId="5"/>
  </si>
  <si>
    <t>再委託については必要最小限のものについて、事前に審査した上で合理的なものに限っている。</t>
    <phoneticPr fontId="5"/>
  </si>
  <si>
    <t>事業に要するもの以外の費目・使途はない。</t>
    <phoneticPr fontId="5"/>
  </si>
  <si>
    <t>-</t>
    <phoneticPr fontId="5"/>
  </si>
  <si>
    <t>-</t>
    <phoneticPr fontId="5"/>
  </si>
  <si>
    <t>地方公共団体の協力を得て調査を低コストで行うとともに、一般競争入札を行うことが可能な業務は入札を行うことにより競争性を確保している。</t>
    <phoneticPr fontId="5"/>
  </si>
  <si>
    <t>調査結果が調査対象自治体での環境保健行政の推進に活用されている。</t>
    <rPh sb="0" eb="2">
      <t>チョウサ</t>
    </rPh>
    <rPh sb="2" eb="4">
      <t>ケッカ</t>
    </rPh>
    <rPh sb="5" eb="7">
      <t>チョウサ</t>
    </rPh>
    <rPh sb="7" eb="9">
      <t>タイショウ</t>
    </rPh>
    <rPh sb="9" eb="12">
      <t>ジチタイ</t>
    </rPh>
    <rPh sb="14" eb="16">
      <t>カンキョウ</t>
    </rPh>
    <rPh sb="16" eb="18">
      <t>ホケン</t>
    </rPh>
    <rPh sb="18" eb="20">
      <t>ギョウセイ</t>
    </rPh>
    <rPh sb="21" eb="23">
      <t>スイシン</t>
    </rPh>
    <rPh sb="24" eb="26">
      <t>カツヨウ</t>
    </rPh>
    <phoneticPr fontId="5"/>
  </si>
  <si>
    <t>見込みにあったものとなっており、本調査の信頼性を担保するものとなっている。</t>
    <phoneticPr fontId="5"/>
  </si>
  <si>
    <t>実施された調査結果をもとに、大気汚染状況と健康影響の関連性に変化が生じていないかの見極めに活用するとともに、年度ごとに報告書にまとめ、図書館へ登録し、自治体等に周知している。</t>
    <phoneticPr fontId="5"/>
  </si>
  <si>
    <t>-</t>
    <phoneticPr fontId="5"/>
  </si>
  <si>
    <t>-</t>
    <phoneticPr fontId="5"/>
  </si>
  <si>
    <t>本事業は、昭和６２年の公害健康被害補償法改正の際の附帯決議に基づき実施している事業であり、地域人口集団の健康状態と大気汚染との関係を毎年、継続的に観察する事業目的に沿って予算を適切に執行し、毎年調査結果をとりまとめ成果を出している。</t>
    <phoneticPr fontId="5"/>
  </si>
  <si>
    <t>地域人口集団の健康状態と大気汚染との関係を毎年、継続的に観察するため、信頼性の高い調査を継続して行う。</t>
    <phoneticPr fontId="5"/>
  </si>
  <si>
    <t>-</t>
    <phoneticPr fontId="5"/>
  </si>
  <si>
    <t>-</t>
    <phoneticPr fontId="5"/>
  </si>
  <si>
    <t>-</t>
    <phoneticPr fontId="5"/>
  </si>
  <si>
    <t>（株）ハオ技術コンサルタント事務所　</t>
    <rPh sb="0" eb="3">
      <t>カブ</t>
    </rPh>
    <phoneticPr fontId="5"/>
  </si>
  <si>
    <t>広域モデル濃度推計業務</t>
    <rPh sb="0" eb="2">
      <t>コウイキ</t>
    </rPh>
    <rPh sb="5" eb="7">
      <t>ノウド</t>
    </rPh>
    <rPh sb="7" eb="9">
      <t>スイケイ</t>
    </rPh>
    <rPh sb="9" eb="11">
      <t>ギョウム</t>
    </rPh>
    <phoneticPr fontId="5"/>
  </si>
  <si>
    <t>-</t>
    <phoneticPr fontId="5"/>
  </si>
  <si>
    <t>（株）日本統計センター</t>
    <phoneticPr fontId="5"/>
  </si>
  <si>
    <t>環境保健サーベイランス６歳児調査に係る集計業務</t>
    <rPh sb="0" eb="2">
      <t>カンキョウ</t>
    </rPh>
    <rPh sb="2" eb="4">
      <t>ホケン</t>
    </rPh>
    <rPh sb="12" eb="14">
      <t>サイジ</t>
    </rPh>
    <rPh sb="14" eb="16">
      <t>チョウサ</t>
    </rPh>
    <rPh sb="17" eb="18">
      <t>カカ</t>
    </rPh>
    <rPh sb="19" eb="21">
      <t>シュウケイ</t>
    </rPh>
    <rPh sb="21" eb="23">
      <t>ギョウム</t>
    </rPh>
    <phoneticPr fontId="5"/>
  </si>
  <si>
    <t>（一社）環境情報科学センター</t>
    <rPh sb="1" eb="2">
      <t>イチ</t>
    </rPh>
    <phoneticPr fontId="5"/>
  </si>
  <si>
    <t>環境保健サーベイランス３歳児調査に係る集計、解析及び６歳児調査に係る集計、解析業務</t>
    <rPh sb="0" eb="2">
      <t>カンキョウ</t>
    </rPh>
    <rPh sb="2" eb="4">
      <t>ホケン</t>
    </rPh>
    <rPh sb="12" eb="14">
      <t>サイジ</t>
    </rPh>
    <rPh sb="14" eb="16">
      <t>チョウサ</t>
    </rPh>
    <rPh sb="17" eb="18">
      <t>カカ</t>
    </rPh>
    <rPh sb="19" eb="21">
      <t>シュウケイ</t>
    </rPh>
    <rPh sb="22" eb="24">
      <t>カイセキ</t>
    </rPh>
    <rPh sb="24" eb="25">
      <t>オヨ</t>
    </rPh>
    <rPh sb="27" eb="29">
      <t>サイジ</t>
    </rPh>
    <rPh sb="29" eb="31">
      <t>チョウサ</t>
    </rPh>
    <rPh sb="32" eb="33">
      <t>カカ</t>
    </rPh>
    <rPh sb="34" eb="36">
      <t>シュウケイ</t>
    </rPh>
    <rPh sb="37" eb="39">
      <t>カイセキ</t>
    </rPh>
    <rPh sb="39" eb="41">
      <t>ギョウム</t>
    </rPh>
    <phoneticPr fontId="5"/>
  </si>
  <si>
    <t>215</t>
    <phoneticPr fontId="5"/>
  </si>
  <si>
    <t>262</t>
    <phoneticPr fontId="5"/>
  </si>
  <si>
    <t>215</t>
    <phoneticPr fontId="5"/>
  </si>
  <si>
    <t>256</t>
    <phoneticPr fontId="5"/>
  </si>
  <si>
    <t>224</t>
    <phoneticPr fontId="5"/>
  </si>
  <si>
    <t>241</t>
    <phoneticPr fontId="5"/>
  </si>
  <si>
    <t>265</t>
    <phoneticPr fontId="5"/>
  </si>
  <si>
    <t>0257</t>
    <phoneticPr fontId="5"/>
  </si>
  <si>
    <t>0259</t>
    <phoneticPr fontId="5"/>
  </si>
  <si>
    <t>A.尼崎市</t>
    <rPh sb="2" eb="5">
      <t>アマガサキシ</t>
    </rPh>
    <phoneticPr fontId="5"/>
  </si>
  <si>
    <t>その他</t>
    <rPh sb="2" eb="3">
      <t>タ</t>
    </rPh>
    <phoneticPr fontId="5"/>
  </si>
  <si>
    <t>賃金</t>
    <rPh sb="0" eb="2">
      <t>チンギン</t>
    </rPh>
    <phoneticPr fontId="5"/>
  </si>
  <si>
    <t>調査業務に係る非常勤嘱託職員報酬</t>
    <rPh sb="0" eb="2">
      <t>チョウサ</t>
    </rPh>
    <rPh sb="2" eb="4">
      <t>ギョウム</t>
    </rPh>
    <rPh sb="5" eb="6">
      <t>カカ</t>
    </rPh>
    <rPh sb="7" eb="9">
      <t>ヒジョウ</t>
    </rPh>
    <rPh sb="9" eb="10">
      <t>キン</t>
    </rPh>
    <rPh sb="10" eb="12">
      <t>ショクタク</t>
    </rPh>
    <rPh sb="12" eb="14">
      <t>ショクイン</t>
    </rPh>
    <rPh sb="14" eb="16">
      <t>ホウシュウ</t>
    </rPh>
    <phoneticPr fontId="5"/>
  </si>
  <si>
    <t>【随意契約(少額)・再委託】</t>
    <rPh sb="1" eb="3">
      <t>ズイイ</t>
    </rPh>
    <rPh sb="3" eb="5">
      <t>ケイヤク</t>
    </rPh>
    <rPh sb="6" eb="8">
      <t>ショウガク</t>
    </rPh>
    <rPh sb="10" eb="13">
      <t>サイイタク</t>
    </rPh>
    <phoneticPr fontId="5"/>
  </si>
  <si>
    <t>尼崎市</t>
    <rPh sb="0" eb="3">
      <t>アマガサキシ</t>
    </rPh>
    <phoneticPr fontId="5"/>
  </si>
  <si>
    <t>旭川市</t>
    <rPh sb="0" eb="3">
      <t>アサヒカワシ</t>
    </rPh>
    <phoneticPr fontId="5"/>
  </si>
  <si>
    <t>秋田市</t>
    <rPh sb="0" eb="3">
      <t>アキタシ</t>
    </rPh>
    <phoneticPr fontId="5"/>
  </si>
  <si>
    <t>福岡市</t>
    <rPh sb="0" eb="3">
      <t>フクオカシ</t>
    </rPh>
    <phoneticPr fontId="5"/>
  </si>
  <si>
    <t>八戸市</t>
    <rPh sb="0" eb="3">
      <t>ハチノヘシ</t>
    </rPh>
    <phoneticPr fontId="5"/>
  </si>
  <si>
    <t>大分市</t>
    <rPh sb="0" eb="3">
      <t>オオイタシ</t>
    </rPh>
    <phoneticPr fontId="5"/>
  </si>
  <si>
    <t>西宮市</t>
    <rPh sb="0" eb="3">
      <t>ニシノミヤシ</t>
    </rPh>
    <phoneticPr fontId="5"/>
  </si>
  <si>
    <t>大阪市</t>
    <rPh sb="0" eb="3">
      <t>オオサカシ</t>
    </rPh>
    <phoneticPr fontId="5"/>
  </si>
  <si>
    <t>名古屋市</t>
    <rPh sb="0" eb="4">
      <t>ナゴヤシ</t>
    </rPh>
    <phoneticPr fontId="5"/>
  </si>
  <si>
    <t>和歌山市</t>
    <rPh sb="0" eb="4">
      <t>ワカヤマシ</t>
    </rPh>
    <phoneticPr fontId="5"/>
  </si>
  <si>
    <t>健康保健サーベイランス３歳児調査に係る健康モニタリング調査及び入力</t>
    <rPh sb="0" eb="2">
      <t>ケンコウ</t>
    </rPh>
    <rPh sb="2" eb="4">
      <t>ホケン</t>
    </rPh>
    <rPh sb="12" eb="14">
      <t>サイジ</t>
    </rPh>
    <rPh sb="14" eb="16">
      <t>チョウサ</t>
    </rPh>
    <rPh sb="17" eb="18">
      <t>カカ</t>
    </rPh>
    <rPh sb="19" eb="21">
      <t>ケンコウ</t>
    </rPh>
    <rPh sb="27" eb="29">
      <t>チョウサ</t>
    </rPh>
    <rPh sb="29" eb="30">
      <t>オヨ</t>
    </rPh>
    <rPh sb="31" eb="33">
      <t>ニュウリョク</t>
    </rPh>
    <phoneticPr fontId="5"/>
  </si>
  <si>
    <t>健康保健サーベイランス３歳児調査に係る健康モニタリング調査及び入力</t>
    <phoneticPr fontId="5"/>
  </si>
  <si>
    <t>健康保健サーベイランス３歳児調査に係る健康モニタリング調査及び入力</t>
    <phoneticPr fontId="5"/>
  </si>
  <si>
    <t>健康保健サーベイランス３歳児調査に係る健康モニタリング調査及び入力</t>
    <phoneticPr fontId="5"/>
  </si>
  <si>
    <t>-</t>
    <phoneticPr fontId="5"/>
  </si>
  <si>
    <t>-</t>
    <phoneticPr fontId="5"/>
  </si>
  <si>
    <t>-</t>
    <phoneticPr fontId="5"/>
  </si>
  <si>
    <t>-</t>
    <phoneticPr fontId="5"/>
  </si>
  <si>
    <t>-</t>
    <phoneticPr fontId="5"/>
  </si>
  <si>
    <t>-</t>
    <phoneticPr fontId="5"/>
  </si>
  <si>
    <t>-</t>
    <phoneticPr fontId="5"/>
  </si>
  <si>
    <t>(株)KCSソリューションズ</t>
    <rPh sb="1" eb="2">
      <t>カブ</t>
    </rPh>
    <phoneticPr fontId="5"/>
  </si>
  <si>
    <t>(株)オートリ</t>
    <rPh sb="1" eb="2">
      <t>カブ</t>
    </rPh>
    <phoneticPr fontId="5"/>
  </si>
  <si>
    <t>(株)アイネス</t>
    <rPh sb="1" eb="2">
      <t>カブ</t>
    </rPh>
    <phoneticPr fontId="5"/>
  </si>
  <si>
    <t>(株)サーベイリサーチセンター</t>
    <rPh sb="1" eb="2">
      <t>カブ</t>
    </rPh>
    <phoneticPr fontId="5"/>
  </si>
  <si>
    <t>有限会社ファンシィー</t>
    <rPh sb="0" eb="4">
      <t>ユウゲンガイシャ</t>
    </rPh>
    <phoneticPr fontId="5"/>
  </si>
  <si>
    <t>(株)新日本コンピュータサービス</t>
    <rPh sb="1" eb="2">
      <t>カブ</t>
    </rPh>
    <rPh sb="3" eb="6">
      <t>シンニホン</t>
    </rPh>
    <phoneticPr fontId="5"/>
  </si>
  <si>
    <t>(株)石川コンピュータ・センター</t>
    <rPh sb="1" eb="2">
      <t>カブ</t>
    </rPh>
    <rPh sb="3" eb="5">
      <t>イシカワ</t>
    </rPh>
    <phoneticPr fontId="5"/>
  </si>
  <si>
    <t>電算システムテクノセンター</t>
    <rPh sb="0" eb="2">
      <t>デンサン</t>
    </rPh>
    <phoneticPr fontId="5"/>
  </si>
  <si>
    <t>(株)コムコ</t>
    <rPh sb="1" eb="2">
      <t>カブ</t>
    </rPh>
    <phoneticPr fontId="5"/>
  </si>
  <si>
    <t>名簿作成、調査票発送等前準備、調査票回収、円券、集計表作成等事後作業</t>
    <phoneticPr fontId="5"/>
  </si>
  <si>
    <t>３歳児調査データ入力</t>
    <rPh sb="1" eb="3">
      <t>サイジ</t>
    </rPh>
    <rPh sb="3" eb="5">
      <t>チョウサ</t>
    </rPh>
    <rPh sb="8" eb="10">
      <t>ニュウリョク</t>
    </rPh>
    <phoneticPr fontId="5"/>
  </si>
  <si>
    <t>３歳児調査データ入力</t>
    <rPh sb="1" eb="5">
      <t>サイジチョウサ</t>
    </rPh>
    <rPh sb="8" eb="10">
      <t>ニュウリョク</t>
    </rPh>
    <phoneticPr fontId="5"/>
  </si>
  <si>
    <t>３歳児調査対象者抽出、送付ラベル作成</t>
    <rPh sb="1" eb="3">
      <t>サイジ</t>
    </rPh>
    <rPh sb="3" eb="5">
      <t>チョウサ</t>
    </rPh>
    <rPh sb="5" eb="8">
      <t>タイショウシャ</t>
    </rPh>
    <rPh sb="8" eb="10">
      <t>チュウシュツ</t>
    </rPh>
    <rPh sb="11" eb="13">
      <t>ソウフ</t>
    </rPh>
    <rPh sb="16" eb="18">
      <t>サクセイ</t>
    </rPh>
    <phoneticPr fontId="5"/>
  </si>
  <si>
    <t>(株)プラムシックス</t>
    <rPh sb="1" eb="2">
      <t>カブ</t>
    </rPh>
    <phoneticPr fontId="5"/>
  </si>
  <si>
    <t>-</t>
    <phoneticPr fontId="5"/>
  </si>
  <si>
    <t>-</t>
    <phoneticPr fontId="5"/>
  </si>
  <si>
    <t>-</t>
    <phoneticPr fontId="5"/>
  </si>
  <si>
    <t>役務費</t>
    <rPh sb="0" eb="2">
      <t>エキム</t>
    </rPh>
    <rPh sb="2" eb="3">
      <t>ヒ</t>
    </rPh>
    <phoneticPr fontId="5"/>
  </si>
  <si>
    <t>B.(株)KCSソリューションズ</t>
    <rPh sb="3" eb="4">
      <t>カブ</t>
    </rPh>
    <phoneticPr fontId="5"/>
  </si>
  <si>
    <t>C.(一社)環境情報科学センター</t>
    <rPh sb="3" eb="4">
      <t>イッ</t>
    </rPh>
    <rPh sb="4" eb="5">
      <t>シャ</t>
    </rPh>
    <rPh sb="6" eb="8">
      <t>カンキョウ</t>
    </rPh>
    <rPh sb="8" eb="10">
      <t>ジョウホウ</t>
    </rPh>
    <rPh sb="10" eb="12">
      <t>カガク</t>
    </rPh>
    <phoneticPr fontId="5"/>
  </si>
  <si>
    <t>D.(株)日本統計センター</t>
    <rPh sb="3" eb="4">
      <t>カブ</t>
    </rPh>
    <rPh sb="5" eb="7">
      <t>ニホン</t>
    </rPh>
    <rPh sb="7" eb="9">
      <t>トウケイ</t>
    </rPh>
    <phoneticPr fontId="5"/>
  </si>
  <si>
    <t>E.(株)ハオ技術コンサルタント事務所</t>
    <rPh sb="3" eb="4">
      <t>カブ</t>
    </rPh>
    <rPh sb="7" eb="9">
      <t>ギジュツ</t>
    </rPh>
    <rPh sb="16" eb="19">
      <t>ジムショ</t>
    </rPh>
    <phoneticPr fontId="5"/>
  </si>
  <si>
    <t>人件費</t>
    <rPh sb="0" eb="3">
      <t>ジンケンヒ</t>
    </rPh>
    <phoneticPr fontId="5"/>
  </si>
  <si>
    <t>外注費</t>
    <rPh sb="0" eb="3">
      <t>ガイチュウヒ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</si>
  <si>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</si>
  <si>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</si>
  <si>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技術料</t>
    <rPh sb="0" eb="3">
      <t>ギジュツリョウ</t>
    </rPh>
    <phoneticPr fontId="5"/>
  </si>
  <si>
    <t>消耗品費</t>
    <rPh sb="0" eb="3">
      <t>ショウモウヒン</t>
    </rPh>
    <rPh sb="3" eb="4">
      <t>ヒ</t>
    </rPh>
    <phoneticPr fontId="5"/>
  </si>
  <si>
    <t>諸謝金</t>
    <rPh sb="0" eb="1">
      <t>ショ</t>
    </rPh>
    <rPh sb="1" eb="3">
      <t>シャキン</t>
    </rPh>
    <phoneticPr fontId="5"/>
  </si>
  <si>
    <t>印刷製本費</t>
    <rPh sb="0" eb="5">
      <t>インサツセイホンヒ</t>
    </rPh>
    <phoneticPr fontId="5"/>
  </si>
  <si>
    <t>雑役務費、通信運搬費、旅費等</t>
    <rPh sb="0" eb="1">
      <t>ザツ</t>
    </rPh>
    <rPh sb="1" eb="4">
      <t>エキムヒ</t>
    </rPh>
    <rPh sb="5" eb="7">
      <t>ツウシン</t>
    </rPh>
    <rPh sb="7" eb="9">
      <t>ウンパン</t>
    </rPh>
    <rPh sb="9" eb="10">
      <t>ヒ</t>
    </rPh>
    <rPh sb="11" eb="13">
      <t>リョヒ</t>
    </rPh>
    <rPh sb="13" eb="14">
      <t>トウ</t>
    </rPh>
    <phoneticPr fontId="5"/>
  </si>
  <si>
    <t>環境保健サーベイランス３歳児調査に係る集計、解析及び６歳児調査に係る集計、解析業務</t>
    <rPh sb="0" eb="2">
      <t>カンキョウ</t>
    </rPh>
    <rPh sb="2" eb="4">
      <t>ホケン</t>
    </rPh>
    <rPh sb="12" eb="14">
      <t>サイジ</t>
    </rPh>
    <rPh sb="14" eb="16">
      <t>チョウサ</t>
    </rPh>
    <rPh sb="17" eb="18">
      <t>カカ</t>
    </rPh>
    <rPh sb="19" eb="21">
      <t>シュウケイ</t>
    </rPh>
    <rPh sb="22" eb="24">
      <t>カイセキ</t>
    </rPh>
    <rPh sb="24" eb="25">
      <t>オヨ</t>
    </rPh>
    <rPh sb="27" eb="29">
      <t>サイジ</t>
    </rPh>
    <rPh sb="29" eb="31">
      <t>チョウサ</t>
    </rPh>
    <rPh sb="32" eb="33">
      <t>カカ</t>
    </rPh>
    <rPh sb="34" eb="36">
      <t>シュウケイ</t>
    </rPh>
    <rPh sb="37" eb="39">
      <t>カイセキ</t>
    </rPh>
    <rPh sb="39" eb="41">
      <t>ギョウム</t>
    </rPh>
    <phoneticPr fontId="5"/>
  </si>
  <si>
    <t>環境保健サーベイランス調査解析手法</t>
    <rPh sb="0" eb="2">
      <t>カンキョウ</t>
    </rPh>
    <rPh sb="2" eb="4">
      <t>ホケン</t>
    </rPh>
    <rPh sb="11" eb="13">
      <t>チョウサ</t>
    </rPh>
    <rPh sb="13" eb="15">
      <t>カイセキ</t>
    </rPh>
    <rPh sb="15" eb="17">
      <t>シュホウ</t>
    </rPh>
    <phoneticPr fontId="5"/>
  </si>
  <si>
    <t>データ入力等</t>
    <rPh sb="3" eb="5">
      <t>ニュウリョク</t>
    </rPh>
    <rPh sb="5" eb="6">
      <t>トウ</t>
    </rPh>
    <phoneticPr fontId="5"/>
  </si>
  <si>
    <t>人件費＋業務費の１５％以内</t>
    <rPh sb="0" eb="3">
      <t>ジンケンヒ</t>
    </rPh>
    <rPh sb="4" eb="7">
      <t>ギョウムヒ</t>
    </rPh>
    <rPh sb="11" eb="13">
      <t>イナイ</t>
    </rPh>
    <phoneticPr fontId="5"/>
  </si>
  <si>
    <t>報告書作成等</t>
    <rPh sb="0" eb="3">
      <t>ホウコクショ</t>
    </rPh>
    <rPh sb="3" eb="5">
      <t>サクセイ</t>
    </rPh>
    <rPh sb="5" eb="6">
      <t>トウ</t>
    </rPh>
    <phoneticPr fontId="5"/>
  </si>
  <si>
    <t>人件費の１０％</t>
    <rPh sb="0" eb="3">
      <t>ジンケンヒ</t>
    </rPh>
    <phoneticPr fontId="5"/>
  </si>
  <si>
    <t>印刷費</t>
    <rPh sb="0" eb="3">
      <t>インサツヒ</t>
    </rPh>
    <phoneticPr fontId="5"/>
  </si>
  <si>
    <t>環境保健サーベイランス６歳児調査に係る健康モニタリング調査及び入力業務</t>
    <rPh sb="0" eb="2">
      <t>カンキョウ</t>
    </rPh>
    <rPh sb="2" eb="4">
      <t>ホケン</t>
    </rPh>
    <rPh sb="12" eb="14">
      <t>サイジ</t>
    </rPh>
    <rPh sb="14" eb="16">
      <t>チョウサ</t>
    </rPh>
    <rPh sb="17" eb="18">
      <t>カカ</t>
    </rPh>
    <rPh sb="19" eb="21">
      <t>ケンコウ</t>
    </rPh>
    <rPh sb="27" eb="29">
      <t>チョウサ</t>
    </rPh>
    <rPh sb="29" eb="30">
      <t>オヨ</t>
    </rPh>
    <rPh sb="31" eb="33">
      <t>ニュウリョク</t>
    </rPh>
    <rPh sb="33" eb="35">
      <t>ギョウム</t>
    </rPh>
    <phoneticPr fontId="5"/>
  </si>
  <si>
    <t>配布用封筒、調査票、同意説明書、業務報告書、調査法回収に関するお知らせ文書及びタイムスケジュール表印刷業務</t>
    <rPh sb="0" eb="2">
      <t>ハイフ</t>
    </rPh>
    <rPh sb="2" eb="3">
      <t>ヨウ</t>
    </rPh>
    <rPh sb="3" eb="5">
      <t>フウトウ</t>
    </rPh>
    <rPh sb="6" eb="9">
      <t>チョウサヒョウ</t>
    </rPh>
    <rPh sb="10" eb="12">
      <t>ドウイ</t>
    </rPh>
    <rPh sb="12" eb="15">
      <t>セツメイショ</t>
    </rPh>
    <rPh sb="16" eb="18">
      <t>ギョウム</t>
    </rPh>
    <rPh sb="18" eb="21">
      <t>ホウコクショ</t>
    </rPh>
    <rPh sb="22" eb="25">
      <t>チョウサホウ</t>
    </rPh>
    <rPh sb="25" eb="27">
      <t>カイシュウ</t>
    </rPh>
    <rPh sb="28" eb="29">
      <t>カン</t>
    </rPh>
    <rPh sb="32" eb="33">
      <t>シ</t>
    </rPh>
    <rPh sb="35" eb="37">
      <t>ブンショ</t>
    </rPh>
    <rPh sb="37" eb="38">
      <t>オヨ</t>
    </rPh>
    <rPh sb="48" eb="49">
      <t>ヒョウ</t>
    </rPh>
    <rPh sb="49" eb="51">
      <t>インサツ</t>
    </rPh>
    <rPh sb="51" eb="53">
      <t>ギョウム</t>
    </rPh>
    <phoneticPr fontId="5"/>
  </si>
  <si>
    <t>需用費</t>
    <rPh sb="0" eb="3">
      <t>ジュヨウヒ</t>
    </rPh>
    <phoneticPr fontId="5"/>
  </si>
  <si>
    <t>消費税　</t>
    <rPh sb="0" eb="3">
      <t>ショウヒゼイ</t>
    </rPh>
    <phoneticPr fontId="5"/>
  </si>
  <si>
    <t>-</t>
    <phoneticPr fontId="5"/>
  </si>
  <si>
    <t>-</t>
    <phoneticPr fontId="5"/>
  </si>
  <si>
    <t>-</t>
    <phoneticPr fontId="5"/>
  </si>
  <si>
    <t>-</t>
    <phoneticPr fontId="5"/>
  </si>
  <si>
    <t>消費税及び地方消費税</t>
    <phoneticPr fontId="5"/>
  </si>
  <si>
    <t>諸謝金</t>
    <phoneticPr fontId="5"/>
  </si>
  <si>
    <t>協力謝礼金</t>
    <phoneticPr fontId="5"/>
  </si>
  <si>
    <t>X/Y
　X＝健康モニタリング及び入力業務に係る執行額（百万円）
　Y＝同意者数（人）　　　　　　　　　　　　　　　　　　　　　　　　　　　　　　　</t>
    <phoneticPr fontId="5"/>
  </si>
  <si>
    <t>145.5/142,642</t>
  </si>
  <si>
    <t>145.5/142,642</t>
    <phoneticPr fontId="5"/>
  </si>
  <si>
    <t>環境保健サーベイランス広域モデル濃度推計業務</t>
    <rPh sb="0" eb="2">
      <t>カンキョウ</t>
    </rPh>
    <rPh sb="2" eb="4">
      <t>ホケン</t>
    </rPh>
    <rPh sb="11" eb="13">
      <t>コウイキ</t>
    </rPh>
    <rPh sb="16" eb="18">
      <t>ノウド</t>
    </rPh>
    <rPh sb="18" eb="20">
      <t>スイケイ</t>
    </rPh>
    <rPh sb="20" eb="22">
      <t>ギョウム</t>
    </rPh>
    <phoneticPr fontId="5"/>
  </si>
  <si>
    <t>地方公共団体の協力を得て８万人超のアンケートを行うことにより調査を低コストで行っている。</t>
    <phoneticPr fontId="5"/>
  </si>
  <si>
    <t>確立された調査方法に基づいて当該調査を確実に実施し、地域人口集団の健康状態と大気汚染の関係について観察し、必要に応じて所要の措置を早期に講ずることにより、被害の未然防止に資する。</t>
    <rPh sb="0" eb="2">
      <t>カクリツ</t>
    </rPh>
    <phoneticPr fontId="5"/>
  </si>
  <si>
    <t>報償費</t>
    <rPh sb="0" eb="3">
      <t>ホウショウヒ</t>
    </rPh>
    <phoneticPr fontId="5"/>
  </si>
  <si>
    <t>調査保健師謝金、調査協力者への謝礼品</t>
    <rPh sb="0" eb="2">
      <t>チョウサ</t>
    </rPh>
    <rPh sb="2" eb="5">
      <t>ホケンシ</t>
    </rPh>
    <rPh sb="5" eb="7">
      <t>シャキン</t>
    </rPh>
    <rPh sb="8" eb="10">
      <t>チョウサ</t>
    </rPh>
    <rPh sb="10" eb="13">
      <t>キョウリョクシャ</t>
    </rPh>
    <rPh sb="15" eb="17">
      <t>シャレイ</t>
    </rPh>
    <rPh sb="17" eb="18">
      <t>ヒン</t>
    </rPh>
    <phoneticPr fontId="5"/>
  </si>
  <si>
    <t>需用費</t>
    <rPh sb="0" eb="3">
      <t>ジュヨウヒ</t>
    </rPh>
    <phoneticPr fontId="5"/>
  </si>
  <si>
    <t>その他</t>
    <rPh sb="2" eb="3">
      <t>タ</t>
    </rPh>
    <phoneticPr fontId="5"/>
  </si>
  <si>
    <t>旅費、役務費、使用料及び賃借料等</t>
    <rPh sb="0" eb="2">
      <t>リョヒ</t>
    </rPh>
    <rPh sb="3" eb="5">
      <t>エキム</t>
    </rPh>
    <rPh sb="5" eb="6">
      <t>ヒ</t>
    </rPh>
    <rPh sb="7" eb="10">
      <t>シヨウリョウ</t>
    </rPh>
    <rPh sb="10" eb="11">
      <t>オヨ</t>
    </rPh>
    <rPh sb="12" eb="15">
      <t>チンシャクリョウ</t>
    </rPh>
    <rPh sb="15" eb="16">
      <t>トウ</t>
    </rPh>
    <phoneticPr fontId="5"/>
  </si>
  <si>
    <t>外部有識者点検対象外</t>
    <phoneticPr fontId="5"/>
  </si>
  <si>
    <t>引き続き３歳児、６歳児の健康調査を着実に実施するため、事業の効率性を検討の上、信頼性の高い調査となるよう努めること。また、一者応札の改善に向けた取り組みを検討すること。</t>
    <phoneticPr fontId="5"/>
  </si>
  <si>
    <t>室長　黒羽　真吾</t>
    <rPh sb="0" eb="2">
      <t>シツチョウ</t>
    </rPh>
    <rPh sb="3" eb="5">
      <t>クロバネ</t>
    </rPh>
    <rPh sb="6" eb="8">
      <t>シンゴ</t>
    </rPh>
    <phoneticPr fontId="5"/>
  </si>
  <si>
    <t>環境保全調査費</t>
    <rPh sb="0" eb="2">
      <t>カンキョウ</t>
    </rPh>
    <rPh sb="2" eb="4">
      <t>ホゼン</t>
    </rPh>
    <rPh sb="4" eb="7">
      <t>チョウサヒ</t>
    </rPh>
    <phoneticPr fontId="5"/>
  </si>
  <si>
    <t>諸謝金</t>
    <rPh sb="0" eb="3">
      <t>ショシャキン</t>
    </rPh>
    <phoneticPr fontId="5"/>
  </si>
  <si>
    <t>委員等旅費</t>
    <rPh sb="0" eb="2">
      <t>イイン</t>
    </rPh>
    <rPh sb="2" eb="3">
      <t>トウ</t>
    </rPh>
    <rPh sb="3" eb="5">
      <t>リョヒ</t>
    </rPh>
    <phoneticPr fontId="5"/>
  </si>
  <si>
    <t>-</t>
    <phoneticPr fontId="5"/>
  </si>
  <si>
    <t>３歳児、６歳児の健康調査を着実に実施するため、事業の効率性を検討の上、信頼性の高い調査となるよう努めていく。また、より一層の効率的及び効果的な予算執行に努めていく。</t>
    <phoneticPr fontId="5"/>
  </si>
  <si>
    <t>｢公的統計の整備に関する基本的な計画（平成30年度3月閣議決定）｣を踏まえ、調査の質を維持しつつ、調査の効率化を目指して、健康調査のオンライン化の検討に着手する。</t>
    <rPh sb="73" eb="7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</si>
</sst>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37</xdr:col>
      <xdr:colOff>136072</xdr:colOff>
      <xdr:row>31</xdr:row>
      <xdr:rowOff>72572</xdr:rowOff>
    </xdr:from>
    <xdr:ext cx="853311" cy="209032"/>
    <xdr:sp macro="" textlink="">
      <xdr:nvSpPr>
        <xdr:cNvPr id="2" name="テキスト ボックス 1"/>
        <xdr:cNvSpPr txBox="1"/>
      </xdr:nvSpPr>
      <xdr:spPr>
        <a:xfrm>
          <a:off x="6848929" y="11547929"/>
          <a:ext cx="85331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令和</a:t>
          </a:r>
          <a:r>
            <a:rPr kumimoji="1" lang="en-US" altLang="ja-JP" sz="700"/>
            <a:t>2</a:t>
          </a:r>
          <a:r>
            <a:rPr kumimoji="1" lang="ja-JP" altLang="en-US" sz="700"/>
            <a:t>年度に集計</a:t>
          </a:r>
        </a:p>
      </xdr:txBody>
    </xdr:sp>
    <xdr:clientData/>
  </xdr:oneCellAnchor>
  <xdr:oneCellAnchor>
    <xdr:from>
      <xdr:col>37</xdr:col>
      <xdr:colOff>117929</xdr:colOff>
      <xdr:row>100</xdr:row>
      <xdr:rowOff>72571</xdr:rowOff>
    </xdr:from>
    <xdr:ext cx="853311" cy="209032"/>
    <xdr:sp macro="" textlink="">
      <xdr:nvSpPr>
        <xdr:cNvPr id="3" name="テキスト ボックス 2"/>
        <xdr:cNvSpPr txBox="1"/>
      </xdr:nvSpPr>
      <xdr:spPr>
        <a:xfrm>
          <a:off x="6830786" y="13634357"/>
          <a:ext cx="85331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令和</a:t>
          </a:r>
          <a:r>
            <a:rPr kumimoji="1" lang="en-US" altLang="ja-JP" sz="700"/>
            <a:t>2</a:t>
          </a:r>
          <a:r>
            <a:rPr kumimoji="1" lang="ja-JP" altLang="en-US" sz="700"/>
            <a:t>年度に集計</a:t>
          </a:r>
        </a:p>
      </xdr:txBody>
    </xdr:sp>
    <xdr:clientData/>
  </xdr:oneCellAnchor>
  <xdr:oneCellAnchor>
    <xdr:from>
      <xdr:col>37</xdr:col>
      <xdr:colOff>127000</xdr:colOff>
      <xdr:row>103</xdr:row>
      <xdr:rowOff>63500</xdr:rowOff>
    </xdr:from>
    <xdr:ext cx="853311" cy="209032"/>
    <xdr:sp macro="" textlink="">
      <xdr:nvSpPr>
        <xdr:cNvPr id="4" name="テキスト ボックス 3"/>
        <xdr:cNvSpPr txBox="1"/>
      </xdr:nvSpPr>
      <xdr:spPr>
        <a:xfrm>
          <a:off x="6839857" y="14605000"/>
          <a:ext cx="85331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令和</a:t>
          </a:r>
          <a:r>
            <a:rPr kumimoji="1" lang="en-US" altLang="ja-JP" sz="700"/>
            <a:t>2</a:t>
          </a:r>
          <a:r>
            <a:rPr kumimoji="1" lang="ja-JP" altLang="en-US" sz="700"/>
            <a:t>年度に集計</a:t>
          </a:r>
        </a:p>
      </xdr:txBody>
    </xdr:sp>
    <xdr:clientData/>
  </xdr:oneCellAnchor>
  <xdr:oneCellAnchor>
    <xdr:from>
      <xdr:col>37</xdr:col>
      <xdr:colOff>99786</xdr:colOff>
      <xdr:row>115</xdr:row>
      <xdr:rowOff>54429</xdr:rowOff>
    </xdr:from>
    <xdr:ext cx="853311" cy="209032"/>
    <xdr:sp macro="" textlink="">
      <xdr:nvSpPr>
        <xdr:cNvPr id="5" name="テキスト ボックス 4"/>
        <xdr:cNvSpPr txBox="1"/>
      </xdr:nvSpPr>
      <xdr:spPr>
        <a:xfrm>
          <a:off x="6812643" y="15466786"/>
          <a:ext cx="85331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令和</a:t>
          </a:r>
          <a:r>
            <a:rPr kumimoji="1" lang="en-US" altLang="ja-JP" sz="700"/>
            <a:t>2</a:t>
          </a:r>
          <a:r>
            <a:rPr kumimoji="1" lang="ja-JP" altLang="en-US" sz="700"/>
            <a:t>年度に集計</a:t>
          </a:r>
        </a:p>
      </xdr:txBody>
    </xdr:sp>
    <xdr:clientData/>
  </xdr:oneCellAnchor>
  <xdr:oneCellAnchor>
    <xdr:from>
      <xdr:col>37</xdr:col>
      <xdr:colOff>108857</xdr:colOff>
      <xdr:row>133</xdr:row>
      <xdr:rowOff>172357</xdr:rowOff>
    </xdr:from>
    <xdr:ext cx="853311" cy="209032"/>
    <xdr:sp macro="" textlink="">
      <xdr:nvSpPr>
        <xdr:cNvPr id="6" name="テキスト ボックス 5"/>
        <xdr:cNvSpPr txBox="1"/>
      </xdr:nvSpPr>
      <xdr:spPr>
        <a:xfrm>
          <a:off x="6821714" y="18079357"/>
          <a:ext cx="85331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令和</a:t>
          </a:r>
          <a:r>
            <a:rPr kumimoji="1" lang="en-US" altLang="ja-JP" sz="700"/>
            <a:t>2</a:t>
          </a:r>
          <a:r>
            <a:rPr kumimoji="1" lang="ja-JP" altLang="en-US" sz="700"/>
            <a:t>年度に集計</a:t>
          </a:r>
        </a:p>
      </xdr:txBody>
    </xdr:sp>
    <xdr:clientData/>
  </xdr:oneCellAnchor>
  <xdr:oneCellAnchor>
    <xdr:from>
      <xdr:col>37</xdr:col>
      <xdr:colOff>136071</xdr:colOff>
      <xdr:row>137</xdr:row>
      <xdr:rowOff>145144</xdr:rowOff>
    </xdr:from>
    <xdr:ext cx="853311" cy="209032"/>
    <xdr:sp macro="" textlink="">
      <xdr:nvSpPr>
        <xdr:cNvPr id="7" name="テキスト ボックス 6"/>
        <xdr:cNvSpPr txBox="1"/>
      </xdr:nvSpPr>
      <xdr:spPr>
        <a:xfrm>
          <a:off x="6848928" y="19521715"/>
          <a:ext cx="85331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令和</a:t>
          </a:r>
          <a:r>
            <a:rPr kumimoji="1" lang="en-US" altLang="ja-JP" sz="700"/>
            <a:t>2</a:t>
          </a:r>
          <a:r>
            <a:rPr kumimoji="1" lang="ja-JP" altLang="en-US" sz="700"/>
            <a:t>年度に集計</a:t>
          </a:r>
        </a:p>
      </xdr:txBody>
    </xdr:sp>
    <xdr:clientData/>
  </xdr:oneCellAnchor>
  <xdr:twoCellAnchor>
    <xdr:from>
      <xdr:col>22</xdr:col>
      <xdr:colOff>27214</xdr:colOff>
      <xdr:row>743</xdr:row>
      <xdr:rowOff>9071</xdr:rowOff>
    </xdr:from>
    <xdr:to>
      <xdr:col>32</xdr:col>
      <xdr:colOff>0</xdr:colOff>
      <xdr:row>745</xdr:row>
      <xdr:rowOff>344715</xdr:rowOff>
    </xdr:to>
    <xdr:sp macro="" textlink="">
      <xdr:nvSpPr>
        <xdr:cNvPr id="8" name="正方形/長方形 7"/>
        <xdr:cNvSpPr/>
      </xdr:nvSpPr>
      <xdr:spPr>
        <a:xfrm>
          <a:off x="4018643" y="44649571"/>
          <a:ext cx="1787071" cy="10432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400"/>
            <a:t>　　　　　環境省</a:t>
          </a:r>
          <a:endParaRPr kumimoji="1" lang="en-US" altLang="ja-JP" sz="1400"/>
        </a:p>
        <a:p>
          <a:pPr algn="l"/>
          <a:r>
            <a:rPr kumimoji="1" lang="ja-JP" altLang="en-US" sz="1400"/>
            <a:t>　　　１５８百万円</a:t>
          </a:r>
          <a:endParaRPr kumimoji="1" lang="en-US" altLang="ja-JP" sz="1400"/>
        </a:p>
        <a:p>
          <a:pPr algn="l"/>
          <a:endParaRPr kumimoji="1" lang="en-US" altLang="ja-JP" sz="1400"/>
        </a:p>
        <a:p>
          <a:pPr algn="l"/>
          <a:endParaRPr kumimoji="1" lang="ja-JP" altLang="en-US" sz="1400"/>
        </a:p>
      </xdr:txBody>
    </xdr:sp>
    <xdr:clientData/>
  </xdr:twoCellAnchor>
  <xdr:twoCellAnchor>
    <xdr:from>
      <xdr:col>33</xdr:col>
      <xdr:colOff>127000</xdr:colOff>
      <xdr:row>743</xdr:row>
      <xdr:rowOff>299357</xdr:rowOff>
    </xdr:from>
    <xdr:to>
      <xdr:col>44</xdr:col>
      <xdr:colOff>127000</xdr:colOff>
      <xdr:row>745</xdr:row>
      <xdr:rowOff>208643</xdr:rowOff>
    </xdr:to>
    <xdr:sp macro="" textlink="">
      <xdr:nvSpPr>
        <xdr:cNvPr id="9" name="大かっこ 8"/>
        <xdr:cNvSpPr/>
      </xdr:nvSpPr>
      <xdr:spPr>
        <a:xfrm>
          <a:off x="6114143" y="44939857"/>
          <a:ext cx="1995714" cy="616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事務費</a:t>
          </a:r>
          <a:endParaRPr kumimoji="1" lang="en-US" altLang="ja-JP" sz="1100"/>
        </a:p>
        <a:p>
          <a:pPr algn="l"/>
          <a:r>
            <a:rPr kumimoji="1" lang="ja-JP" altLang="en-US" sz="1100"/>
            <a:t>検討会謝金等　　</a:t>
          </a:r>
          <a:r>
            <a:rPr kumimoji="1" lang="en-US" altLang="ja-JP" sz="1100"/>
            <a:t>0.2</a:t>
          </a:r>
          <a:r>
            <a:rPr kumimoji="1" lang="ja-JP" altLang="en-US" sz="1100"/>
            <a:t>百万円</a:t>
          </a:r>
        </a:p>
      </xdr:txBody>
    </xdr:sp>
    <xdr:clientData/>
  </xdr:twoCellAnchor>
  <xdr:twoCellAnchor>
    <xdr:from>
      <xdr:col>22</xdr:col>
      <xdr:colOff>99785</xdr:colOff>
      <xdr:row>746</xdr:row>
      <xdr:rowOff>99786</xdr:rowOff>
    </xdr:from>
    <xdr:to>
      <xdr:col>31</xdr:col>
      <xdr:colOff>163285</xdr:colOff>
      <xdr:row>747</xdr:row>
      <xdr:rowOff>45357</xdr:rowOff>
    </xdr:to>
    <xdr:sp macro="" textlink="">
      <xdr:nvSpPr>
        <xdr:cNvPr id="10" name="大かっこ 9"/>
        <xdr:cNvSpPr/>
      </xdr:nvSpPr>
      <xdr:spPr>
        <a:xfrm>
          <a:off x="4091214" y="45801643"/>
          <a:ext cx="1696357" cy="2993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調査全体の企画・監督</a:t>
          </a:r>
        </a:p>
      </xdr:txBody>
    </xdr:sp>
    <xdr:clientData/>
  </xdr:twoCellAnchor>
  <xdr:twoCellAnchor>
    <xdr:from>
      <xdr:col>27</xdr:col>
      <xdr:colOff>9072</xdr:colOff>
      <xdr:row>747</xdr:row>
      <xdr:rowOff>72571</xdr:rowOff>
    </xdr:from>
    <xdr:to>
      <xdr:col>27</xdr:col>
      <xdr:colOff>18143</xdr:colOff>
      <xdr:row>749</xdr:row>
      <xdr:rowOff>163286</xdr:rowOff>
    </xdr:to>
    <xdr:cxnSp macro="">
      <xdr:nvCxnSpPr>
        <xdr:cNvPr id="12" name="直線矢印コネクタ 11"/>
        <xdr:cNvCxnSpPr/>
      </xdr:nvCxnSpPr>
      <xdr:spPr>
        <a:xfrm>
          <a:off x="4907643" y="46128214"/>
          <a:ext cx="9071" cy="7982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9072</xdr:colOff>
      <xdr:row>747</xdr:row>
      <xdr:rowOff>326571</xdr:rowOff>
    </xdr:from>
    <xdr:to>
      <xdr:col>40</xdr:col>
      <xdr:colOff>117928</xdr:colOff>
      <xdr:row>748</xdr:row>
      <xdr:rowOff>18142</xdr:rowOff>
    </xdr:to>
    <xdr:cxnSp macro="">
      <xdr:nvCxnSpPr>
        <xdr:cNvPr id="14" name="直線コネクタ 13"/>
        <xdr:cNvCxnSpPr/>
      </xdr:nvCxnSpPr>
      <xdr:spPr>
        <a:xfrm flipV="1">
          <a:off x="2367643" y="46382214"/>
          <a:ext cx="5007428" cy="453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172357</xdr:colOff>
      <xdr:row>748</xdr:row>
      <xdr:rowOff>-1</xdr:rowOff>
    </xdr:from>
    <xdr:to>
      <xdr:col>13</xdr:col>
      <xdr:colOff>1</xdr:colOff>
      <xdr:row>749</xdr:row>
      <xdr:rowOff>244929</xdr:rowOff>
    </xdr:to>
    <xdr:cxnSp macro="">
      <xdr:nvCxnSpPr>
        <xdr:cNvPr id="16" name="直線矢印コネクタ 15"/>
        <xdr:cNvCxnSpPr/>
      </xdr:nvCxnSpPr>
      <xdr:spPr>
        <a:xfrm>
          <a:off x="2349500" y="46409428"/>
          <a:ext cx="9072" cy="5987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99786</xdr:colOff>
      <xdr:row>747</xdr:row>
      <xdr:rowOff>335643</xdr:rowOff>
    </xdr:from>
    <xdr:to>
      <xdr:col>40</xdr:col>
      <xdr:colOff>108857</xdr:colOff>
      <xdr:row>748</xdr:row>
      <xdr:rowOff>226785</xdr:rowOff>
    </xdr:to>
    <xdr:cxnSp macro="">
      <xdr:nvCxnSpPr>
        <xdr:cNvPr id="18" name="直線矢印コネクタ 17"/>
        <xdr:cNvCxnSpPr/>
      </xdr:nvCxnSpPr>
      <xdr:spPr>
        <a:xfrm flipH="1">
          <a:off x="7356929" y="46391286"/>
          <a:ext cx="9071" cy="2449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163285</xdr:colOff>
      <xdr:row>749</xdr:row>
      <xdr:rowOff>263073</xdr:rowOff>
    </xdr:from>
    <xdr:ext cx="1860894" cy="275717"/>
    <xdr:sp macro="" textlink="">
      <xdr:nvSpPr>
        <xdr:cNvPr id="19" name="テキスト ボックス 18"/>
        <xdr:cNvSpPr txBox="1"/>
      </xdr:nvSpPr>
      <xdr:spPr>
        <a:xfrm>
          <a:off x="1433285" y="47026287"/>
          <a:ext cx="1860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随意契約（その他）・委託</a:t>
          </a:r>
          <a:r>
            <a:rPr kumimoji="1" lang="en-US" altLang="ja-JP" sz="1100"/>
            <a:t>】</a:t>
          </a:r>
          <a:endParaRPr kumimoji="1" lang="ja-JP" altLang="en-US" sz="1100"/>
        </a:p>
      </xdr:txBody>
    </xdr:sp>
    <xdr:clientData/>
  </xdr:oneCellAnchor>
  <xdr:twoCellAnchor>
    <xdr:from>
      <xdr:col>8</xdr:col>
      <xdr:colOff>27214</xdr:colOff>
      <xdr:row>750</xdr:row>
      <xdr:rowOff>272144</xdr:rowOff>
    </xdr:from>
    <xdr:to>
      <xdr:col>18</xdr:col>
      <xdr:colOff>36286</xdr:colOff>
      <xdr:row>752</xdr:row>
      <xdr:rowOff>163287</xdr:rowOff>
    </xdr:to>
    <xdr:sp macro="" textlink="">
      <xdr:nvSpPr>
        <xdr:cNvPr id="20" name="正方形/長方形 19"/>
        <xdr:cNvSpPr/>
      </xdr:nvSpPr>
      <xdr:spPr>
        <a:xfrm>
          <a:off x="1478643" y="47389144"/>
          <a:ext cx="1823357" cy="5987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A.</a:t>
          </a:r>
          <a:r>
            <a:rPr kumimoji="1" lang="ja-JP" altLang="en-US" sz="1400"/>
            <a:t>自治体（３５県市区）</a:t>
          </a:r>
          <a:endParaRPr kumimoji="1" lang="en-US" altLang="ja-JP" sz="1400"/>
        </a:p>
        <a:p>
          <a:pPr algn="l"/>
          <a:r>
            <a:rPr kumimoji="1" lang="ja-JP" altLang="en-US" sz="1400"/>
            <a:t>　　　　５６百万円</a:t>
          </a:r>
        </a:p>
      </xdr:txBody>
    </xdr:sp>
    <xdr:clientData/>
  </xdr:twoCellAnchor>
  <xdr:oneCellAnchor>
    <xdr:from>
      <xdr:col>22</xdr:col>
      <xdr:colOff>0</xdr:colOff>
      <xdr:row>749</xdr:row>
      <xdr:rowOff>190501</xdr:rowOff>
    </xdr:from>
    <xdr:ext cx="1860894" cy="275717"/>
    <xdr:sp macro="" textlink="">
      <xdr:nvSpPr>
        <xdr:cNvPr id="21" name="テキスト ボックス 20"/>
        <xdr:cNvSpPr txBox="1"/>
      </xdr:nvSpPr>
      <xdr:spPr>
        <a:xfrm>
          <a:off x="3991429" y="46953715"/>
          <a:ext cx="1860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随意契約（その他）・委託</a:t>
          </a:r>
          <a:r>
            <a:rPr kumimoji="1" lang="en-US" altLang="ja-JP" sz="1100"/>
            <a:t>】</a:t>
          </a:r>
          <a:endParaRPr kumimoji="1" lang="ja-JP" altLang="en-US" sz="1100"/>
        </a:p>
      </xdr:txBody>
    </xdr:sp>
    <xdr:clientData/>
  </xdr:oneCellAnchor>
  <xdr:twoCellAnchor>
    <xdr:from>
      <xdr:col>18</xdr:col>
      <xdr:colOff>154215</xdr:colOff>
      <xdr:row>750</xdr:row>
      <xdr:rowOff>90714</xdr:rowOff>
    </xdr:from>
    <xdr:to>
      <xdr:col>34</xdr:col>
      <xdr:colOff>127000</xdr:colOff>
      <xdr:row>752</xdr:row>
      <xdr:rowOff>0</xdr:rowOff>
    </xdr:to>
    <xdr:sp macro="" textlink="">
      <xdr:nvSpPr>
        <xdr:cNvPr id="22" name="正方形/長方形 21"/>
        <xdr:cNvSpPr/>
      </xdr:nvSpPr>
      <xdr:spPr>
        <a:xfrm>
          <a:off x="3419929" y="47207714"/>
          <a:ext cx="2875642" cy="6168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C.</a:t>
          </a:r>
          <a:r>
            <a:rPr kumimoji="1" lang="ja-JP" altLang="en-US" sz="1400"/>
            <a:t>（一社）環境情報科学センター</a:t>
          </a:r>
          <a:endParaRPr kumimoji="1" lang="en-US" altLang="ja-JP" sz="1400"/>
        </a:p>
        <a:p>
          <a:pPr algn="l"/>
          <a:r>
            <a:rPr kumimoji="1" lang="ja-JP" altLang="en-US" sz="1400"/>
            <a:t>　　　　　　９１</a:t>
          </a:r>
          <a:r>
            <a:rPr kumimoji="1" lang="en-US" altLang="ja-JP" sz="1400"/>
            <a:t>.</a:t>
          </a:r>
          <a:r>
            <a:rPr kumimoji="1" lang="ja-JP" altLang="en-US" sz="1400"/>
            <a:t>３百万円</a:t>
          </a:r>
        </a:p>
      </xdr:txBody>
    </xdr:sp>
    <xdr:clientData/>
  </xdr:twoCellAnchor>
  <xdr:oneCellAnchor>
    <xdr:from>
      <xdr:col>35</xdr:col>
      <xdr:colOff>18142</xdr:colOff>
      <xdr:row>748</xdr:row>
      <xdr:rowOff>244928</xdr:rowOff>
    </xdr:from>
    <xdr:ext cx="2295115" cy="275717"/>
    <xdr:sp macro="" textlink="">
      <xdr:nvSpPr>
        <xdr:cNvPr id="23" name="テキスト ボックス 22"/>
        <xdr:cNvSpPr txBox="1"/>
      </xdr:nvSpPr>
      <xdr:spPr>
        <a:xfrm>
          <a:off x="6368142" y="46654357"/>
          <a:ext cx="22951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一般競争契約（最低価格）・委託</a:t>
          </a:r>
          <a:r>
            <a:rPr kumimoji="1" lang="en-US" altLang="ja-JP" sz="1100"/>
            <a:t>】</a:t>
          </a:r>
          <a:endParaRPr kumimoji="1" lang="ja-JP" altLang="en-US" sz="1100"/>
        </a:p>
      </xdr:txBody>
    </xdr:sp>
    <xdr:clientData/>
  </xdr:oneCellAnchor>
  <xdr:twoCellAnchor>
    <xdr:from>
      <xdr:col>35</xdr:col>
      <xdr:colOff>63501</xdr:colOff>
      <xdr:row>749</xdr:row>
      <xdr:rowOff>181429</xdr:rowOff>
    </xdr:from>
    <xdr:to>
      <xdr:col>48</xdr:col>
      <xdr:colOff>18144</xdr:colOff>
      <xdr:row>751</xdr:row>
      <xdr:rowOff>54428</xdr:rowOff>
    </xdr:to>
    <xdr:sp macro="" textlink="">
      <xdr:nvSpPr>
        <xdr:cNvPr id="24" name="正方形/長方形 23"/>
        <xdr:cNvSpPr/>
      </xdr:nvSpPr>
      <xdr:spPr>
        <a:xfrm>
          <a:off x="6413501" y="46944643"/>
          <a:ext cx="2313214" cy="580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D.</a:t>
          </a:r>
          <a:r>
            <a:rPr kumimoji="1" lang="ja-JP" altLang="en-US" sz="1400"/>
            <a:t>（株）日本統計センター</a:t>
          </a:r>
          <a:endParaRPr kumimoji="1" lang="en-US" altLang="ja-JP" sz="1400"/>
        </a:p>
        <a:p>
          <a:pPr algn="l"/>
          <a:r>
            <a:rPr kumimoji="1" lang="ja-JP" altLang="en-US" sz="1400"/>
            <a:t>　　　　　１０</a:t>
          </a:r>
          <a:r>
            <a:rPr kumimoji="1" lang="en-US" altLang="ja-JP" sz="1400"/>
            <a:t>.</a:t>
          </a:r>
          <a:r>
            <a:rPr kumimoji="1" lang="ja-JP" altLang="en-US" sz="1400"/>
            <a:t>２百万円</a:t>
          </a:r>
        </a:p>
      </xdr:txBody>
    </xdr:sp>
    <xdr:clientData/>
  </xdr:twoCellAnchor>
  <xdr:twoCellAnchor>
    <xdr:from>
      <xdr:col>7</xdr:col>
      <xdr:colOff>27214</xdr:colOff>
      <xdr:row>752</xdr:row>
      <xdr:rowOff>308429</xdr:rowOff>
    </xdr:from>
    <xdr:to>
      <xdr:col>18</xdr:col>
      <xdr:colOff>18143</xdr:colOff>
      <xdr:row>754</xdr:row>
      <xdr:rowOff>335643</xdr:rowOff>
    </xdr:to>
    <xdr:sp macro="" textlink="">
      <xdr:nvSpPr>
        <xdr:cNvPr id="25" name="大かっこ 24"/>
        <xdr:cNvSpPr/>
      </xdr:nvSpPr>
      <xdr:spPr>
        <a:xfrm>
          <a:off x="1297214" y="48133000"/>
          <a:ext cx="1986643" cy="734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環境保健サーベイランス調査</a:t>
          </a:r>
          <a:r>
            <a:rPr kumimoji="1" lang="en-US" altLang="ja-JP" sz="1100"/>
            <a:t>3</a:t>
          </a:r>
          <a:r>
            <a:rPr kumimoji="1" lang="ja-JP" altLang="en-US" sz="1100"/>
            <a:t>歳児調査に係る健康モニタリング調査及び入力業務</a:t>
          </a:r>
        </a:p>
      </xdr:txBody>
    </xdr:sp>
    <xdr:clientData/>
  </xdr:twoCellAnchor>
  <xdr:twoCellAnchor>
    <xdr:from>
      <xdr:col>19</xdr:col>
      <xdr:colOff>54428</xdr:colOff>
      <xdr:row>752</xdr:row>
      <xdr:rowOff>163286</xdr:rowOff>
    </xdr:from>
    <xdr:to>
      <xdr:col>34</xdr:col>
      <xdr:colOff>145143</xdr:colOff>
      <xdr:row>754</xdr:row>
      <xdr:rowOff>177800</xdr:rowOff>
    </xdr:to>
    <xdr:sp macro="" textlink="">
      <xdr:nvSpPr>
        <xdr:cNvPr id="26" name="大かっこ 25"/>
        <xdr:cNvSpPr/>
      </xdr:nvSpPr>
      <xdr:spPr>
        <a:xfrm>
          <a:off x="3593495" y="48694219"/>
          <a:ext cx="2884715" cy="7172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環境保健サーベイランス</a:t>
          </a:r>
          <a:r>
            <a:rPr kumimoji="1" lang="en-US" altLang="ja-JP" sz="1100"/>
            <a:t>3</a:t>
          </a:r>
          <a:r>
            <a:rPr kumimoji="1" lang="ja-JP" altLang="en-US" sz="1100"/>
            <a:t>歳児調査に係る集計、解析及び</a:t>
          </a:r>
          <a:r>
            <a:rPr kumimoji="1" lang="en-US" altLang="ja-JP" sz="1100"/>
            <a:t>6</a:t>
          </a:r>
          <a:r>
            <a:rPr kumimoji="1" lang="ja-JP" altLang="en-US" sz="1100"/>
            <a:t>歳児調査に係る集計、解析業務</a:t>
          </a:r>
        </a:p>
      </xdr:txBody>
    </xdr:sp>
    <xdr:clientData/>
  </xdr:twoCellAnchor>
  <xdr:twoCellAnchor>
    <xdr:from>
      <xdr:col>35</xdr:col>
      <xdr:colOff>145143</xdr:colOff>
      <xdr:row>751</xdr:row>
      <xdr:rowOff>190500</xdr:rowOff>
    </xdr:from>
    <xdr:to>
      <xdr:col>48</xdr:col>
      <xdr:colOff>27215</xdr:colOff>
      <xdr:row>753</xdr:row>
      <xdr:rowOff>127000</xdr:rowOff>
    </xdr:to>
    <xdr:sp macro="" textlink="">
      <xdr:nvSpPr>
        <xdr:cNvPr id="27" name="大かっこ 26"/>
        <xdr:cNvSpPr/>
      </xdr:nvSpPr>
      <xdr:spPr>
        <a:xfrm>
          <a:off x="6495143" y="47661286"/>
          <a:ext cx="2240643" cy="644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環境保健サーベイランス</a:t>
          </a:r>
          <a:r>
            <a:rPr kumimoji="1" lang="en-US" altLang="ja-JP" sz="1100"/>
            <a:t>6</a:t>
          </a:r>
          <a:r>
            <a:rPr kumimoji="1" lang="ja-JP" altLang="en-US" sz="1100"/>
            <a:t>歳児調査に係る集計業務</a:t>
          </a:r>
        </a:p>
      </xdr:txBody>
    </xdr:sp>
    <xdr:clientData/>
  </xdr:twoCellAnchor>
  <xdr:twoCellAnchor>
    <xdr:from>
      <xdr:col>12</xdr:col>
      <xdr:colOff>124580</xdr:colOff>
      <xdr:row>755</xdr:row>
      <xdr:rowOff>8467</xdr:rowOff>
    </xdr:from>
    <xdr:to>
      <xdr:col>12</xdr:col>
      <xdr:colOff>127000</xdr:colOff>
      <xdr:row>756</xdr:row>
      <xdr:rowOff>6047</xdr:rowOff>
    </xdr:to>
    <xdr:cxnSp macro="">
      <xdr:nvCxnSpPr>
        <xdr:cNvPr id="29" name="直線矢印コネクタ 28"/>
        <xdr:cNvCxnSpPr/>
      </xdr:nvCxnSpPr>
      <xdr:spPr>
        <a:xfrm flipH="1">
          <a:off x="2359780" y="49309867"/>
          <a:ext cx="2420" cy="3531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163286</xdr:colOff>
      <xdr:row>756</xdr:row>
      <xdr:rowOff>278795</xdr:rowOff>
    </xdr:from>
    <xdr:to>
      <xdr:col>17</xdr:col>
      <xdr:colOff>154214</xdr:colOff>
      <xdr:row>758</xdr:row>
      <xdr:rowOff>541866</xdr:rowOff>
    </xdr:to>
    <xdr:sp macro="" textlink="">
      <xdr:nvSpPr>
        <xdr:cNvPr id="30" name="正方形/長方形 29"/>
        <xdr:cNvSpPr/>
      </xdr:nvSpPr>
      <xdr:spPr>
        <a:xfrm>
          <a:off x="1467153" y="49935795"/>
          <a:ext cx="1853594" cy="12790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400"/>
        </a:p>
        <a:p>
          <a:pPr algn="l"/>
          <a:r>
            <a:rPr kumimoji="1" lang="en-US" altLang="ja-JP" sz="1400"/>
            <a:t>B.</a:t>
          </a:r>
          <a:r>
            <a:rPr kumimoji="1" lang="ja-JP" altLang="en-US" sz="1400"/>
            <a:t>民間会社・自治体</a:t>
          </a:r>
          <a:endParaRPr kumimoji="1" lang="en-US" altLang="ja-JP" sz="1400"/>
        </a:p>
        <a:p>
          <a:pPr algn="l"/>
          <a:r>
            <a:rPr kumimoji="1" lang="ja-JP" altLang="en-US" sz="1400"/>
            <a:t>　　（１３機関）</a:t>
          </a:r>
          <a:endParaRPr kumimoji="1" lang="en-US" altLang="ja-JP" sz="1400"/>
        </a:p>
        <a:p>
          <a:pPr algn="l"/>
          <a:r>
            <a:rPr kumimoji="1" lang="ja-JP" altLang="en-US" sz="1400"/>
            <a:t>　　６</a:t>
          </a:r>
          <a:r>
            <a:rPr kumimoji="1" lang="en-US" altLang="ja-JP" sz="1400"/>
            <a:t>.</a:t>
          </a:r>
          <a:r>
            <a:rPr kumimoji="1" lang="ja-JP" altLang="en-US" sz="1400"/>
            <a:t>５百万円</a:t>
          </a:r>
          <a:endParaRPr kumimoji="1" lang="en-US" altLang="ja-JP" sz="1400"/>
        </a:p>
      </xdr:txBody>
    </xdr:sp>
    <xdr:clientData/>
  </xdr:twoCellAnchor>
  <xdr:twoCellAnchor>
    <xdr:from>
      <xdr:col>7</xdr:col>
      <xdr:colOff>177800</xdr:colOff>
      <xdr:row>759</xdr:row>
      <xdr:rowOff>35681</xdr:rowOff>
    </xdr:from>
    <xdr:to>
      <xdr:col>17</xdr:col>
      <xdr:colOff>36891</xdr:colOff>
      <xdr:row>759</xdr:row>
      <xdr:rowOff>414867</xdr:rowOff>
    </xdr:to>
    <xdr:sp macro="" textlink="">
      <xdr:nvSpPr>
        <xdr:cNvPr id="31" name="大かっこ 30"/>
        <xdr:cNvSpPr/>
      </xdr:nvSpPr>
      <xdr:spPr>
        <a:xfrm>
          <a:off x="1481667" y="51369081"/>
          <a:ext cx="1721757" cy="3791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データ入力業務等</a:t>
          </a:r>
        </a:p>
      </xdr:txBody>
    </xdr:sp>
    <xdr:clientData/>
  </xdr:twoCellAnchor>
  <xdr:twoCellAnchor>
    <xdr:from>
      <xdr:col>27</xdr:col>
      <xdr:colOff>0</xdr:colOff>
      <xdr:row>754</xdr:row>
      <xdr:rowOff>63500</xdr:rowOff>
    </xdr:from>
    <xdr:to>
      <xdr:col>27</xdr:col>
      <xdr:colOff>9072</xdr:colOff>
      <xdr:row>756</xdr:row>
      <xdr:rowOff>299357</xdr:rowOff>
    </xdr:to>
    <xdr:cxnSp macro="">
      <xdr:nvCxnSpPr>
        <xdr:cNvPr id="33" name="直線矢印コネクタ 32"/>
        <xdr:cNvCxnSpPr/>
      </xdr:nvCxnSpPr>
      <xdr:spPr>
        <a:xfrm>
          <a:off x="4898571" y="48595643"/>
          <a:ext cx="9072" cy="9434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54428</xdr:colOff>
      <xdr:row>757</xdr:row>
      <xdr:rowOff>45357</xdr:rowOff>
    </xdr:from>
    <xdr:ext cx="1936941" cy="275717"/>
    <xdr:sp macro="" textlink="">
      <xdr:nvSpPr>
        <xdr:cNvPr id="34" name="テキスト ボックス 33"/>
        <xdr:cNvSpPr txBox="1"/>
      </xdr:nvSpPr>
      <xdr:spPr>
        <a:xfrm>
          <a:off x="4045857" y="49638857"/>
          <a:ext cx="19369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随意契約（その他）・再委託</a:t>
          </a:r>
          <a:r>
            <a:rPr kumimoji="1" lang="en-US" altLang="ja-JP" sz="1100"/>
            <a:t>】</a:t>
          </a:r>
          <a:endParaRPr kumimoji="1" lang="ja-JP" altLang="en-US" sz="1100"/>
        </a:p>
      </xdr:txBody>
    </xdr:sp>
    <xdr:clientData/>
  </xdr:oneCellAnchor>
  <xdr:twoCellAnchor>
    <xdr:from>
      <xdr:col>20</xdr:col>
      <xdr:colOff>99786</xdr:colOff>
      <xdr:row>757</xdr:row>
      <xdr:rowOff>390071</xdr:rowOff>
    </xdr:from>
    <xdr:to>
      <xdr:col>33</xdr:col>
      <xdr:colOff>45357</xdr:colOff>
      <xdr:row>759</xdr:row>
      <xdr:rowOff>108857</xdr:rowOff>
    </xdr:to>
    <xdr:sp macro="" textlink="">
      <xdr:nvSpPr>
        <xdr:cNvPr id="35" name="正方形/長方形 34"/>
        <xdr:cNvSpPr/>
      </xdr:nvSpPr>
      <xdr:spPr>
        <a:xfrm>
          <a:off x="3728357" y="49983571"/>
          <a:ext cx="2304143" cy="10613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E.</a:t>
          </a:r>
          <a:r>
            <a:rPr kumimoji="1" lang="ja-JP" altLang="en-US" sz="1400"/>
            <a:t>（株）ハオ技術コンサルタント事務所</a:t>
          </a:r>
          <a:endParaRPr kumimoji="1" lang="en-US" altLang="ja-JP" sz="1400"/>
        </a:p>
        <a:p>
          <a:pPr algn="l"/>
          <a:r>
            <a:rPr kumimoji="1" lang="ja-JP" altLang="en-US" sz="1400"/>
            <a:t>　　１９百万円</a:t>
          </a:r>
          <a:endParaRPr kumimoji="1" lang="en-US" altLang="ja-JP" sz="1400"/>
        </a:p>
      </xdr:txBody>
    </xdr:sp>
    <xdr:clientData/>
  </xdr:twoCellAnchor>
  <xdr:twoCellAnchor>
    <xdr:from>
      <xdr:col>20</xdr:col>
      <xdr:colOff>136072</xdr:colOff>
      <xdr:row>759</xdr:row>
      <xdr:rowOff>163286</xdr:rowOff>
    </xdr:from>
    <xdr:to>
      <xdr:col>33</xdr:col>
      <xdr:colOff>18143</xdr:colOff>
      <xdr:row>760</xdr:row>
      <xdr:rowOff>18143</xdr:rowOff>
    </xdr:to>
    <xdr:sp macro="" textlink="">
      <xdr:nvSpPr>
        <xdr:cNvPr id="36" name="大かっこ 35"/>
        <xdr:cNvSpPr/>
      </xdr:nvSpPr>
      <xdr:spPr>
        <a:xfrm>
          <a:off x="3764643" y="51099357"/>
          <a:ext cx="2240643" cy="526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広域モデル濃度推計業務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5" zoomScale="75" zoomScaleNormal="75" zoomScaleSheetLayoutView="75" zoomScalePageLayoutView="85" workbookViewId="0">
      <selection activeCell="AD23" sqref="AD23:AX29"/>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254</v>
      </c>
      <c r="AT2" s="204"/>
      <c r="AU2" s="204"/>
      <c r="AV2" s="42" t="str">
        <f>IF(AW2="", "", "-")</f>
        <v/>
      </c>
      <c r="AW2" s="388"/>
      <c r="AX2" s="388"/>
    </row>
    <row r="3" spans="1:50" ht="21" customHeight="1" thickBot="1" x14ac:dyDescent="0.25">
      <c r="A3" s="510" t="s">
        <v>345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477</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478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423</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480</v>
      </c>
      <c r="AF5" s="707"/>
      <c r="AG5" s="707"/>
      <c r="AH5" s="707"/>
      <c r="AI5" s="707"/>
      <c r="AJ5" s="707"/>
      <c r="AK5" s="707"/>
      <c r="AL5" s="707"/>
      <c r="AM5" s="707"/>
      <c r="AN5" s="707"/>
      <c r="AO5" s="707"/>
      <c r="AP5" s="708"/>
      <c r="AQ5" s="709" t="s">
        <v>640</v>
      </c>
      <c r="AR5" s="710"/>
      <c r="AS5" s="710"/>
      <c r="AT5" s="710"/>
      <c r="AU5" s="710"/>
      <c r="AV5" s="710"/>
      <c r="AW5" s="710"/>
      <c r="AX5" s="711"/>
    </row>
    <row r="6" spans="1:50" ht="39" customHeight="1" x14ac:dyDescent="0.2">
      <c r="A6" s="714" t="s">
        <v>4</v>
      </c>
      <c r="B6" s="715"/>
      <c r="C6" s="715"/>
      <c r="D6" s="715"/>
      <c r="E6" s="715"/>
      <c r="F6" s="715"/>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24" t="s">
        <v>22</v>
      </c>
      <c r="B7" s="825"/>
      <c r="C7" s="825"/>
      <c r="D7" s="825"/>
      <c r="E7" s="825"/>
      <c r="F7" s="826"/>
      <c r="G7" s="827" t="s">
        <v>482</v>
      </c>
      <c r="H7" s="828"/>
      <c r="I7" s="828"/>
      <c r="J7" s="828"/>
      <c r="K7" s="828"/>
      <c r="L7" s="828"/>
      <c r="M7" s="828"/>
      <c r="N7" s="828"/>
      <c r="O7" s="828"/>
      <c r="P7" s="828"/>
      <c r="Q7" s="828"/>
      <c r="R7" s="828"/>
      <c r="S7" s="828"/>
      <c r="T7" s="828"/>
      <c r="U7" s="828"/>
      <c r="V7" s="828"/>
      <c r="W7" s="828"/>
      <c r="X7" s="829"/>
      <c r="Y7" s="386" t="s">
        <v>309</v>
      </c>
      <c r="Z7" s="286"/>
      <c r="AA7" s="286"/>
      <c r="AB7" s="286"/>
      <c r="AC7" s="286"/>
      <c r="AD7" s="387"/>
      <c r="AE7" s="374" t="s">
        <v>483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24" t="s">
        <v>211</v>
      </c>
      <c r="B8" s="825"/>
      <c r="C8" s="825"/>
      <c r="D8" s="825"/>
      <c r="E8" s="825"/>
      <c r="F8" s="826"/>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2">
      <c r="A9" s="135" t="s">
        <v>23</v>
      </c>
      <c r="B9" s="136"/>
      <c r="C9" s="136"/>
      <c r="D9" s="136"/>
      <c r="E9" s="136"/>
      <c r="F9" s="136"/>
      <c r="G9" s="559" t="s">
        <v>484</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2">
      <c r="A10" s="729" t="s">
        <v>29</v>
      </c>
      <c r="B10" s="730"/>
      <c r="C10" s="730"/>
      <c r="D10" s="730"/>
      <c r="E10" s="730"/>
      <c r="F10" s="730"/>
      <c r="G10" s="662" t="s">
        <v>485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5</v>
      </c>
      <c r="B11" s="730"/>
      <c r="C11" s="730"/>
      <c r="D11" s="730"/>
      <c r="E11" s="730"/>
      <c r="F11" s="746"/>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312</v>
      </c>
      <c r="Q12" s="288"/>
      <c r="R12" s="288"/>
      <c r="S12" s="288"/>
      <c r="T12" s="288"/>
      <c r="U12" s="288"/>
      <c r="V12" s="289"/>
      <c r="W12" s="293" t="s">
        <v>332</v>
      </c>
      <c r="X12" s="288"/>
      <c r="Y12" s="288"/>
      <c r="Z12" s="288"/>
      <c r="AA12" s="288"/>
      <c r="AB12" s="288"/>
      <c r="AC12" s="289"/>
      <c r="AD12" s="293" t="s">
        <v>339</v>
      </c>
      <c r="AE12" s="288"/>
      <c r="AF12" s="288"/>
      <c r="AG12" s="288"/>
      <c r="AH12" s="288"/>
      <c r="AI12" s="288"/>
      <c r="AJ12" s="289"/>
      <c r="AK12" s="293" t="s">
        <v>346</v>
      </c>
      <c r="AL12" s="288"/>
      <c r="AM12" s="288"/>
      <c r="AN12" s="288"/>
      <c r="AO12" s="288"/>
      <c r="AP12" s="288"/>
      <c r="AQ12" s="289"/>
      <c r="AR12" s="293" t="s">
        <v>347</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v>187</v>
      </c>
      <c r="Q13" s="103"/>
      <c r="R13" s="103"/>
      <c r="S13" s="103"/>
      <c r="T13" s="103"/>
      <c r="U13" s="103"/>
      <c r="V13" s="104"/>
      <c r="W13" s="102">
        <v>178</v>
      </c>
      <c r="X13" s="103"/>
      <c r="Y13" s="103"/>
      <c r="Z13" s="103"/>
      <c r="AA13" s="103"/>
      <c r="AB13" s="103"/>
      <c r="AC13" s="104"/>
      <c r="AD13" s="102">
        <v>176</v>
      </c>
      <c r="AE13" s="103"/>
      <c r="AF13" s="103"/>
      <c r="AG13" s="103"/>
      <c r="AH13" s="103"/>
      <c r="AI13" s="103"/>
      <c r="AJ13" s="104"/>
      <c r="AK13" s="102">
        <v>191</v>
      </c>
      <c r="AL13" s="103"/>
      <c r="AM13" s="103"/>
      <c r="AN13" s="103"/>
      <c r="AO13" s="103"/>
      <c r="AP13" s="103"/>
      <c r="AQ13" s="104"/>
      <c r="AR13" s="99">
        <v>194</v>
      </c>
      <c r="AS13" s="100"/>
      <c r="AT13" s="100"/>
      <c r="AU13" s="100"/>
      <c r="AV13" s="100"/>
      <c r="AW13" s="100"/>
      <c r="AX13" s="385"/>
    </row>
    <row r="14" spans="1:50" ht="21" customHeight="1" x14ac:dyDescent="0.2">
      <c r="A14" s="132"/>
      <c r="B14" s="133"/>
      <c r="C14" s="133"/>
      <c r="D14" s="133"/>
      <c r="E14" s="133"/>
      <c r="F14" s="134"/>
      <c r="G14" s="734"/>
      <c r="H14" s="735"/>
      <c r="I14" s="562" t="s">
        <v>8</v>
      </c>
      <c r="J14" s="616"/>
      <c r="K14" s="616"/>
      <c r="L14" s="616"/>
      <c r="M14" s="616"/>
      <c r="N14" s="616"/>
      <c r="O14" s="617"/>
      <c r="P14" s="102" t="s">
        <v>621</v>
      </c>
      <c r="Q14" s="103"/>
      <c r="R14" s="103"/>
      <c r="S14" s="103"/>
      <c r="T14" s="103"/>
      <c r="U14" s="103"/>
      <c r="V14" s="104"/>
      <c r="W14" s="102" t="s">
        <v>621</v>
      </c>
      <c r="X14" s="103"/>
      <c r="Y14" s="103"/>
      <c r="Z14" s="103"/>
      <c r="AA14" s="103"/>
      <c r="AB14" s="103"/>
      <c r="AC14" s="104"/>
      <c r="AD14" s="102" t="s">
        <v>623</v>
      </c>
      <c r="AE14" s="103"/>
      <c r="AF14" s="103"/>
      <c r="AG14" s="103"/>
      <c r="AH14" s="103"/>
      <c r="AI14" s="103"/>
      <c r="AJ14" s="104"/>
      <c r="AK14" s="102" t="s">
        <v>621</v>
      </c>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t="s">
        <v>621</v>
      </c>
      <c r="Q15" s="103"/>
      <c r="R15" s="103"/>
      <c r="S15" s="103"/>
      <c r="T15" s="103"/>
      <c r="U15" s="103"/>
      <c r="V15" s="104"/>
      <c r="W15" s="102" t="s">
        <v>621</v>
      </c>
      <c r="X15" s="103"/>
      <c r="Y15" s="103"/>
      <c r="Z15" s="103"/>
      <c r="AA15" s="103"/>
      <c r="AB15" s="103"/>
      <c r="AC15" s="104"/>
      <c r="AD15" s="102" t="s">
        <v>621</v>
      </c>
      <c r="AE15" s="103"/>
      <c r="AF15" s="103"/>
      <c r="AG15" s="103"/>
      <c r="AH15" s="103"/>
      <c r="AI15" s="103"/>
      <c r="AJ15" s="104"/>
      <c r="AK15" s="102" t="s">
        <v>623</v>
      </c>
      <c r="AL15" s="103"/>
      <c r="AM15" s="103"/>
      <c r="AN15" s="103"/>
      <c r="AO15" s="103"/>
      <c r="AP15" s="103"/>
      <c r="AQ15" s="104"/>
      <c r="AR15" s="102" t="s">
        <v>644</v>
      </c>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t="s">
        <v>622</v>
      </c>
      <c r="Q16" s="103"/>
      <c r="R16" s="103"/>
      <c r="S16" s="103"/>
      <c r="T16" s="103"/>
      <c r="U16" s="103"/>
      <c r="V16" s="104"/>
      <c r="W16" s="102" t="s">
        <v>621</v>
      </c>
      <c r="X16" s="103"/>
      <c r="Y16" s="103"/>
      <c r="Z16" s="103"/>
      <c r="AA16" s="103"/>
      <c r="AB16" s="103"/>
      <c r="AC16" s="104"/>
      <c r="AD16" s="102" t="s">
        <v>621</v>
      </c>
      <c r="AE16" s="103"/>
      <c r="AF16" s="103"/>
      <c r="AG16" s="103"/>
      <c r="AH16" s="103"/>
      <c r="AI16" s="103"/>
      <c r="AJ16" s="104"/>
      <c r="AK16" s="102" t="s">
        <v>623</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623</v>
      </c>
      <c r="Q17" s="103"/>
      <c r="R17" s="103"/>
      <c r="S17" s="103"/>
      <c r="T17" s="103"/>
      <c r="U17" s="103"/>
      <c r="V17" s="104"/>
      <c r="W17" s="102" t="s">
        <v>621</v>
      </c>
      <c r="X17" s="103"/>
      <c r="Y17" s="103"/>
      <c r="Z17" s="103"/>
      <c r="AA17" s="103"/>
      <c r="AB17" s="103"/>
      <c r="AC17" s="104"/>
      <c r="AD17" s="102" t="s">
        <v>621</v>
      </c>
      <c r="AE17" s="103"/>
      <c r="AF17" s="103"/>
      <c r="AG17" s="103"/>
      <c r="AH17" s="103"/>
      <c r="AI17" s="103"/>
      <c r="AJ17" s="104"/>
      <c r="AK17" s="102" t="s">
        <v>621</v>
      </c>
      <c r="AL17" s="103"/>
      <c r="AM17" s="103"/>
      <c r="AN17" s="103"/>
      <c r="AO17" s="103"/>
      <c r="AP17" s="103"/>
      <c r="AQ17" s="104"/>
      <c r="AR17" s="383"/>
      <c r="AS17" s="383"/>
      <c r="AT17" s="383"/>
      <c r="AU17" s="383"/>
      <c r="AV17" s="383"/>
      <c r="AW17" s="383"/>
      <c r="AX17" s="384"/>
    </row>
    <row r="18" spans="1:50" ht="24.75" customHeight="1" x14ac:dyDescent="0.2">
      <c r="A18" s="132"/>
      <c r="B18" s="133"/>
      <c r="C18" s="133"/>
      <c r="D18" s="133"/>
      <c r="E18" s="133"/>
      <c r="F18" s="134"/>
      <c r="G18" s="736"/>
      <c r="H18" s="737"/>
      <c r="I18" s="724" t="s">
        <v>20</v>
      </c>
      <c r="J18" s="725"/>
      <c r="K18" s="725"/>
      <c r="L18" s="725"/>
      <c r="M18" s="725"/>
      <c r="N18" s="725"/>
      <c r="O18" s="726"/>
      <c r="P18" s="108">
        <f>SUM(P13:V17)</f>
        <v>187</v>
      </c>
      <c r="Q18" s="109"/>
      <c r="R18" s="109"/>
      <c r="S18" s="109"/>
      <c r="T18" s="109"/>
      <c r="U18" s="109"/>
      <c r="V18" s="110"/>
      <c r="W18" s="108">
        <f>SUM(W13:AC17)</f>
        <v>178</v>
      </c>
      <c r="X18" s="109"/>
      <c r="Y18" s="109"/>
      <c r="Z18" s="109"/>
      <c r="AA18" s="109"/>
      <c r="AB18" s="109"/>
      <c r="AC18" s="110"/>
      <c r="AD18" s="108">
        <f>SUM(AD13:AJ17)</f>
        <v>176</v>
      </c>
      <c r="AE18" s="109"/>
      <c r="AF18" s="109"/>
      <c r="AG18" s="109"/>
      <c r="AH18" s="109"/>
      <c r="AI18" s="109"/>
      <c r="AJ18" s="110"/>
      <c r="AK18" s="108">
        <f>SUM(AK13:AQ17)</f>
        <v>191</v>
      </c>
      <c r="AL18" s="109"/>
      <c r="AM18" s="109"/>
      <c r="AN18" s="109"/>
      <c r="AO18" s="109"/>
      <c r="AP18" s="109"/>
      <c r="AQ18" s="110"/>
      <c r="AR18" s="108">
        <f>SUM(AR13:AX17)</f>
        <v>194</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170</v>
      </c>
      <c r="Q19" s="103"/>
      <c r="R19" s="103"/>
      <c r="S19" s="103"/>
      <c r="T19" s="103"/>
      <c r="U19" s="103"/>
      <c r="V19" s="104"/>
      <c r="W19" s="102">
        <v>167</v>
      </c>
      <c r="X19" s="103"/>
      <c r="Y19" s="103"/>
      <c r="Z19" s="103"/>
      <c r="AA19" s="103"/>
      <c r="AB19" s="103"/>
      <c r="AC19" s="104"/>
      <c r="AD19" s="102">
        <v>158</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f>IF(P18=0, "-", SUM(P19)/P18)</f>
        <v>0.90909090909090906</v>
      </c>
      <c r="Q20" s="526"/>
      <c r="R20" s="526"/>
      <c r="S20" s="526"/>
      <c r="T20" s="526"/>
      <c r="U20" s="526"/>
      <c r="V20" s="526"/>
      <c r="W20" s="526">
        <f t="shared" ref="W20" si="0">IF(W18=0, "-", SUM(W19)/W18)</f>
        <v>0.9382022471910112</v>
      </c>
      <c r="X20" s="526"/>
      <c r="Y20" s="526"/>
      <c r="Z20" s="526"/>
      <c r="AA20" s="526"/>
      <c r="AB20" s="526"/>
      <c r="AC20" s="526"/>
      <c r="AD20" s="526">
        <f t="shared" ref="AD20" si="1">IF(AD18=0, "-", SUM(AD19)/AD18)</f>
        <v>0.89772727272727271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25" t="s">
        <v>275</v>
      </c>
      <c r="H21" s="926"/>
      <c r="I21" s="926"/>
      <c r="J21" s="926"/>
      <c r="K21" s="926"/>
      <c r="L21" s="926"/>
      <c r="M21" s="926"/>
      <c r="N21" s="926"/>
      <c r="O21" s="926"/>
      <c r="P21" s="526">
        <f>IF(P19=0, "-", SUM(P19)/SUM(P13,P14))</f>
        <v>0.90909090909090906</v>
      </c>
      <c r="Q21" s="526"/>
      <c r="R21" s="526"/>
      <c r="S21" s="526"/>
      <c r="T21" s="526"/>
      <c r="U21" s="526"/>
      <c r="V21" s="526"/>
      <c r="W21" s="526">
        <f t="shared" ref="W21" si="2">IF(W19=0, "-", SUM(W19)/SUM(W13,W14))</f>
        <v>0.9382022471910112</v>
      </c>
      <c r="X21" s="526"/>
      <c r="Y21" s="526"/>
      <c r="Z21" s="526"/>
      <c r="AA21" s="526"/>
      <c r="AB21" s="526"/>
      <c r="AC21" s="526"/>
      <c r="AD21" s="526">
        <f t="shared" ref="AD21" si="3">IF(AD19=0, "-", SUM(AD19)/SUM(AD13,AD14))</f>
        <v>0.89772727272727271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348</v>
      </c>
      <c r="B22" s="183"/>
      <c r="C22" s="183"/>
      <c r="D22" s="183"/>
      <c r="E22" s="183"/>
      <c r="F22" s="184"/>
      <c r="G22" s="173" t="s">
        <v>255</v>
      </c>
      <c r="H22" s="174"/>
      <c r="I22" s="174"/>
      <c r="J22" s="174"/>
      <c r="K22" s="174"/>
      <c r="L22" s="174"/>
      <c r="M22" s="174"/>
      <c r="N22" s="174"/>
      <c r="O22" s="175"/>
      <c r="P22" s="191" t="s">
        <v>349</v>
      </c>
      <c r="Q22" s="174"/>
      <c r="R22" s="174"/>
      <c r="S22" s="174"/>
      <c r="T22" s="174"/>
      <c r="U22" s="174"/>
      <c r="V22" s="175"/>
      <c r="W22" s="191" t="s">
        <v>350</v>
      </c>
      <c r="X22" s="174"/>
      <c r="Y22" s="174"/>
      <c r="Z22" s="174"/>
      <c r="AA22" s="174"/>
      <c r="AB22" s="174"/>
      <c r="AC22" s="175"/>
      <c r="AD22" s="191" t="s">
        <v>254</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490</v>
      </c>
      <c r="H23" s="177"/>
      <c r="I23" s="177"/>
      <c r="J23" s="177"/>
      <c r="K23" s="177"/>
      <c r="L23" s="177"/>
      <c r="M23" s="177"/>
      <c r="N23" s="177"/>
      <c r="O23" s="178"/>
      <c r="P23" s="99">
        <v>117</v>
      </c>
      <c r="Q23" s="100"/>
      <c r="R23" s="100"/>
      <c r="S23" s="100"/>
      <c r="T23" s="100"/>
      <c r="U23" s="100"/>
      <c r="V23" s="101"/>
      <c r="W23" s="99">
        <v>118</v>
      </c>
      <c r="X23" s="100"/>
      <c r="Y23" s="100"/>
      <c r="Z23" s="100"/>
      <c r="AA23" s="100"/>
      <c r="AB23" s="100"/>
      <c r="AC23" s="101"/>
      <c r="AD23" s="193" t="s">
        <v>646</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491</v>
      </c>
      <c r="H24" s="180"/>
      <c r="I24" s="180"/>
      <c r="J24" s="180"/>
      <c r="K24" s="180"/>
      <c r="L24" s="180"/>
      <c r="M24" s="180"/>
      <c r="N24" s="180"/>
      <c r="O24" s="181"/>
      <c r="P24" s="102">
        <v>73</v>
      </c>
      <c r="Q24" s="103"/>
      <c r="R24" s="103"/>
      <c r="S24" s="103"/>
      <c r="T24" s="103"/>
      <c r="U24" s="103"/>
      <c r="V24" s="104"/>
      <c r="W24" s="102">
        <v>73</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2" customHeight="1" x14ac:dyDescent="0.2">
      <c r="A25" s="185"/>
      <c r="B25" s="186"/>
      <c r="C25" s="186"/>
      <c r="D25" s="186"/>
      <c r="E25" s="186"/>
      <c r="F25" s="187"/>
      <c r="G25" s="179" t="s">
        <v>641</v>
      </c>
      <c r="H25" s="180"/>
      <c r="I25" s="180"/>
      <c r="J25" s="180"/>
      <c r="K25" s="180"/>
      <c r="L25" s="180"/>
      <c r="M25" s="180"/>
      <c r="N25" s="180"/>
      <c r="O25" s="181"/>
      <c r="P25" s="102">
        <v>0</v>
      </c>
      <c r="Q25" s="103"/>
      <c r="R25" s="103"/>
      <c r="S25" s="103"/>
      <c r="T25" s="103"/>
      <c r="U25" s="103"/>
      <c r="V25" s="104"/>
      <c r="W25" s="102">
        <v>1</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8.2" customHeight="1" x14ac:dyDescent="0.2">
      <c r="A26" s="185"/>
      <c r="B26" s="186"/>
      <c r="C26" s="186"/>
      <c r="D26" s="186"/>
      <c r="E26" s="186"/>
      <c r="F26" s="187"/>
      <c r="G26" s="179" t="s">
        <v>642</v>
      </c>
      <c r="H26" s="180"/>
      <c r="I26" s="180"/>
      <c r="J26" s="180"/>
      <c r="K26" s="180"/>
      <c r="L26" s="180"/>
      <c r="M26" s="180"/>
      <c r="N26" s="180"/>
      <c r="O26" s="181"/>
      <c r="P26" s="102">
        <v>0.6</v>
      </c>
      <c r="Q26" s="103"/>
      <c r="R26" s="103"/>
      <c r="S26" s="103"/>
      <c r="T26" s="103"/>
      <c r="U26" s="103"/>
      <c r="V26" s="104"/>
      <c r="W26" s="102">
        <v>0.6</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8.2" customHeight="1" x14ac:dyDescent="0.2">
      <c r="A27" s="185"/>
      <c r="B27" s="186"/>
      <c r="C27" s="186"/>
      <c r="D27" s="186"/>
      <c r="E27" s="186"/>
      <c r="F27" s="187"/>
      <c r="G27" s="179" t="s">
        <v>643</v>
      </c>
      <c r="H27" s="180"/>
      <c r="I27" s="180"/>
      <c r="J27" s="180"/>
      <c r="K27" s="180"/>
      <c r="L27" s="180"/>
      <c r="M27" s="180"/>
      <c r="N27" s="180"/>
      <c r="O27" s="181"/>
      <c r="P27" s="102">
        <v>0.6</v>
      </c>
      <c r="Q27" s="103"/>
      <c r="R27" s="103"/>
      <c r="S27" s="103"/>
      <c r="T27" s="103"/>
      <c r="U27" s="103"/>
      <c r="V27" s="104"/>
      <c r="W27" s="102">
        <v>0.6</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4.8" hidden="1" customHeight="1" x14ac:dyDescent="0.2">
      <c r="A28" s="185"/>
      <c r="B28" s="186"/>
      <c r="C28" s="186"/>
      <c r="D28" s="186"/>
      <c r="E28" s="186"/>
      <c r="F28" s="187"/>
      <c r="G28" s="215" t="s">
        <v>259</v>
      </c>
      <c r="H28" s="216"/>
      <c r="I28" s="216"/>
      <c r="J28" s="216"/>
      <c r="K28" s="216"/>
      <c r="L28" s="216"/>
      <c r="M28" s="216"/>
      <c r="N28" s="216"/>
      <c r="O28" s="217"/>
      <c r="P28" s="108">
        <f>P29-SUM(P23:P27)</f>
        <v>-0.19999999999998863</v>
      </c>
      <c r="Q28" s="109"/>
      <c r="R28" s="109"/>
      <c r="S28" s="109"/>
      <c r="T28" s="109"/>
      <c r="U28" s="109"/>
      <c r="V28" s="110"/>
      <c r="W28" s="108">
        <f>W29-SUM(W23:W27)</f>
        <v>0.80000000000001137</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8.2" customHeight="1" thickBot="1" x14ac:dyDescent="0.25">
      <c r="A29" s="188"/>
      <c r="B29" s="189"/>
      <c r="C29" s="189"/>
      <c r="D29" s="189"/>
      <c r="E29" s="189"/>
      <c r="F29" s="190"/>
      <c r="G29" s="218" t="s">
        <v>256</v>
      </c>
      <c r="H29" s="219"/>
      <c r="I29" s="219"/>
      <c r="J29" s="219"/>
      <c r="K29" s="219"/>
      <c r="L29" s="219"/>
      <c r="M29" s="219"/>
      <c r="N29" s="219"/>
      <c r="O29" s="220"/>
      <c r="P29" s="102">
        <v>191</v>
      </c>
      <c r="Q29" s="103"/>
      <c r="R29" s="103"/>
      <c r="S29" s="103"/>
      <c r="T29" s="103"/>
      <c r="U29" s="103"/>
      <c r="V29" s="104"/>
      <c r="W29" s="208">
        <v>194</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271</v>
      </c>
      <c r="B30" s="497"/>
      <c r="C30" s="497"/>
      <c r="D30" s="497"/>
      <c r="E30" s="497"/>
      <c r="F30" s="498"/>
      <c r="G30" s="637" t="s">
        <v>145</v>
      </c>
      <c r="H30" s="381"/>
      <c r="I30" s="381"/>
      <c r="J30" s="381"/>
      <c r="K30" s="381"/>
      <c r="L30" s="381"/>
      <c r="M30" s="381"/>
      <c r="N30" s="381"/>
      <c r="O30" s="566"/>
      <c r="P30" s="565" t="s">
        <v>58</v>
      </c>
      <c r="Q30" s="381"/>
      <c r="R30" s="381"/>
      <c r="S30" s="381"/>
      <c r="T30" s="381"/>
      <c r="U30" s="381"/>
      <c r="V30" s="381"/>
      <c r="W30" s="381"/>
      <c r="X30" s="566"/>
      <c r="Y30" s="452"/>
      <c r="Z30" s="453"/>
      <c r="AA30" s="454"/>
      <c r="AB30" s="377" t="s">
        <v>11</v>
      </c>
      <c r="AC30" s="378"/>
      <c r="AD30" s="379"/>
      <c r="AE30" s="377" t="s">
        <v>312</v>
      </c>
      <c r="AF30" s="378"/>
      <c r="AG30" s="378"/>
      <c r="AH30" s="379"/>
      <c r="AI30" s="377" t="s">
        <v>334</v>
      </c>
      <c r="AJ30" s="378"/>
      <c r="AK30" s="378"/>
      <c r="AL30" s="379"/>
      <c r="AM30" s="380" t="s">
        <v>339</v>
      </c>
      <c r="AN30" s="380"/>
      <c r="AO30" s="380"/>
      <c r="AP30" s="377"/>
      <c r="AQ30" s="628" t="s">
        <v>187</v>
      </c>
      <c r="AR30" s="629"/>
      <c r="AS30" s="629"/>
      <c r="AT30" s="630"/>
      <c r="AU30" s="381" t="s">
        <v>133</v>
      </c>
      <c r="AV30" s="381"/>
      <c r="AW30" s="381"/>
      <c r="AX30" s="382"/>
    </row>
    <row r="31" spans="1:50" ht="18.75" customHeight="1" x14ac:dyDescent="0.2">
      <c r="A31" s="499"/>
      <c r="B31" s="500"/>
      <c r="C31" s="500"/>
      <c r="D31" s="500"/>
      <c r="E31" s="500"/>
      <c r="F31" s="501"/>
      <c r="G31" s="554"/>
      <c r="H31" s="370"/>
      <c r="I31" s="370"/>
      <c r="J31" s="370"/>
      <c r="K31" s="370"/>
      <c r="L31" s="370"/>
      <c r="M31" s="370"/>
      <c r="N31" s="370"/>
      <c r="O31" s="555"/>
      <c r="P31" s="567"/>
      <c r="Q31" s="370"/>
      <c r="R31" s="370"/>
      <c r="S31" s="370"/>
      <c r="T31" s="370"/>
      <c r="U31" s="370"/>
      <c r="V31" s="370"/>
      <c r="W31" s="370"/>
      <c r="X31" s="555"/>
      <c r="Y31" s="455"/>
      <c r="Z31" s="456"/>
      <c r="AA31" s="457"/>
      <c r="AB31" s="323"/>
      <c r="AC31" s="324"/>
      <c r="AD31" s="325"/>
      <c r="AE31" s="323"/>
      <c r="AF31" s="324"/>
      <c r="AG31" s="324"/>
      <c r="AH31" s="325"/>
      <c r="AI31" s="323"/>
      <c r="AJ31" s="324"/>
      <c r="AK31" s="324"/>
      <c r="AL31" s="325"/>
      <c r="AM31" s="367"/>
      <c r="AN31" s="367"/>
      <c r="AO31" s="367"/>
      <c r="AP31" s="323"/>
      <c r="AQ31" s="201">
        <v>2</v>
      </c>
      <c r="AR31" s="126"/>
      <c r="AS31" s="127" t="s">
        <v>188</v>
      </c>
      <c r="AT31" s="162"/>
      <c r="AU31" s="261" t="s">
        <v>493</v>
      </c>
      <c r="AV31" s="261"/>
      <c r="AW31" s="370" t="s">
        <v>177</v>
      </c>
      <c r="AX31" s="371"/>
    </row>
    <row r="32" spans="1:50" ht="23.25" customHeight="1" x14ac:dyDescent="0.2">
      <c r="A32" s="502"/>
      <c r="B32" s="500"/>
      <c r="C32" s="500"/>
      <c r="D32" s="500"/>
      <c r="E32" s="500"/>
      <c r="F32" s="501"/>
      <c r="G32" s="527" t="s">
        <v>486</v>
      </c>
      <c r="H32" s="738"/>
      <c r="I32" s="738"/>
      <c r="J32" s="738"/>
      <c r="K32" s="738"/>
      <c r="L32" s="738"/>
      <c r="M32" s="738"/>
      <c r="N32" s="738"/>
      <c r="O32" s="739"/>
      <c r="P32" s="150" t="s">
        <v>487</v>
      </c>
      <c r="Q32" s="151"/>
      <c r="R32" s="151"/>
      <c r="S32" s="151"/>
      <c r="T32" s="151"/>
      <c r="U32" s="151"/>
      <c r="V32" s="151"/>
      <c r="W32" s="151"/>
      <c r="X32" s="222"/>
      <c r="Y32" s="329" t="s">
        <v>12</v>
      </c>
      <c r="Z32" s="536"/>
      <c r="AA32" s="537"/>
      <c r="AB32" s="538" t="s">
        <v>488</v>
      </c>
      <c r="AC32" s="538"/>
      <c r="AD32" s="538"/>
      <c r="AE32" s="355">
        <v>38</v>
      </c>
      <c r="AF32" s="356"/>
      <c r="AG32" s="356"/>
      <c r="AH32" s="356"/>
      <c r="AI32" s="355">
        <v>37</v>
      </c>
      <c r="AJ32" s="356"/>
      <c r="AK32" s="356"/>
      <c r="AL32" s="356"/>
      <c r="AM32" s="355"/>
      <c r="AN32" s="356"/>
      <c r="AO32" s="356"/>
      <c r="AP32" s="356"/>
      <c r="AQ32" s="105" t="s">
        <v>493</v>
      </c>
      <c r="AR32" s="106"/>
      <c r="AS32" s="106"/>
      <c r="AT32" s="107"/>
      <c r="AU32" s="356" t="s">
        <v>493</v>
      </c>
      <c r="AV32" s="356"/>
      <c r="AW32" s="356"/>
      <c r="AX32" s="358"/>
    </row>
    <row r="33" spans="1:50" ht="23.25" customHeight="1" x14ac:dyDescent="0.2">
      <c r="A33" s="503"/>
      <c r="B33" s="504"/>
      <c r="C33" s="504"/>
      <c r="D33" s="504"/>
      <c r="E33" s="504"/>
      <c r="F33" s="505"/>
      <c r="G33" s="740"/>
      <c r="H33" s="741"/>
      <c r="I33" s="741"/>
      <c r="J33" s="741"/>
      <c r="K33" s="741"/>
      <c r="L33" s="741"/>
      <c r="M33" s="741"/>
      <c r="N33" s="741"/>
      <c r="O33" s="742"/>
      <c r="P33" s="418"/>
      <c r="Q33" s="224"/>
      <c r="R33" s="224"/>
      <c r="S33" s="224"/>
      <c r="T33" s="224"/>
      <c r="U33" s="224"/>
      <c r="V33" s="224"/>
      <c r="W33" s="224"/>
      <c r="X33" s="225"/>
      <c r="Y33" s="293" t="s">
        <v>53</v>
      </c>
      <c r="Z33" s="288"/>
      <c r="AA33" s="289"/>
      <c r="AB33" s="509" t="s">
        <v>488</v>
      </c>
      <c r="AC33" s="509"/>
      <c r="AD33" s="509"/>
      <c r="AE33" s="355">
        <v>38</v>
      </c>
      <c r="AF33" s="356"/>
      <c r="AG33" s="356"/>
      <c r="AH33" s="356"/>
      <c r="AI33" s="355">
        <v>38</v>
      </c>
      <c r="AJ33" s="356"/>
      <c r="AK33" s="356"/>
      <c r="AL33" s="356"/>
      <c r="AM33" s="355">
        <v>37</v>
      </c>
      <c r="AN33" s="356"/>
      <c r="AO33" s="356"/>
      <c r="AP33" s="356"/>
      <c r="AQ33" s="105">
        <v>36</v>
      </c>
      <c r="AR33" s="106"/>
      <c r="AS33" s="106"/>
      <c r="AT33" s="107"/>
      <c r="AU33" s="356" t="s">
        <v>493</v>
      </c>
      <c r="AV33" s="356"/>
      <c r="AW33" s="356"/>
      <c r="AX33" s="358"/>
    </row>
    <row r="34" spans="1:50" ht="23.25" customHeight="1" x14ac:dyDescent="0.2">
      <c r="A34" s="502"/>
      <c r="B34" s="500"/>
      <c r="C34" s="500"/>
      <c r="D34" s="500"/>
      <c r="E34" s="500"/>
      <c r="F34" s="501"/>
      <c r="G34" s="743"/>
      <c r="H34" s="744"/>
      <c r="I34" s="744"/>
      <c r="J34" s="744"/>
      <c r="K34" s="744"/>
      <c r="L34" s="744"/>
      <c r="M34" s="744"/>
      <c r="N34" s="744"/>
      <c r="O34" s="745"/>
      <c r="P34" s="153"/>
      <c r="Q34" s="154"/>
      <c r="R34" s="154"/>
      <c r="S34" s="154"/>
      <c r="T34" s="154"/>
      <c r="U34" s="154"/>
      <c r="V34" s="154"/>
      <c r="W34" s="154"/>
      <c r="X34" s="227"/>
      <c r="Y34" s="293" t="s">
        <v>13</v>
      </c>
      <c r="Z34" s="288"/>
      <c r="AA34" s="289"/>
      <c r="AB34" s="484" t="s">
        <v>178</v>
      </c>
      <c r="AC34" s="484"/>
      <c r="AD34" s="484"/>
      <c r="AE34" s="355">
        <v>100</v>
      </c>
      <c r="AF34" s="356"/>
      <c r="AG34" s="356"/>
      <c r="AH34" s="356"/>
      <c r="AI34" s="355">
        <v>97.4</v>
      </c>
      <c r="AJ34" s="356"/>
      <c r="AK34" s="356"/>
      <c r="AL34" s="356"/>
      <c r="AM34" s="355" t="s">
        <v>493</v>
      </c>
      <c r="AN34" s="356"/>
      <c r="AO34" s="356"/>
      <c r="AP34" s="356"/>
      <c r="AQ34" s="105" t="s">
        <v>495</v>
      </c>
      <c r="AR34" s="106"/>
      <c r="AS34" s="106"/>
      <c r="AT34" s="107"/>
      <c r="AU34" s="356" t="s">
        <v>494</v>
      </c>
      <c r="AV34" s="356"/>
      <c r="AW34" s="356"/>
      <c r="AX34" s="358"/>
    </row>
    <row r="35" spans="1:50" ht="23.25" customHeight="1" x14ac:dyDescent="0.2">
      <c r="A35" s="895" t="s">
        <v>300</v>
      </c>
      <c r="B35" s="896"/>
      <c r="C35" s="896"/>
      <c r="D35" s="896"/>
      <c r="E35" s="896"/>
      <c r="F35" s="897"/>
      <c r="G35" s="901" t="s">
        <v>489</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0" ht="18.75" hidden="1" customHeight="1" x14ac:dyDescent="0.2">
      <c r="A37" s="631" t="s">
        <v>271</v>
      </c>
      <c r="B37" s="632"/>
      <c r="C37" s="632"/>
      <c r="D37" s="632"/>
      <c r="E37" s="632"/>
      <c r="F37" s="633"/>
      <c r="G37" s="552" t="s">
        <v>145</v>
      </c>
      <c r="H37" s="372"/>
      <c r="I37" s="372"/>
      <c r="J37" s="372"/>
      <c r="K37" s="372"/>
      <c r="L37" s="372"/>
      <c r="M37" s="372"/>
      <c r="N37" s="372"/>
      <c r="O37" s="553"/>
      <c r="P37" s="618" t="s">
        <v>58</v>
      </c>
      <c r="Q37" s="372"/>
      <c r="R37" s="372"/>
      <c r="S37" s="372"/>
      <c r="T37" s="372"/>
      <c r="U37" s="372"/>
      <c r="V37" s="372"/>
      <c r="W37" s="372"/>
      <c r="X37" s="553"/>
      <c r="Y37" s="619"/>
      <c r="Z37" s="620"/>
      <c r="AA37" s="621"/>
      <c r="AB37" s="622" t="s">
        <v>11</v>
      </c>
      <c r="AC37" s="623"/>
      <c r="AD37" s="624"/>
      <c r="AE37" s="359" t="s">
        <v>312</v>
      </c>
      <c r="AF37" s="360"/>
      <c r="AG37" s="360"/>
      <c r="AH37" s="361"/>
      <c r="AI37" s="359" t="s">
        <v>310</v>
      </c>
      <c r="AJ37" s="360"/>
      <c r="AK37" s="360"/>
      <c r="AL37" s="361"/>
      <c r="AM37" s="366" t="s">
        <v>339</v>
      </c>
      <c r="AN37" s="366"/>
      <c r="AO37" s="366"/>
      <c r="AP37" s="366"/>
      <c r="AQ37" s="257" t="s">
        <v>187</v>
      </c>
      <c r="AR37" s="258"/>
      <c r="AS37" s="258"/>
      <c r="AT37" s="259"/>
      <c r="AU37" s="372" t="s">
        <v>133</v>
      </c>
      <c r="AV37" s="372"/>
      <c r="AW37" s="372"/>
      <c r="AX37" s="373"/>
    </row>
    <row r="38" spans="1:50" ht="18.75" hidden="1" customHeight="1" x14ac:dyDescent="0.2">
      <c r="A38" s="499"/>
      <c r="B38" s="500"/>
      <c r="C38" s="500"/>
      <c r="D38" s="500"/>
      <c r="E38" s="500"/>
      <c r="F38" s="501"/>
      <c r="G38" s="554"/>
      <c r="H38" s="370"/>
      <c r="I38" s="370"/>
      <c r="J38" s="370"/>
      <c r="K38" s="370"/>
      <c r="L38" s="370"/>
      <c r="M38" s="370"/>
      <c r="N38" s="370"/>
      <c r="O38" s="555"/>
      <c r="P38" s="567"/>
      <c r="Q38" s="370"/>
      <c r="R38" s="370"/>
      <c r="S38" s="370"/>
      <c r="T38" s="370"/>
      <c r="U38" s="370"/>
      <c r="V38" s="370"/>
      <c r="W38" s="370"/>
      <c r="X38" s="555"/>
      <c r="Y38" s="455"/>
      <c r="Z38" s="456"/>
      <c r="AA38" s="457"/>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9" t="s">
        <v>12</v>
      </c>
      <c r="Z39" s="536"/>
      <c r="AA39" s="537"/>
      <c r="AB39" s="538"/>
      <c r="AC39" s="538"/>
      <c r="AD39" s="538"/>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2">
      <c r="A42" s="895" t="s">
        <v>300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row>
    <row r="44" spans="1:50" ht="18.75" hidden="1" customHeight="1" x14ac:dyDescent="0.2">
      <c r="A44" s="631" t="s">
        <v>271</v>
      </c>
      <c r="B44" s="632"/>
      <c r="C44" s="632"/>
      <c r="D44" s="632"/>
      <c r="E44" s="632"/>
      <c r="F44" s="633"/>
      <c r="G44" s="552" t="s">
        <v>145</v>
      </c>
      <c r="H44" s="372"/>
      <c r="I44" s="372"/>
      <c r="J44" s="372"/>
      <c r="K44" s="372"/>
      <c r="L44" s="372"/>
      <c r="M44" s="372"/>
      <c r="N44" s="372"/>
      <c r="O44" s="553"/>
      <c r="P44" s="618" t="s">
        <v>58</v>
      </c>
      <c r="Q44" s="372"/>
      <c r="R44" s="372"/>
      <c r="S44" s="372"/>
      <c r="T44" s="372"/>
      <c r="U44" s="372"/>
      <c r="V44" s="372"/>
      <c r="W44" s="372"/>
      <c r="X44" s="553"/>
      <c r="Y44" s="619"/>
      <c r="Z44" s="620"/>
      <c r="AA44" s="621"/>
      <c r="AB44" s="622" t="s">
        <v>11</v>
      </c>
      <c r="AC44" s="623"/>
      <c r="AD44" s="624"/>
      <c r="AE44" s="359" t="s">
        <v>312</v>
      </c>
      <c r="AF44" s="360"/>
      <c r="AG44" s="360"/>
      <c r="AH44" s="361"/>
      <c r="AI44" s="359" t="s">
        <v>310</v>
      </c>
      <c r="AJ44" s="360"/>
      <c r="AK44" s="360"/>
      <c r="AL44" s="361"/>
      <c r="AM44" s="366" t="s">
        <v>339</v>
      </c>
      <c r="AN44" s="366"/>
      <c r="AO44" s="366"/>
      <c r="AP44" s="366"/>
      <c r="AQ44" s="257" t="s">
        <v>187</v>
      </c>
      <c r="AR44" s="258"/>
      <c r="AS44" s="258"/>
      <c r="AT44" s="259"/>
      <c r="AU44" s="372" t="s">
        <v>133</v>
      </c>
      <c r="AV44" s="372"/>
      <c r="AW44" s="372"/>
      <c r="AX44" s="373"/>
    </row>
    <row r="45" spans="1:50" ht="18.75" hidden="1" customHeight="1" x14ac:dyDescent="0.2">
      <c r="A45" s="499"/>
      <c r="B45" s="500"/>
      <c r="C45" s="500"/>
      <c r="D45" s="500"/>
      <c r="E45" s="500"/>
      <c r="F45" s="501"/>
      <c r="G45" s="554"/>
      <c r="H45" s="370"/>
      <c r="I45" s="370"/>
      <c r="J45" s="370"/>
      <c r="K45" s="370"/>
      <c r="L45" s="370"/>
      <c r="M45" s="370"/>
      <c r="N45" s="370"/>
      <c r="O45" s="555"/>
      <c r="P45" s="567"/>
      <c r="Q45" s="370"/>
      <c r="R45" s="370"/>
      <c r="S45" s="370"/>
      <c r="T45" s="370"/>
      <c r="U45" s="370"/>
      <c r="V45" s="370"/>
      <c r="W45" s="370"/>
      <c r="X45" s="555"/>
      <c r="Y45" s="455"/>
      <c r="Z45" s="456"/>
      <c r="AA45" s="457"/>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9" t="s">
        <v>12</v>
      </c>
      <c r="Z46" s="536"/>
      <c r="AA46" s="537"/>
      <c r="AB46" s="538"/>
      <c r="AC46" s="538"/>
      <c r="AD46" s="538"/>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2">
      <c r="A49" s="895" t="s">
        <v>300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row>
    <row r="51" spans="1:50" ht="18.75" hidden="1" customHeight="1" x14ac:dyDescent="0.2">
      <c r="A51" s="499" t="s">
        <v>271</v>
      </c>
      <c r="B51" s="500"/>
      <c r="C51" s="500"/>
      <c r="D51" s="500"/>
      <c r="E51" s="500"/>
      <c r="F51" s="501"/>
      <c r="G51" s="552" t="s">
        <v>145</v>
      </c>
      <c r="H51" s="372"/>
      <c r="I51" s="372"/>
      <c r="J51" s="372"/>
      <c r="K51" s="372"/>
      <c r="L51" s="372"/>
      <c r="M51" s="372"/>
      <c r="N51" s="372"/>
      <c r="O51" s="553"/>
      <c r="P51" s="618" t="s">
        <v>58</v>
      </c>
      <c r="Q51" s="372"/>
      <c r="R51" s="372"/>
      <c r="S51" s="372"/>
      <c r="T51" s="372"/>
      <c r="U51" s="372"/>
      <c r="V51" s="372"/>
      <c r="W51" s="372"/>
      <c r="X51" s="553"/>
      <c r="Y51" s="619"/>
      <c r="Z51" s="620"/>
      <c r="AA51" s="621"/>
      <c r="AB51" s="622" t="s">
        <v>11</v>
      </c>
      <c r="AC51" s="623"/>
      <c r="AD51" s="624"/>
      <c r="AE51" s="359" t="s">
        <v>312</v>
      </c>
      <c r="AF51" s="360"/>
      <c r="AG51" s="360"/>
      <c r="AH51" s="361"/>
      <c r="AI51" s="359" t="s">
        <v>310</v>
      </c>
      <c r="AJ51" s="360"/>
      <c r="AK51" s="360"/>
      <c r="AL51" s="361"/>
      <c r="AM51" s="366" t="s">
        <v>339</v>
      </c>
      <c r="AN51" s="366"/>
      <c r="AO51" s="366"/>
      <c r="AP51" s="366"/>
      <c r="AQ51" s="257" t="s">
        <v>187</v>
      </c>
      <c r="AR51" s="258"/>
      <c r="AS51" s="258"/>
      <c r="AT51" s="259"/>
      <c r="AU51" s="368" t="s">
        <v>133</v>
      </c>
      <c r="AV51" s="368"/>
      <c r="AW51" s="368"/>
      <c r="AX51" s="369"/>
    </row>
    <row r="52" spans="1:50" ht="18.75" hidden="1" customHeight="1" x14ac:dyDescent="0.2">
      <c r="A52" s="499"/>
      <c r="B52" s="500"/>
      <c r="C52" s="500"/>
      <c r="D52" s="500"/>
      <c r="E52" s="500"/>
      <c r="F52" s="501"/>
      <c r="G52" s="554"/>
      <c r="H52" s="370"/>
      <c r="I52" s="370"/>
      <c r="J52" s="370"/>
      <c r="K52" s="370"/>
      <c r="L52" s="370"/>
      <c r="M52" s="370"/>
      <c r="N52" s="370"/>
      <c r="O52" s="555"/>
      <c r="P52" s="567"/>
      <c r="Q52" s="370"/>
      <c r="R52" s="370"/>
      <c r="S52" s="370"/>
      <c r="T52" s="370"/>
      <c r="U52" s="370"/>
      <c r="V52" s="370"/>
      <c r="W52" s="370"/>
      <c r="X52" s="555"/>
      <c r="Y52" s="455"/>
      <c r="Z52" s="456"/>
      <c r="AA52" s="457"/>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9" t="s">
        <v>12</v>
      </c>
      <c r="Z53" s="536"/>
      <c r="AA53" s="537"/>
      <c r="AB53" s="538"/>
      <c r="AC53" s="538"/>
      <c r="AD53" s="538"/>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2">
      <c r="A56" s="895" t="s">
        <v>300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row>
    <row r="58" spans="1:50" ht="18.75" hidden="1" customHeight="1" x14ac:dyDescent="0.2">
      <c r="A58" s="499" t="s">
        <v>271</v>
      </c>
      <c r="B58" s="500"/>
      <c r="C58" s="500"/>
      <c r="D58" s="500"/>
      <c r="E58" s="500"/>
      <c r="F58" s="501"/>
      <c r="G58" s="552" t="s">
        <v>145</v>
      </c>
      <c r="H58" s="372"/>
      <c r="I58" s="372"/>
      <c r="J58" s="372"/>
      <c r="K58" s="372"/>
      <c r="L58" s="372"/>
      <c r="M58" s="372"/>
      <c r="N58" s="372"/>
      <c r="O58" s="553"/>
      <c r="P58" s="618" t="s">
        <v>58</v>
      </c>
      <c r="Q58" s="372"/>
      <c r="R58" s="372"/>
      <c r="S58" s="372"/>
      <c r="T58" s="372"/>
      <c r="U58" s="372"/>
      <c r="V58" s="372"/>
      <c r="W58" s="372"/>
      <c r="X58" s="553"/>
      <c r="Y58" s="619"/>
      <c r="Z58" s="620"/>
      <c r="AA58" s="621"/>
      <c r="AB58" s="622" t="s">
        <v>11</v>
      </c>
      <c r="AC58" s="623"/>
      <c r="AD58" s="624"/>
      <c r="AE58" s="359" t="s">
        <v>312</v>
      </c>
      <c r="AF58" s="360"/>
      <c r="AG58" s="360"/>
      <c r="AH58" s="361"/>
      <c r="AI58" s="359" t="s">
        <v>310</v>
      </c>
      <c r="AJ58" s="360"/>
      <c r="AK58" s="360"/>
      <c r="AL58" s="361"/>
      <c r="AM58" s="366" t="s">
        <v>339</v>
      </c>
      <c r="AN58" s="366"/>
      <c r="AO58" s="366"/>
      <c r="AP58" s="366"/>
      <c r="AQ58" s="257" t="s">
        <v>187</v>
      </c>
      <c r="AR58" s="258"/>
      <c r="AS58" s="258"/>
      <c r="AT58" s="259"/>
      <c r="AU58" s="368" t="s">
        <v>133</v>
      </c>
      <c r="AV58" s="368"/>
      <c r="AW58" s="368"/>
      <c r="AX58" s="369"/>
    </row>
    <row r="59" spans="1:50" ht="18.75" hidden="1" customHeight="1" x14ac:dyDescent="0.2">
      <c r="A59" s="499"/>
      <c r="B59" s="500"/>
      <c r="C59" s="500"/>
      <c r="D59" s="500"/>
      <c r="E59" s="500"/>
      <c r="F59" s="501"/>
      <c r="G59" s="554"/>
      <c r="H59" s="370"/>
      <c r="I59" s="370"/>
      <c r="J59" s="370"/>
      <c r="K59" s="370"/>
      <c r="L59" s="370"/>
      <c r="M59" s="370"/>
      <c r="N59" s="370"/>
      <c r="O59" s="555"/>
      <c r="P59" s="567"/>
      <c r="Q59" s="370"/>
      <c r="R59" s="370"/>
      <c r="S59" s="370"/>
      <c r="T59" s="370"/>
      <c r="U59" s="370"/>
      <c r="V59" s="370"/>
      <c r="W59" s="370"/>
      <c r="X59" s="555"/>
      <c r="Y59" s="455"/>
      <c r="Z59" s="456"/>
      <c r="AA59" s="457"/>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9" t="s">
        <v>12</v>
      </c>
      <c r="Z60" s="536"/>
      <c r="AA60" s="537"/>
      <c r="AB60" s="538"/>
      <c r="AC60" s="538"/>
      <c r="AD60" s="538"/>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2">
      <c r="A63" s="895" t="s">
        <v>300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row>
    <row r="65" spans="1:50" ht="18.75" hidden="1" customHeight="1" x14ac:dyDescent="0.2">
      <c r="A65" s="856" t="s">
        <v>272</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267</v>
      </c>
      <c r="X65" s="868"/>
      <c r="Y65" s="871"/>
      <c r="Z65" s="871"/>
      <c r="AA65" s="872"/>
      <c r="AB65" s="865" t="s">
        <v>11</v>
      </c>
      <c r="AC65" s="861"/>
      <c r="AD65" s="862"/>
      <c r="AE65" s="359" t="s">
        <v>312</v>
      </c>
      <c r="AF65" s="360"/>
      <c r="AG65" s="360"/>
      <c r="AH65" s="361"/>
      <c r="AI65" s="359" t="s">
        <v>310</v>
      </c>
      <c r="AJ65" s="360"/>
      <c r="AK65" s="360"/>
      <c r="AL65" s="361"/>
      <c r="AM65" s="366" t="s">
        <v>339</v>
      </c>
      <c r="AN65" s="366"/>
      <c r="AO65" s="366"/>
      <c r="AP65" s="366"/>
      <c r="AQ65" s="865" t="s">
        <v>187</v>
      </c>
      <c r="AR65" s="861"/>
      <c r="AS65" s="861"/>
      <c r="AT65" s="862"/>
      <c r="AU65" s="975" t="s">
        <v>133</v>
      </c>
      <c r="AV65" s="975"/>
      <c r="AW65" s="975"/>
      <c r="AX65" s="976"/>
    </row>
    <row r="66" spans="1:50" ht="18.75" hidden="1" customHeight="1" x14ac:dyDescent="0.2">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3"/>
      <c r="AF66" s="324"/>
      <c r="AG66" s="324"/>
      <c r="AH66" s="325"/>
      <c r="AI66" s="323"/>
      <c r="AJ66" s="324"/>
      <c r="AK66" s="324"/>
      <c r="AL66" s="325"/>
      <c r="AM66" s="367"/>
      <c r="AN66" s="367"/>
      <c r="AO66" s="367"/>
      <c r="AP66" s="367"/>
      <c r="AQ66" s="260"/>
      <c r="AR66" s="261"/>
      <c r="AS66" s="863" t="s">
        <v>188</v>
      </c>
      <c r="AT66" s="864"/>
      <c r="AU66" s="261"/>
      <c r="AV66" s="261"/>
      <c r="AW66" s="863" t="s">
        <v>270</v>
      </c>
      <c r="AX66" s="977"/>
    </row>
    <row r="67" spans="1:50" ht="23.25" hidden="1" customHeight="1" x14ac:dyDescent="0.2">
      <c r="A67" s="849"/>
      <c r="B67" s="850"/>
      <c r="C67" s="850"/>
      <c r="D67" s="850"/>
      <c r="E67" s="850"/>
      <c r="F67" s="851"/>
      <c r="G67" s="978" t="s">
        <v>189</v>
      </c>
      <c r="H67" s="961"/>
      <c r="I67" s="962"/>
      <c r="J67" s="962"/>
      <c r="K67" s="962"/>
      <c r="L67" s="962"/>
      <c r="M67" s="962"/>
      <c r="N67" s="962"/>
      <c r="O67" s="963"/>
      <c r="P67" s="961"/>
      <c r="Q67" s="962"/>
      <c r="R67" s="962"/>
      <c r="S67" s="962"/>
      <c r="T67" s="962"/>
      <c r="U67" s="962"/>
      <c r="V67" s="963"/>
      <c r="W67" s="967"/>
      <c r="X67" s="968"/>
      <c r="Y67" s="948" t="s">
        <v>12</v>
      </c>
      <c r="Z67" s="948"/>
      <c r="AA67" s="949"/>
      <c r="AB67" s="950" t="s">
        <v>290</v>
      </c>
      <c r="AC67" s="950"/>
      <c r="AD67" s="950"/>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74" t="s">
        <v>53</v>
      </c>
      <c r="Z68" s="174"/>
      <c r="AA68" s="175"/>
      <c r="AB68" s="973" t="s">
        <v>290</v>
      </c>
      <c r="AC68" s="973"/>
      <c r="AD68" s="973"/>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74" t="s">
        <v>13</v>
      </c>
      <c r="Z69" s="174"/>
      <c r="AA69" s="175"/>
      <c r="AB69" s="974" t="s">
        <v>291</v>
      </c>
      <c r="AC69" s="974"/>
      <c r="AD69" s="974"/>
      <c r="AE69" s="812"/>
      <c r="AF69" s="813"/>
      <c r="AG69" s="813"/>
      <c r="AH69" s="813"/>
      <c r="AI69" s="812"/>
      <c r="AJ69" s="813"/>
      <c r="AK69" s="813"/>
      <c r="AL69" s="813"/>
      <c r="AM69" s="812"/>
      <c r="AN69" s="813"/>
      <c r="AO69" s="813"/>
      <c r="AP69" s="813"/>
      <c r="AQ69" s="355"/>
      <c r="AR69" s="356"/>
      <c r="AS69" s="356"/>
      <c r="AT69" s="357"/>
      <c r="AU69" s="356"/>
      <c r="AV69" s="356"/>
      <c r="AW69" s="356"/>
      <c r="AX69" s="358"/>
    </row>
    <row r="70" spans="1:50" ht="23.25" hidden="1" customHeight="1" x14ac:dyDescent="0.2">
      <c r="A70" s="849" t="s">
        <v>276</v>
      </c>
      <c r="B70" s="850"/>
      <c r="C70" s="850"/>
      <c r="D70" s="850"/>
      <c r="E70" s="850"/>
      <c r="F70" s="851"/>
      <c r="G70" s="938" t="s">
        <v>190</v>
      </c>
      <c r="H70" s="939"/>
      <c r="I70" s="939"/>
      <c r="J70" s="939"/>
      <c r="K70" s="939"/>
      <c r="L70" s="939"/>
      <c r="M70" s="939"/>
      <c r="N70" s="939"/>
      <c r="O70" s="939"/>
      <c r="P70" s="939"/>
      <c r="Q70" s="939"/>
      <c r="R70" s="939"/>
      <c r="S70" s="939"/>
      <c r="T70" s="939"/>
      <c r="U70" s="939"/>
      <c r="V70" s="939"/>
      <c r="W70" s="942" t="s">
        <v>289</v>
      </c>
      <c r="X70" s="943"/>
      <c r="Y70" s="948" t="s">
        <v>12</v>
      </c>
      <c r="Z70" s="948"/>
      <c r="AA70" s="949"/>
      <c r="AB70" s="950" t="s">
        <v>290</v>
      </c>
      <c r="AC70" s="950"/>
      <c r="AD70" s="950"/>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74" t="s">
        <v>53</v>
      </c>
      <c r="Z71" s="174"/>
      <c r="AA71" s="175"/>
      <c r="AB71" s="973" t="s">
        <v>290</v>
      </c>
      <c r="AC71" s="973"/>
      <c r="AD71" s="973"/>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74" t="s">
        <v>13</v>
      </c>
      <c r="Z72" s="174"/>
      <c r="AA72" s="175"/>
      <c r="AB72" s="974" t="s">
        <v>291</v>
      </c>
      <c r="AC72" s="974"/>
      <c r="AD72" s="974"/>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
      <c r="A73" s="835" t="s">
        <v>272</v>
      </c>
      <c r="B73" s="836"/>
      <c r="C73" s="836"/>
      <c r="D73" s="836"/>
      <c r="E73" s="836"/>
      <c r="F73" s="837"/>
      <c r="G73" s="804"/>
      <c r="H73" s="159" t="s">
        <v>145</v>
      </c>
      <c r="I73" s="159"/>
      <c r="J73" s="159"/>
      <c r="K73" s="159"/>
      <c r="L73" s="159"/>
      <c r="M73" s="159"/>
      <c r="N73" s="159"/>
      <c r="O73" s="160"/>
      <c r="P73" s="166" t="s">
        <v>58</v>
      </c>
      <c r="Q73" s="159"/>
      <c r="R73" s="159"/>
      <c r="S73" s="159"/>
      <c r="T73" s="159"/>
      <c r="U73" s="159"/>
      <c r="V73" s="159"/>
      <c r="W73" s="159"/>
      <c r="X73" s="160"/>
      <c r="Y73" s="806"/>
      <c r="Z73" s="807"/>
      <c r="AA73" s="808"/>
      <c r="AB73" s="166" t="s">
        <v>11</v>
      </c>
      <c r="AC73" s="159"/>
      <c r="AD73" s="160"/>
      <c r="AE73" s="359" t="s">
        <v>312</v>
      </c>
      <c r="AF73" s="360"/>
      <c r="AG73" s="360"/>
      <c r="AH73" s="361"/>
      <c r="AI73" s="359" t="s">
        <v>310</v>
      </c>
      <c r="AJ73" s="360"/>
      <c r="AK73" s="360"/>
      <c r="AL73" s="361"/>
      <c r="AM73" s="366" t="s">
        <v>339</v>
      </c>
      <c r="AN73" s="366"/>
      <c r="AO73" s="366"/>
      <c r="AP73" s="366"/>
      <c r="AQ73" s="166" t="s">
        <v>187</v>
      </c>
      <c r="AR73" s="159"/>
      <c r="AS73" s="159"/>
      <c r="AT73" s="160"/>
      <c r="AU73" s="263" t="s">
        <v>133</v>
      </c>
      <c r="AV73" s="124"/>
      <c r="AW73" s="124"/>
      <c r="AX73" s="125"/>
    </row>
    <row r="74" spans="1:50" ht="18.75" hidden="1" customHeight="1" x14ac:dyDescent="0.2">
      <c r="A74" s="838"/>
      <c r="B74" s="839"/>
      <c r="C74" s="839"/>
      <c r="D74" s="839"/>
      <c r="E74" s="839"/>
      <c r="F74" s="840"/>
      <c r="G74" s="805"/>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2">
      <c r="A75" s="838"/>
      <c r="B75" s="839"/>
      <c r="C75" s="839"/>
      <c r="D75" s="839"/>
      <c r="E75" s="839"/>
      <c r="F75" s="840"/>
      <c r="G75" s="779"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2">
      <c r="A76" s="838"/>
      <c r="B76" s="839"/>
      <c r="C76" s="839"/>
      <c r="D76" s="839"/>
      <c r="E76" s="839"/>
      <c r="F76" s="840"/>
      <c r="G76" s="780"/>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2">
      <c r="A77" s="838"/>
      <c r="B77" s="839"/>
      <c r="C77" s="839"/>
      <c r="D77" s="839"/>
      <c r="E77" s="839"/>
      <c r="F77" s="840"/>
      <c r="G77" s="781"/>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2">
      <c r="A78" s="910" t="s">
        <v>303</v>
      </c>
      <c r="B78" s="911"/>
      <c r="C78" s="911"/>
      <c r="D78" s="911"/>
      <c r="E78" s="908" t="s">
        <v>250</v>
      </c>
      <c r="F78" s="909"/>
      <c r="G78" s="47" t="s">
        <v>190</v>
      </c>
      <c r="H78" s="790"/>
      <c r="I78" s="234"/>
      <c r="J78" s="234"/>
      <c r="K78" s="234"/>
      <c r="L78" s="234"/>
      <c r="M78" s="234"/>
      <c r="N78" s="234"/>
      <c r="O78" s="791"/>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5">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38" t="s">
        <v>266</v>
      </c>
      <c r="AP79" s="139"/>
      <c r="AQ79" s="139"/>
      <c r="AR79" s="66" t="s">
        <v>264</v>
      </c>
      <c r="AS79" s="138"/>
      <c r="AT79" s="139"/>
      <c r="AU79" s="139"/>
      <c r="AV79" s="139"/>
      <c r="AW79" s="139"/>
      <c r="AX79" s="140"/>
    </row>
    <row r="80" spans="1:50" ht="18.75" hidden="1" customHeight="1" x14ac:dyDescent="0.2">
      <c r="A80" s="506" t="s">
        <v>146</v>
      </c>
      <c r="B80" s="844" t="s">
        <v>263</v>
      </c>
      <c r="C80" s="845"/>
      <c r="D80" s="845"/>
      <c r="E80" s="845"/>
      <c r="F80" s="846"/>
      <c r="G80" s="777" t="s">
        <v>138</v>
      </c>
      <c r="H80" s="777"/>
      <c r="I80" s="777"/>
      <c r="J80" s="777"/>
      <c r="K80" s="777"/>
      <c r="L80" s="777"/>
      <c r="M80" s="777"/>
      <c r="N80" s="777"/>
      <c r="O80" s="777"/>
      <c r="P80" s="777"/>
      <c r="Q80" s="777"/>
      <c r="R80" s="777"/>
      <c r="S80" s="777"/>
      <c r="T80" s="777"/>
      <c r="U80" s="777"/>
      <c r="V80" s="777"/>
      <c r="W80" s="777"/>
      <c r="X80" s="777"/>
      <c r="Y80" s="777"/>
      <c r="Z80" s="777"/>
      <c r="AA80" s="778"/>
      <c r="AB80" s="776" t="s">
        <v>351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2">
      <c r="A81" s="507"/>
      <c r="B81" s="847"/>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07"/>
      <c r="B82" s="847"/>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50"/>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2">
      <c r="A83" s="507"/>
      <c r="B83" s="847"/>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51"/>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8"/>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52"/>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600000000000001" hidden="1" customHeight="1" x14ac:dyDescent="0.2">
      <c r="A85" s="507"/>
      <c r="B85" s="539" t="s">
        <v>144</v>
      </c>
      <c r="C85" s="539"/>
      <c r="D85" s="539"/>
      <c r="E85" s="539"/>
      <c r="F85" s="540"/>
      <c r="G85" s="792" t="s">
        <v>60</v>
      </c>
      <c r="H85" s="777"/>
      <c r="I85" s="777"/>
      <c r="J85" s="777"/>
      <c r="K85" s="777"/>
      <c r="L85" s="777"/>
      <c r="M85" s="777"/>
      <c r="N85" s="777"/>
      <c r="O85" s="778"/>
      <c r="P85" s="776" t="s">
        <v>62</v>
      </c>
      <c r="Q85" s="777"/>
      <c r="R85" s="777"/>
      <c r="S85" s="777"/>
      <c r="T85" s="777"/>
      <c r="U85" s="777"/>
      <c r="V85" s="777"/>
      <c r="W85" s="777"/>
      <c r="X85" s="778"/>
      <c r="Y85" s="163"/>
      <c r="Z85" s="164"/>
      <c r="AA85" s="165"/>
      <c r="AB85" s="359" t="s">
        <v>11</v>
      </c>
      <c r="AC85" s="360"/>
      <c r="AD85" s="361"/>
      <c r="AE85" s="359" t="s">
        <v>312</v>
      </c>
      <c r="AF85" s="360"/>
      <c r="AG85" s="360"/>
      <c r="AH85" s="361"/>
      <c r="AI85" s="359" t="s">
        <v>310</v>
      </c>
      <c r="AJ85" s="360"/>
      <c r="AK85" s="360"/>
      <c r="AL85" s="361"/>
      <c r="AM85" s="366" t="s">
        <v>339</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2">
      <c r="A86" s="507"/>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97"/>
      <c r="R87" s="797"/>
      <c r="S87" s="797"/>
      <c r="T87" s="797"/>
      <c r="U87" s="797"/>
      <c r="V87" s="797"/>
      <c r="W87" s="797"/>
      <c r="X87" s="798"/>
      <c r="Y87" s="753" t="s">
        <v>61</v>
      </c>
      <c r="Z87" s="754"/>
      <c r="AA87" s="755"/>
      <c r="AB87" s="538"/>
      <c r="AC87" s="538"/>
      <c r="AD87" s="538"/>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2">
      <c r="A88" s="507"/>
      <c r="B88" s="539"/>
      <c r="C88" s="539"/>
      <c r="D88" s="539"/>
      <c r="E88" s="539"/>
      <c r="F88" s="540"/>
      <c r="G88" s="223"/>
      <c r="H88" s="224"/>
      <c r="I88" s="224"/>
      <c r="J88" s="224"/>
      <c r="K88" s="224"/>
      <c r="L88" s="224"/>
      <c r="M88" s="224"/>
      <c r="N88" s="224"/>
      <c r="O88" s="225"/>
      <c r="P88" s="799"/>
      <c r="Q88" s="799"/>
      <c r="R88" s="799"/>
      <c r="S88" s="799"/>
      <c r="T88" s="799"/>
      <c r="U88" s="799"/>
      <c r="V88" s="799"/>
      <c r="W88" s="799"/>
      <c r="X88" s="800"/>
      <c r="Y88" s="719" t="s">
        <v>53</v>
      </c>
      <c r="Z88" s="720"/>
      <c r="AA88" s="721"/>
      <c r="AB88" s="509"/>
      <c r="AC88" s="509"/>
      <c r="AD88" s="509"/>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801"/>
      <c r="Y89" s="719" t="s">
        <v>13</v>
      </c>
      <c r="Z89" s="720"/>
      <c r="AA89" s="721"/>
      <c r="AB89" s="448" t="s">
        <v>14</v>
      </c>
      <c r="AC89" s="448"/>
      <c r="AD89" s="448"/>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92" t="s">
        <v>60</v>
      </c>
      <c r="H90" s="777"/>
      <c r="I90" s="777"/>
      <c r="J90" s="777"/>
      <c r="K90" s="777"/>
      <c r="L90" s="777"/>
      <c r="M90" s="777"/>
      <c r="N90" s="777"/>
      <c r="O90" s="778"/>
      <c r="P90" s="776" t="s">
        <v>62</v>
      </c>
      <c r="Q90" s="777"/>
      <c r="R90" s="777"/>
      <c r="S90" s="777"/>
      <c r="T90" s="777"/>
      <c r="U90" s="777"/>
      <c r="V90" s="777"/>
      <c r="W90" s="777"/>
      <c r="X90" s="778"/>
      <c r="Y90" s="163"/>
      <c r="Z90" s="164"/>
      <c r="AA90" s="165"/>
      <c r="AB90" s="359" t="s">
        <v>11</v>
      </c>
      <c r="AC90" s="360"/>
      <c r="AD90" s="361"/>
      <c r="AE90" s="359" t="s">
        <v>312</v>
      </c>
      <c r="AF90" s="360"/>
      <c r="AG90" s="360"/>
      <c r="AH90" s="361"/>
      <c r="AI90" s="359" t="s">
        <v>310</v>
      </c>
      <c r="AJ90" s="360"/>
      <c r="AK90" s="360"/>
      <c r="AL90" s="361"/>
      <c r="AM90" s="366" t="s">
        <v>339</v>
      </c>
      <c r="AN90" s="366"/>
      <c r="AO90" s="366"/>
      <c r="AP90" s="366"/>
      <c r="AQ90" s="166" t="s">
        <v>187</v>
      </c>
      <c r="AR90" s="159"/>
      <c r="AS90" s="159"/>
      <c r="AT90" s="160"/>
      <c r="AU90" s="364" t="s">
        <v>133</v>
      </c>
      <c r="AV90" s="364"/>
      <c r="AW90" s="364"/>
      <c r="AX90" s="365"/>
    </row>
    <row r="91" spans="1:60" ht="18.75" hidden="1" customHeight="1" x14ac:dyDescent="0.2">
      <c r="A91" s="507"/>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97"/>
      <c r="R92" s="797"/>
      <c r="S92" s="797"/>
      <c r="T92" s="797"/>
      <c r="U92" s="797"/>
      <c r="V92" s="797"/>
      <c r="W92" s="797"/>
      <c r="X92" s="798"/>
      <c r="Y92" s="753" t="s">
        <v>61</v>
      </c>
      <c r="Z92" s="754"/>
      <c r="AA92" s="755"/>
      <c r="AB92" s="538"/>
      <c r="AC92" s="538"/>
      <c r="AD92" s="538"/>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9"/>
      <c r="Q93" s="799"/>
      <c r="R93" s="799"/>
      <c r="S93" s="799"/>
      <c r="T93" s="799"/>
      <c r="U93" s="799"/>
      <c r="V93" s="799"/>
      <c r="W93" s="799"/>
      <c r="X93" s="800"/>
      <c r="Y93" s="719" t="s">
        <v>53</v>
      </c>
      <c r="Z93" s="720"/>
      <c r="AA93" s="721"/>
      <c r="AB93" s="509"/>
      <c r="AC93" s="509"/>
      <c r="AD93" s="509"/>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801"/>
      <c r="Y94" s="719" t="s">
        <v>13</v>
      </c>
      <c r="Z94" s="720"/>
      <c r="AA94" s="721"/>
      <c r="AB94" s="448" t="s">
        <v>14</v>
      </c>
      <c r="AC94" s="448"/>
      <c r="AD94" s="448"/>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2">
      <c r="A95" s="507"/>
      <c r="B95" s="539" t="s">
        <v>144</v>
      </c>
      <c r="C95" s="539"/>
      <c r="D95" s="539"/>
      <c r="E95" s="539"/>
      <c r="F95" s="540"/>
      <c r="G95" s="792" t="s">
        <v>60</v>
      </c>
      <c r="H95" s="777"/>
      <c r="I95" s="777"/>
      <c r="J95" s="777"/>
      <c r="K95" s="777"/>
      <c r="L95" s="777"/>
      <c r="M95" s="777"/>
      <c r="N95" s="777"/>
      <c r="O95" s="778"/>
      <c r="P95" s="776" t="s">
        <v>62</v>
      </c>
      <c r="Q95" s="777"/>
      <c r="R95" s="777"/>
      <c r="S95" s="777"/>
      <c r="T95" s="777"/>
      <c r="U95" s="777"/>
      <c r="V95" s="777"/>
      <c r="W95" s="777"/>
      <c r="X95" s="778"/>
      <c r="Y95" s="163"/>
      <c r="Z95" s="164"/>
      <c r="AA95" s="165"/>
      <c r="AB95" s="359" t="s">
        <v>11</v>
      </c>
      <c r="AC95" s="360"/>
      <c r="AD95" s="361"/>
      <c r="AE95" s="359" t="s">
        <v>312</v>
      </c>
      <c r="AF95" s="360"/>
      <c r="AG95" s="360"/>
      <c r="AH95" s="361"/>
      <c r="AI95" s="359" t="s">
        <v>310</v>
      </c>
      <c r="AJ95" s="360"/>
      <c r="AK95" s="360"/>
      <c r="AL95" s="361"/>
      <c r="AM95" s="366" t="s">
        <v>339</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2">
      <c r="A97" s="507"/>
      <c r="B97" s="539"/>
      <c r="C97" s="539"/>
      <c r="D97" s="539"/>
      <c r="E97" s="539"/>
      <c r="F97" s="540"/>
      <c r="G97" s="221"/>
      <c r="H97" s="151"/>
      <c r="I97" s="151"/>
      <c r="J97" s="151"/>
      <c r="K97" s="151"/>
      <c r="L97" s="151"/>
      <c r="M97" s="151"/>
      <c r="N97" s="151"/>
      <c r="O97" s="222"/>
      <c r="P97" s="151"/>
      <c r="Q97" s="797"/>
      <c r="R97" s="797"/>
      <c r="S97" s="797"/>
      <c r="T97" s="797"/>
      <c r="U97" s="797"/>
      <c r="V97" s="797"/>
      <c r="W97" s="797"/>
      <c r="X97" s="798"/>
      <c r="Y97" s="753" t="s">
        <v>61</v>
      </c>
      <c r="Z97" s="754"/>
      <c r="AA97" s="755"/>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9"/>
      <c r="Q98" s="799"/>
      <c r="R98" s="799"/>
      <c r="S98" s="799"/>
      <c r="T98" s="799"/>
      <c r="U98" s="799"/>
      <c r="V98" s="799"/>
      <c r="W98" s="799"/>
      <c r="X98" s="800"/>
      <c r="Y98" s="719" t="s">
        <v>53</v>
      </c>
      <c r="Z98" s="720"/>
      <c r="AA98" s="721"/>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5">
      <c r="A99" s="508"/>
      <c r="B99" s="878"/>
      <c r="C99" s="878"/>
      <c r="D99" s="878"/>
      <c r="E99" s="878"/>
      <c r="F99" s="879"/>
      <c r="G99" s="802"/>
      <c r="H99" s="237"/>
      <c r="I99" s="237"/>
      <c r="J99" s="237"/>
      <c r="K99" s="237"/>
      <c r="L99" s="237"/>
      <c r="M99" s="237"/>
      <c r="N99" s="237"/>
      <c r="O99" s="803"/>
      <c r="P99" s="841"/>
      <c r="Q99" s="841"/>
      <c r="R99" s="841"/>
      <c r="S99" s="841"/>
      <c r="T99" s="841"/>
      <c r="U99" s="841"/>
      <c r="V99" s="841"/>
      <c r="W99" s="841"/>
      <c r="X99" s="842"/>
      <c r="Y99" s="467" t="s">
        <v>13</v>
      </c>
      <c r="Z99" s="468"/>
      <c r="AA99" s="469"/>
      <c r="AB99" s="449" t="s">
        <v>14</v>
      </c>
      <c r="AC99" s="450"/>
      <c r="AD99" s="451"/>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2">
      <c r="A100" s="830" t="s">
        <v>273</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52"/>
      <c r="Z100" s="453"/>
      <c r="AA100" s="454"/>
      <c r="AB100" s="855" t="s">
        <v>11</v>
      </c>
      <c r="AC100" s="855"/>
      <c r="AD100" s="855"/>
      <c r="AE100" s="821" t="s">
        <v>312</v>
      </c>
      <c r="AF100" s="822"/>
      <c r="AG100" s="822"/>
      <c r="AH100" s="823"/>
      <c r="AI100" s="821" t="s">
        <v>332</v>
      </c>
      <c r="AJ100" s="822"/>
      <c r="AK100" s="822"/>
      <c r="AL100" s="823"/>
      <c r="AM100" s="821" t="s">
        <v>339</v>
      </c>
      <c r="AN100" s="822"/>
      <c r="AO100" s="822"/>
      <c r="AP100" s="823"/>
      <c r="AQ100" s="927" t="s">
        <v>352</v>
      </c>
      <c r="AR100" s="928"/>
      <c r="AS100" s="928"/>
      <c r="AT100" s="929"/>
      <c r="AU100" s="927" t="s">
        <v>353</v>
      </c>
      <c r="AV100" s="928"/>
      <c r="AW100" s="928"/>
      <c r="AX100" s="930"/>
    </row>
    <row r="101" spans="1:60" ht="23.25" customHeight="1" x14ac:dyDescent="0.2">
      <c r="A101" s="478"/>
      <c r="B101" s="479"/>
      <c r="C101" s="479"/>
      <c r="D101" s="479"/>
      <c r="E101" s="479"/>
      <c r="F101" s="480"/>
      <c r="G101" s="151" t="s">
        <v>496</v>
      </c>
      <c r="H101" s="151"/>
      <c r="I101" s="151"/>
      <c r="J101" s="151"/>
      <c r="K101" s="151"/>
      <c r="L101" s="151"/>
      <c r="M101" s="151"/>
      <c r="N101" s="151"/>
      <c r="O101" s="151"/>
      <c r="P101" s="151"/>
      <c r="Q101" s="151"/>
      <c r="R101" s="151"/>
      <c r="S101" s="151"/>
      <c r="T101" s="151"/>
      <c r="U101" s="151"/>
      <c r="V101" s="151"/>
      <c r="W101" s="151"/>
      <c r="X101" s="222"/>
      <c r="Y101" s="811" t="s">
        <v>54</v>
      </c>
      <c r="Z101" s="705"/>
      <c r="AA101" s="706"/>
      <c r="AB101" s="538" t="s">
        <v>498</v>
      </c>
      <c r="AC101" s="538"/>
      <c r="AD101" s="538"/>
      <c r="AE101" s="355">
        <v>85.6</v>
      </c>
      <c r="AF101" s="356"/>
      <c r="AG101" s="356"/>
      <c r="AH101" s="357"/>
      <c r="AI101" s="355">
        <v>88.1</v>
      </c>
      <c r="AJ101" s="356"/>
      <c r="AK101" s="356"/>
      <c r="AL101" s="357"/>
      <c r="AM101" s="355"/>
      <c r="AN101" s="356"/>
      <c r="AO101" s="356"/>
      <c r="AP101" s="357"/>
      <c r="AQ101" s="355" t="s">
        <v>493</v>
      </c>
      <c r="AR101" s="356"/>
      <c r="AS101" s="356"/>
      <c r="AT101" s="357"/>
      <c r="AU101" s="355" t="s">
        <v>500</v>
      </c>
      <c r="AV101" s="356"/>
      <c r="AW101" s="356"/>
      <c r="AX101" s="357"/>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0"/>
      <c r="AA102" s="331"/>
      <c r="AB102" s="538" t="s">
        <v>499</v>
      </c>
      <c r="AC102" s="538"/>
      <c r="AD102" s="538"/>
      <c r="AE102" s="349">
        <v>75</v>
      </c>
      <c r="AF102" s="349"/>
      <c r="AG102" s="349"/>
      <c r="AH102" s="349"/>
      <c r="AI102" s="349">
        <v>75</v>
      </c>
      <c r="AJ102" s="349"/>
      <c r="AK102" s="349"/>
      <c r="AL102" s="349"/>
      <c r="AM102" s="349">
        <v>75</v>
      </c>
      <c r="AN102" s="349"/>
      <c r="AO102" s="349"/>
      <c r="AP102" s="349"/>
      <c r="AQ102" s="812">
        <v>75</v>
      </c>
      <c r="AR102" s="813"/>
      <c r="AS102" s="813"/>
      <c r="AT102" s="814"/>
      <c r="AU102" s="812">
        <v>75</v>
      </c>
      <c r="AV102" s="813"/>
      <c r="AW102" s="813"/>
      <c r="AX102" s="814"/>
    </row>
    <row r="103" spans="1:60" ht="31.5" customHeight="1" x14ac:dyDescent="0.2">
      <c r="A103" s="475" t="s">
        <v>273</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312</v>
      </c>
      <c r="AF103" s="288"/>
      <c r="AG103" s="288"/>
      <c r="AH103" s="289"/>
      <c r="AI103" s="293" t="s">
        <v>310</v>
      </c>
      <c r="AJ103" s="288"/>
      <c r="AK103" s="288"/>
      <c r="AL103" s="289"/>
      <c r="AM103" s="293" t="s">
        <v>339</v>
      </c>
      <c r="AN103" s="288"/>
      <c r="AO103" s="288"/>
      <c r="AP103" s="289"/>
      <c r="AQ103" s="351" t="s">
        <v>352</v>
      </c>
      <c r="AR103" s="352"/>
      <c r="AS103" s="352"/>
      <c r="AT103" s="353"/>
      <c r="AU103" s="351" t="s">
        <v>353</v>
      </c>
      <c r="AV103" s="352"/>
      <c r="AW103" s="352"/>
      <c r="AX103" s="354"/>
    </row>
    <row r="104" spans="1:60" ht="23.25" customHeight="1" x14ac:dyDescent="0.2">
      <c r="A104" s="478"/>
      <c r="B104" s="479"/>
      <c r="C104" s="479"/>
      <c r="D104" s="479"/>
      <c r="E104" s="479"/>
      <c r="F104" s="480"/>
      <c r="G104" s="151" t="s">
        <v>497</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498</v>
      </c>
      <c r="AC104" s="459"/>
      <c r="AD104" s="460"/>
      <c r="AE104" s="355">
        <v>85.1</v>
      </c>
      <c r="AF104" s="356"/>
      <c r="AG104" s="356"/>
      <c r="AH104" s="357"/>
      <c r="AI104" s="355">
        <v>85.3</v>
      </c>
      <c r="AJ104" s="356"/>
      <c r="AK104" s="356"/>
      <c r="AL104" s="357"/>
      <c r="AM104" s="355"/>
      <c r="AN104" s="356"/>
      <c r="AO104" s="356"/>
      <c r="AP104" s="357"/>
      <c r="AQ104" s="355" t="s">
        <v>493</v>
      </c>
      <c r="AR104" s="356"/>
      <c r="AS104" s="356"/>
      <c r="AT104" s="357"/>
      <c r="AU104" s="355" t="s">
        <v>501</v>
      </c>
      <c r="AV104" s="356"/>
      <c r="AW104" s="356"/>
      <c r="AX104" s="357"/>
    </row>
    <row r="105" spans="1:60" ht="23.25"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7" t="s">
        <v>498</v>
      </c>
      <c r="AC105" s="398"/>
      <c r="AD105" s="399"/>
      <c r="AE105" s="349">
        <v>75</v>
      </c>
      <c r="AF105" s="349"/>
      <c r="AG105" s="349"/>
      <c r="AH105" s="349"/>
      <c r="AI105" s="349">
        <v>75</v>
      </c>
      <c r="AJ105" s="349"/>
      <c r="AK105" s="349"/>
      <c r="AL105" s="349"/>
      <c r="AM105" s="349">
        <v>75</v>
      </c>
      <c r="AN105" s="349"/>
      <c r="AO105" s="349"/>
      <c r="AP105" s="349"/>
      <c r="AQ105" s="355">
        <v>75</v>
      </c>
      <c r="AR105" s="356"/>
      <c r="AS105" s="356"/>
      <c r="AT105" s="357"/>
      <c r="AU105" s="812">
        <v>75</v>
      </c>
      <c r="AV105" s="813"/>
      <c r="AW105" s="813"/>
      <c r="AX105" s="814"/>
    </row>
    <row r="106" spans="1:60" ht="31.5" hidden="1" customHeight="1" x14ac:dyDescent="0.2">
      <c r="A106" s="475" t="s">
        <v>273</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312</v>
      </c>
      <c r="AF106" s="288"/>
      <c r="AG106" s="288"/>
      <c r="AH106" s="289"/>
      <c r="AI106" s="293" t="s">
        <v>310</v>
      </c>
      <c r="AJ106" s="288"/>
      <c r="AK106" s="288"/>
      <c r="AL106" s="289"/>
      <c r="AM106" s="293" t="s">
        <v>339</v>
      </c>
      <c r="AN106" s="288"/>
      <c r="AO106" s="288"/>
      <c r="AP106" s="289"/>
      <c r="AQ106" s="351" t="s">
        <v>352</v>
      </c>
      <c r="AR106" s="352"/>
      <c r="AS106" s="352"/>
      <c r="AT106" s="353"/>
      <c r="AU106" s="351" t="s">
        <v>353</v>
      </c>
      <c r="AV106" s="352"/>
      <c r="AW106" s="352"/>
      <c r="AX106" s="354"/>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7"/>
      <c r="AC108" s="398"/>
      <c r="AD108" s="399"/>
      <c r="AE108" s="349"/>
      <c r="AF108" s="349"/>
      <c r="AG108" s="349"/>
      <c r="AH108" s="349"/>
      <c r="AI108" s="349"/>
      <c r="AJ108" s="349"/>
      <c r="AK108" s="349"/>
      <c r="AL108" s="349"/>
      <c r="AM108" s="349"/>
      <c r="AN108" s="349"/>
      <c r="AO108" s="349"/>
      <c r="AP108" s="349"/>
      <c r="AQ108" s="355"/>
      <c r="AR108" s="356"/>
      <c r="AS108" s="356"/>
      <c r="AT108" s="357"/>
      <c r="AU108" s="812"/>
      <c r="AV108" s="813"/>
      <c r="AW108" s="813"/>
      <c r="AX108" s="814"/>
    </row>
    <row r="109" spans="1:60" ht="31.5" hidden="1" customHeight="1" x14ac:dyDescent="0.2">
      <c r="A109" s="475" t="s">
        <v>273</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312</v>
      </c>
      <c r="AF109" s="288"/>
      <c r="AG109" s="288"/>
      <c r="AH109" s="289"/>
      <c r="AI109" s="293" t="s">
        <v>310</v>
      </c>
      <c r="AJ109" s="288"/>
      <c r="AK109" s="288"/>
      <c r="AL109" s="289"/>
      <c r="AM109" s="293" t="s">
        <v>339</v>
      </c>
      <c r="AN109" s="288"/>
      <c r="AO109" s="288"/>
      <c r="AP109" s="289"/>
      <c r="AQ109" s="351" t="s">
        <v>352</v>
      </c>
      <c r="AR109" s="352"/>
      <c r="AS109" s="352"/>
      <c r="AT109" s="353"/>
      <c r="AU109" s="351" t="s">
        <v>353</v>
      </c>
      <c r="AV109" s="352"/>
      <c r="AW109" s="352"/>
      <c r="AX109" s="354"/>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7"/>
      <c r="AC111" s="398"/>
      <c r="AD111" s="399"/>
      <c r="AE111" s="349"/>
      <c r="AF111" s="349"/>
      <c r="AG111" s="349"/>
      <c r="AH111" s="349"/>
      <c r="AI111" s="349"/>
      <c r="AJ111" s="349"/>
      <c r="AK111" s="349"/>
      <c r="AL111" s="349"/>
      <c r="AM111" s="349"/>
      <c r="AN111" s="349"/>
      <c r="AO111" s="349"/>
      <c r="AP111" s="349"/>
      <c r="AQ111" s="355"/>
      <c r="AR111" s="356"/>
      <c r="AS111" s="356"/>
      <c r="AT111" s="357"/>
      <c r="AU111" s="812"/>
      <c r="AV111" s="813"/>
      <c r="AW111" s="813"/>
      <c r="AX111" s="814"/>
    </row>
    <row r="112" spans="1:60" ht="31.5" hidden="1" customHeight="1" x14ac:dyDescent="0.2">
      <c r="A112" s="475" t="s">
        <v>273</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312</v>
      </c>
      <c r="AF112" s="288"/>
      <c r="AG112" s="288"/>
      <c r="AH112" s="289"/>
      <c r="AI112" s="293" t="s">
        <v>310</v>
      </c>
      <c r="AJ112" s="288"/>
      <c r="AK112" s="288"/>
      <c r="AL112" s="289"/>
      <c r="AM112" s="293" t="s">
        <v>339</v>
      </c>
      <c r="AN112" s="288"/>
      <c r="AO112" s="288"/>
      <c r="AP112" s="289"/>
      <c r="AQ112" s="351" t="s">
        <v>352</v>
      </c>
      <c r="AR112" s="352"/>
      <c r="AS112" s="352"/>
      <c r="AT112" s="353"/>
      <c r="AU112" s="351" t="s">
        <v>353</v>
      </c>
      <c r="AV112" s="352"/>
      <c r="AW112" s="352"/>
      <c r="AX112" s="354"/>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312</v>
      </c>
      <c r="AF115" s="288"/>
      <c r="AG115" s="288"/>
      <c r="AH115" s="289"/>
      <c r="AI115" s="293" t="s">
        <v>310</v>
      </c>
      <c r="AJ115" s="288"/>
      <c r="AK115" s="288"/>
      <c r="AL115" s="289"/>
      <c r="AM115" s="293" t="s">
        <v>339</v>
      </c>
      <c r="AN115" s="288"/>
      <c r="AO115" s="288"/>
      <c r="AP115" s="289"/>
      <c r="AQ115" s="326" t="s">
        <v>354</v>
      </c>
      <c r="AR115" s="327"/>
      <c r="AS115" s="327"/>
      <c r="AT115" s="327"/>
      <c r="AU115" s="327"/>
      <c r="AV115" s="327"/>
      <c r="AW115" s="327"/>
      <c r="AX115" s="328"/>
    </row>
    <row r="116" spans="1:50" ht="23.25" customHeight="1" x14ac:dyDescent="0.2">
      <c r="A116" s="282"/>
      <c r="B116" s="283"/>
      <c r="C116" s="283"/>
      <c r="D116" s="283"/>
      <c r="E116" s="283"/>
      <c r="F116" s="284"/>
      <c r="G116" s="342" t="s">
        <v>627</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502</v>
      </c>
      <c r="AC116" s="291"/>
      <c r="AD116" s="292"/>
      <c r="AE116" s="349">
        <v>974.6</v>
      </c>
      <c r="AF116" s="349"/>
      <c r="AG116" s="349"/>
      <c r="AH116" s="349"/>
      <c r="AI116" s="349">
        <v>1020</v>
      </c>
      <c r="AJ116" s="349"/>
      <c r="AK116" s="349"/>
      <c r="AL116" s="349"/>
      <c r="AM116" s="349"/>
      <c r="AN116" s="349"/>
      <c r="AO116" s="349"/>
      <c r="AP116" s="349"/>
      <c r="AQ116" s="355">
        <v>1020</v>
      </c>
      <c r="AR116" s="356"/>
      <c r="AS116" s="356"/>
      <c r="AT116" s="356"/>
      <c r="AU116" s="356"/>
      <c r="AV116" s="356"/>
      <c r="AW116" s="356"/>
      <c r="AX116" s="358"/>
    </row>
    <row r="117" spans="1:50" ht="46.5" customHeight="1" thickBot="1" x14ac:dyDescent="0.25">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503</v>
      </c>
      <c r="AC117" s="333"/>
      <c r="AD117" s="334"/>
      <c r="AE117" s="296" t="s">
        <v>504</v>
      </c>
      <c r="AF117" s="296"/>
      <c r="AG117" s="296"/>
      <c r="AH117" s="296"/>
      <c r="AI117" s="296" t="s">
        <v>629</v>
      </c>
      <c r="AJ117" s="296"/>
      <c r="AK117" s="296"/>
      <c r="AL117" s="296"/>
      <c r="AM117" s="296" t="s">
        <v>494</v>
      </c>
      <c r="AN117" s="296"/>
      <c r="AO117" s="296"/>
      <c r="AP117" s="296"/>
      <c r="AQ117" s="296" t="s">
        <v>628</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312</v>
      </c>
      <c r="AF118" s="288"/>
      <c r="AG118" s="288"/>
      <c r="AH118" s="289"/>
      <c r="AI118" s="293" t="s">
        <v>310</v>
      </c>
      <c r="AJ118" s="288"/>
      <c r="AK118" s="288"/>
      <c r="AL118" s="289"/>
      <c r="AM118" s="293" t="s">
        <v>339</v>
      </c>
      <c r="AN118" s="288"/>
      <c r="AO118" s="288"/>
      <c r="AP118" s="289"/>
      <c r="AQ118" s="326" t="s">
        <v>354</v>
      </c>
      <c r="AR118" s="327"/>
      <c r="AS118" s="327"/>
      <c r="AT118" s="327"/>
      <c r="AU118" s="327"/>
      <c r="AV118" s="327"/>
      <c r="AW118" s="327"/>
      <c r="AX118" s="328"/>
    </row>
    <row r="119" spans="1:50" ht="23.25" hidden="1" customHeight="1" x14ac:dyDescent="0.2">
      <c r="A119" s="282"/>
      <c r="B119" s="283"/>
      <c r="C119" s="283"/>
      <c r="D119" s="283"/>
      <c r="E119" s="283"/>
      <c r="F119" s="284"/>
      <c r="G119" s="342" t="s">
        <v>280</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2">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279</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312</v>
      </c>
      <c r="AF121" s="288"/>
      <c r="AG121" s="288"/>
      <c r="AH121" s="289"/>
      <c r="AI121" s="293" t="s">
        <v>310</v>
      </c>
      <c r="AJ121" s="288"/>
      <c r="AK121" s="288"/>
      <c r="AL121" s="289"/>
      <c r="AM121" s="293" t="s">
        <v>339</v>
      </c>
      <c r="AN121" s="288"/>
      <c r="AO121" s="288"/>
      <c r="AP121" s="289"/>
      <c r="AQ121" s="326" t="s">
        <v>354</v>
      </c>
      <c r="AR121" s="327"/>
      <c r="AS121" s="327"/>
      <c r="AT121" s="327"/>
      <c r="AU121" s="327"/>
      <c r="AV121" s="327"/>
      <c r="AW121" s="327"/>
      <c r="AX121" s="328"/>
    </row>
    <row r="122" spans="1:50" ht="23.25" hidden="1" customHeight="1" x14ac:dyDescent="0.2">
      <c r="A122" s="282"/>
      <c r="B122" s="283"/>
      <c r="C122" s="283"/>
      <c r="D122" s="283"/>
      <c r="E122" s="283"/>
      <c r="F122" s="284"/>
      <c r="G122" s="342" t="s">
        <v>281</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2">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282</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312</v>
      </c>
      <c r="AF124" s="288"/>
      <c r="AG124" s="288"/>
      <c r="AH124" s="289"/>
      <c r="AI124" s="293" t="s">
        <v>310</v>
      </c>
      <c r="AJ124" s="288"/>
      <c r="AK124" s="288"/>
      <c r="AL124" s="289"/>
      <c r="AM124" s="293" t="s">
        <v>339</v>
      </c>
      <c r="AN124" s="288"/>
      <c r="AO124" s="288"/>
      <c r="AP124" s="289"/>
      <c r="AQ124" s="326" t="s">
        <v>354</v>
      </c>
      <c r="AR124" s="327"/>
      <c r="AS124" s="327"/>
      <c r="AT124" s="327"/>
      <c r="AU124" s="327"/>
      <c r="AV124" s="327"/>
      <c r="AW124" s="327"/>
      <c r="AX124" s="328"/>
    </row>
    <row r="125" spans="1:50" ht="23.25" hidden="1" customHeight="1" x14ac:dyDescent="0.2">
      <c r="A125" s="282"/>
      <c r="B125" s="283"/>
      <c r="C125" s="283"/>
      <c r="D125" s="283"/>
      <c r="E125" s="283"/>
      <c r="F125" s="284"/>
      <c r="G125" s="342" t="s">
        <v>281</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2">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279</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312</v>
      </c>
      <c r="AF127" s="288"/>
      <c r="AG127" s="288"/>
      <c r="AH127" s="289"/>
      <c r="AI127" s="293" t="s">
        <v>310</v>
      </c>
      <c r="AJ127" s="288"/>
      <c r="AK127" s="288"/>
      <c r="AL127" s="289"/>
      <c r="AM127" s="293" t="s">
        <v>339</v>
      </c>
      <c r="AN127" s="288"/>
      <c r="AO127" s="288"/>
      <c r="AP127" s="289"/>
      <c r="AQ127" s="326" t="s">
        <v>354</v>
      </c>
      <c r="AR127" s="327"/>
      <c r="AS127" s="327"/>
      <c r="AT127" s="327"/>
      <c r="AU127" s="327"/>
      <c r="AV127" s="327"/>
      <c r="AW127" s="327"/>
      <c r="AX127" s="328"/>
    </row>
    <row r="128" spans="1:50" ht="23.25" hidden="1" customHeight="1" x14ac:dyDescent="0.2">
      <c r="A128" s="282"/>
      <c r="B128" s="283"/>
      <c r="C128" s="283"/>
      <c r="D128" s="283"/>
      <c r="E128" s="283"/>
      <c r="F128" s="284"/>
      <c r="G128" s="342" t="s">
        <v>281</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5">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279</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92" t="s">
        <v>327</v>
      </c>
      <c r="B130" s="990"/>
      <c r="C130" s="989" t="s">
        <v>191</v>
      </c>
      <c r="D130" s="990"/>
      <c r="E130" s="298" t="s">
        <v>220</v>
      </c>
      <c r="F130" s="299"/>
      <c r="G130" s="300" t="s">
        <v>493</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93"/>
      <c r="B131" s="242"/>
      <c r="C131" s="241"/>
      <c r="D131" s="242"/>
      <c r="E131" s="228" t="s">
        <v>219</v>
      </c>
      <c r="F131" s="229"/>
      <c r="G131" s="226" t="s">
        <v>505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93"/>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312</v>
      </c>
      <c r="AF132" s="255"/>
      <c r="AG132" s="255"/>
      <c r="AH132" s="255"/>
      <c r="AI132" s="255" t="s">
        <v>332</v>
      </c>
      <c r="AJ132" s="255"/>
      <c r="AK132" s="255"/>
      <c r="AL132" s="255"/>
      <c r="AM132" s="255" t="s">
        <v>339</v>
      </c>
      <c r="AN132" s="255"/>
      <c r="AO132" s="255"/>
      <c r="AP132" s="257"/>
      <c r="AQ132" s="257" t="s">
        <v>187</v>
      </c>
      <c r="AR132" s="258"/>
      <c r="AS132" s="258"/>
      <c r="AT132" s="259"/>
      <c r="AU132" s="269" t="s">
        <v>203</v>
      </c>
      <c r="AV132" s="269"/>
      <c r="AW132" s="269"/>
      <c r="AX132" s="270"/>
    </row>
    <row r="133" spans="1:50" ht="18.75" customHeight="1" x14ac:dyDescent="0.2">
      <c r="A133" s="993"/>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509</v>
      </c>
      <c r="AR133" s="261"/>
      <c r="AS133" s="127" t="s">
        <v>188</v>
      </c>
      <c r="AT133" s="162"/>
      <c r="AU133" s="126" t="s">
        <v>493</v>
      </c>
      <c r="AV133" s="126"/>
      <c r="AW133" s="127" t="s">
        <v>177</v>
      </c>
      <c r="AX133" s="128"/>
    </row>
    <row r="134" spans="1:50" ht="39.75" customHeight="1" x14ac:dyDescent="0.2">
      <c r="A134" s="993"/>
      <c r="B134" s="242"/>
      <c r="C134" s="241"/>
      <c r="D134" s="242"/>
      <c r="E134" s="241"/>
      <c r="F134" s="304"/>
      <c r="G134" s="221" t="s">
        <v>506</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498</v>
      </c>
      <c r="AC134" s="214"/>
      <c r="AD134" s="214"/>
      <c r="AE134" s="256">
        <v>85.6</v>
      </c>
      <c r="AF134" s="106"/>
      <c r="AG134" s="106"/>
      <c r="AH134" s="106"/>
      <c r="AI134" s="256">
        <v>88.1</v>
      </c>
      <c r="AJ134" s="106"/>
      <c r="AK134" s="106"/>
      <c r="AL134" s="106"/>
      <c r="AM134" s="256"/>
      <c r="AN134" s="106"/>
      <c r="AO134" s="106"/>
      <c r="AP134" s="106"/>
      <c r="AQ134" s="256" t="s">
        <v>493</v>
      </c>
      <c r="AR134" s="106"/>
      <c r="AS134" s="106"/>
      <c r="AT134" s="106"/>
      <c r="AU134" s="256" t="s">
        <v>493</v>
      </c>
      <c r="AV134" s="106"/>
      <c r="AW134" s="106"/>
      <c r="AX134" s="205"/>
    </row>
    <row r="135" spans="1:50" ht="39.75" customHeight="1" x14ac:dyDescent="0.2">
      <c r="A135" s="993"/>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498</v>
      </c>
      <c r="AC135" s="123"/>
      <c r="AD135" s="123"/>
      <c r="AE135" s="256">
        <v>75</v>
      </c>
      <c r="AF135" s="106"/>
      <c r="AG135" s="106"/>
      <c r="AH135" s="106"/>
      <c r="AI135" s="256">
        <v>75</v>
      </c>
      <c r="AJ135" s="106"/>
      <c r="AK135" s="106"/>
      <c r="AL135" s="106"/>
      <c r="AM135" s="256">
        <v>75</v>
      </c>
      <c r="AN135" s="106"/>
      <c r="AO135" s="106"/>
      <c r="AP135" s="106"/>
      <c r="AQ135" s="256" t="s">
        <v>493</v>
      </c>
      <c r="AR135" s="106"/>
      <c r="AS135" s="106"/>
      <c r="AT135" s="106"/>
      <c r="AU135" s="256" t="s">
        <v>493</v>
      </c>
      <c r="AV135" s="106"/>
      <c r="AW135" s="106"/>
      <c r="AX135" s="205"/>
    </row>
    <row r="136" spans="1:50" ht="18.75" customHeight="1" x14ac:dyDescent="0.2">
      <c r="A136" s="993"/>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312</v>
      </c>
      <c r="AF136" s="255"/>
      <c r="AG136" s="255"/>
      <c r="AH136" s="255"/>
      <c r="AI136" s="255" t="s">
        <v>310</v>
      </c>
      <c r="AJ136" s="255"/>
      <c r="AK136" s="255"/>
      <c r="AL136" s="255"/>
      <c r="AM136" s="255" t="s">
        <v>339</v>
      </c>
      <c r="AN136" s="255"/>
      <c r="AO136" s="255"/>
      <c r="AP136" s="257"/>
      <c r="AQ136" s="257" t="s">
        <v>187</v>
      </c>
      <c r="AR136" s="258"/>
      <c r="AS136" s="258"/>
      <c r="AT136" s="259"/>
      <c r="AU136" s="269" t="s">
        <v>203</v>
      </c>
      <c r="AV136" s="269"/>
      <c r="AW136" s="269"/>
      <c r="AX136" s="270"/>
    </row>
    <row r="137" spans="1:50" ht="18.75" customHeight="1" x14ac:dyDescent="0.2">
      <c r="A137" s="993"/>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493</v>
      </c>
      <c r="AR137" s="261"/>
      <c r="AS137" s="127" t="s">
        <v>188</v>
      </c>
      <c r="AT137" s="162"/>
      <c r="AU137" s="126" t="s">
        <v>494</v>
      </c>
      <c r="AV137" s="126"/>
      <c r="AW137" s="127" t="s">
        <v>177</v>
      </c>
      <c r="AX137" s="128"/>
    </row>
    <row r="138" spans="1:50" ht="39.75" customHeight="1" x14ac:dyDescent="0.2">
      <c r="A138" s="993"/>
      <c r="B138" s="242"/>
      <c r="C138" s="241"/>
      <c r="D138" s="242"/>
      <c r="E138" s="241"/>
      <c r="F138" s="304"/>
      <c r="G138" s="221" t="s">
        <v>507</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508</v>
      </c>
      <c r="AC138" s="214"/>
      <c r="AD138" s="214"/>
      <c r="AE138" s="256">
        <v>85.1</v>
      </c>
      <c r="AF138" s="106"/>
      <c r="AG138" s="106"/>
      <c r="AH138" s="106"/>
      <c r="AI138" s="256">
        <v>85.3</v>
      </c>
      <c r="AJ138" s="106"/>
      <c r="AK138" s="106"/>
      <c r="AL138" s="106"/>
      <c r="AM138" s="256"/>
      <c r="AN138" s="106"/>
      <c r="AO138" s="106"/>
      <c r="AP138" s="106"/>
      <c r="AQ138" s="256" t="s">
        <v>493</v>
      </c>
      <c r="AR138" s="106"/>
      <c r="AS138" s="106"/>
      <c r="AT138" s="106"/>
      <c r="AU138" s="256" t="s">
        <v>493</v>
      </c>
      <c r="AV138" s="106"/>
      <c r="AW138" s="106"/>
      <c r="AX138" s="205"/>
    </row>
    <row r="139" spans="1:50" ht="39.75" customHeight="1" x14ac:dyDescent="0.2">
      <c r="A139" s="993"/>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498</v>
      </c>
      <c r="AC139" s="123"/>
      <c r="AD139" s="123"/>
      <c r="AE139" s="256">
        <v>75</v>
      </c>
      <c r="AF139" s="106"/>
      <c r="AG139" s="106"/>
      <c r="AH139" s="106"/>
      <c r="AI139" s="256">
        <v>75</v>
      </c>
      <c r="AJ139" s="106"/>
      <c r="AK139" s="106"/>
      <c r="AL139" s="106"/>
      <c r="AM139" s="256">
        <v>75</v>
      </c>
      <c r="AN139" s="106"/>
      <c r="AO139" s="106"/>
      <c r="AP139" s="106"/>
      <c r="AQ139" s="256" t="s">
        <v>493</v>
      </c>
      <c r="AR139" s="106"/>
      <c r="AS139" s="106"/>
      <c r="AT139" s="106"/>
      <c r="AU139" s="256" t="s">
        <v>493</v>
      </c>
      <c r="AV139" s="106"/>
      <c r="AW139" s="106"/>
      <c r="AX139" s="205"/>
    </row>
    <row r="140" spans="1:50" ht="18.75" hidden="1" customHeight="1" x14ac:dyDescent="0.2">
      <c r="A140" s="993"/>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312</v>
      </c>
      <c r="AF140" s="255"/>
      <c r="AG140" s="255"/>
      <c r="AH140" s="255"/>
      <c r="AI140" s="255" t="s">
        <v>310</v>
      </c>
      <c r="AJ140" s="255"/>
      <c r="AK140" s="255"/>
      <c r="AL140" s="255"/>
      <c r="AM140" s="255" t="s">
        <v>339</v>
      </c>
      <c r="AN140" s="255"/>
      <c r="AO140" s="255"/>
      <c r="AP140" s="257"/>
      <c r="AQ140" s="257" t="s">
        <v>187</v>
      </c>
      <c r="AR140" s="258"/>
      <c r="AS140" s="258"/>
      <c r="AT140" s="259"/>
      <c r="AU140" s="269" t="s">
        <v>203</v>
      </c>
      <c r="AV140" s="269"/>
      <c r="AW140" s="269"/>
      <c r="AX140" s="270"/>
    </row>
    <row r="141" spans="1:50" ht="18.75" hidden="1" customHeight="1" x14ac:dyDescent="0.2">
      <c r="A141" s="993"/>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93"/>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93"/>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93"/>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312</v>
      </c>
      <c r="AF144" s="255"/>
      <c r="AG144" s="255"/>
      <c r="AH144" s="255"/>
      <c r="AI144" s="255" t="s">
        <v>310</v>
      </c>
      <c r="AJ144" s="255"/>
      <c r="AK144" s="255"/>
      <c r="AL144" s="255"/>
      <c r="AM144" s="255" t="s">
        <v>339</v>
      </c>
      <c r="AN144" s="255"/>
      <c r="AO144" s="255"/>
      <c r="AP144" s="257"/>
      <c r="AQ144" s="257" t="s">
        <v>187</v>
      </c>
      <c r="AR144" s="258"/>
      <c r="AS144" s="258"/>
      <c r="AT144" s="259"/>
      <c r="AU144" s="269" t="s">
        <v>203</v>
      </c>
      <c r="AV144" s="269"/>
      <c r="AW144" s="269"/>
      <c r="AX144" s="270"/>
    </row>
    <row r="145" spans="1:50" ht="18.75" hidden="1" customHeight="1" x14ac:dyDescent="0.2">
      <c r="A145" s="993"/>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93"/>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93"/>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93"/>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312</v>
      </c>
      <c r="AF148" s="255"/>
      <c r="AG148" s="255"/>
      <c r="AH148" s="255"/>
      <c r="AI148" s="255" t="s">
        <v>310</v>
      </c>
      <c r="AJ148" s="255"/>
      <c r="AK148" s="255"/>
      <c r="AL148" s="255"/>
      <c r="AM148" s="255" t="s">
        <v>339</v>
      </c>
      <c r="AN148" s="255"/>
      <c r="AO148" s="255"/>
      <c r="AP148" s="257"/>
      <c r="AQ148" s="257" t="s">
        <v>187</v>
      </c>
      <c r="AR148" s="258"/>
      <c r="AS148" s="258"/>
      <c r="AT148" s="259"/>
      <c r="AU148" s="269" t="s">
        <v>203</v>
      </c>
      <c r="AV148" s="269"/>
      <c r="AW148" s="269"/>
      <c r="AX148" s="270"/>
    </row>
    <row r="149" spans="1:50" ht="18.75" hidden="1" customHeight="1" x14ac:dyDescent="0.2">
      <c r="A149" s="993"/>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93"/>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93"/>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993"/>
      <c r="B152" s="242"/>
      <c r="C152" s="241"/>
      <c r="D152" s="242"/>
      <c r="E152" s="241"/>
      <c r="F152" s="304"/>
      <c r="G152" s="262" t="s">
        <v>204</v>
      </c>
      <c r="H152" s="159"/>
      <c r="I152" s="159"/>
      <c r="J152" s="159"/>
      <c r="K152" s="159"/>
      <c r="L152" s="159"/>
      <c r="M152" s="159"/>
      <c r="N152" s="159"/>
      <c r="O152" s="159"/>
      <c r="P152" s="160"/>
      <c r="Q152" s="166" t="s">
        <v>257</v>
      </c>
      <c r="R152" s="159"/>
      <c r="S152" s="159"/>
      <c r="T152" s="159"/>
      <c r="U152" s="159"/>
      <c r="V152" s="159"/>
      <c r="W152" s="159"/>
      <c r="X152" s="159"/>
      <c r="Y152" s="159"/>
      <c r="Z152" s="159"/>
      <c r="AA152" s="159"/>
      <c r="AB152" s="277" t="s">
        <v>258</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2">
      <c r="A153" s="993"/>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93"/>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2"/>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93"/>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23"/>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93"/>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23"/>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93"/>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23"/>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93"/>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4"/>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93"/>
      <c r="B159" s="242"/>
      <c r="C159" s="241"/>
      <c r="D159" s="242"/>
      <c r="E159" s="241"/>
      <c r="F159" s="304"/>
      <c r="G159" s="262" t="s">
        <v>204</v>
      </c>
      <c r="H159" s="159"/>
      <c r="I159" s="159"/>
      <c r="J159" s="159"/>
      <c r="K159" s="159"/>
      <c r="L159" s="159"/>
      <c r="M159" s="159"/>
      <c r="N159" s="159"/>
      <c r="O159" s="159"/>
      <c r="P159" s="160"/>
      <c r="Q159" s="166" t="s">
        <v>257</v>
      </c>
      <c r="R159" s="159"/>
      <c r="S159" s="159"/>
      <c r="T159" s="159"/>
      <c r="U159" s="159"/>
      <c r="V159" s="159"/>
      <c r="W159" s="159"/>
      <c r="X159" s="159"/>
      <c r="Y159" s="159"/>
      <c r="Z159" s="159"/>
      <c r="AA159" s="159"/>
      <c r="AB159" s="277" t="s">
        <v>258</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3"/>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93"/>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2"/>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93"/>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23"/>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93"/>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23"/>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93"/>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23"/>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93"/>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4"/>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93"/>
      <c r="B166" s="242"/>
      <c r="C166" s="241"/>
      <c r="D166" s="242"/>
      <c r="E166" s="241"/>
      <c r="F166" s="304"/>
      <c r="G166" s="262" t="s">
        <v>204</v>
      </c>
      <c r="H166" s="159"/>
      <c r="I166" s="159"/>
      <c r="J166" s="159"/>
      <c r="K166" s="159"/>
      <c r="L166" s="159"/>
      <c r="M166" s="159"/>
      <c r="N166" s="159"/>
      <c r="O166" s="159"/>
      <c r="P166" s="160"/>
      <c r="Q166" s="166" t="s">
        <v>257</v>
      </c>
      <c r="R166" s="159"/>
      <c r="S166" s="159"/>
      <c r="T166" s="159"/>
      <c r="U166" s="159"/>
      <c r="V166" s="159"/>
      <c r="W166" s="159"/>
      <c r="X166" s="159"/>
      <c r="Y166" s="159"/>
      <c r="Z166" s="159"/>
      <c r="AA166" s="159"/>
      <c r="AB166" s="277" t="s">
        <v>258</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3"/>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93"/>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2"/>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93"/>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3"/>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93"/>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3"/>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93"/>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3"/>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93"/>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4"/>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93"/>
      <c r="B173" s="242"/>
      <c r="C173" s="241"/>
      <c r="D173" s="242"/>
      <c r="E173" s="241"/>
      <c r="F173" s="304"/>
      <c r="G173" s="262" t="s">
        <v>204</v>
      </c>
      <c r="H173" s="159"/>
      <c r="I173" s="159"/>
      <c r="J173" s="159"/>
      <c r="K173" s="159"/>
      <c r="L173" s="159"/>
      <c r="M173" s="159"/>
      <c r="N173" s="159"/>
      <c r="O173" s="159"/>
      <c r="P173" s="160"/>
      <c r="Q173" s="166" t="s">
        <v>257</v>
      </c>
      <c r="R173" s="159"/>
      <c r="S173" s="159"/>
      <c r="T173" s="159"/>
      <c r="U173" s="159"/>
      <c r="V173" s="159"/>
      <c r="W173" s="159"/>
      <c r="X173" s="159"/>
      <c r="Y173" s="159"/>
      <c r="Z173" s="159"/>
      <c r="AA173" s="159"/>
      <c r="AB173" s="277" t="s">
        <v>258</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3"/>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93"/>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2"/>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93"/>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3"/>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93"/>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3"/>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93"/>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3"/>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93"/>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4"/>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93"/>
      <c r="B180" s="242"/>
      <c r="C180" s="241"/>
      <c r="D180" s="242"/>
      <c r="E180" s="241"/>
      <c r="F180" s="304"/>
      <c r="G180" s="262" t="s">
        <v>204</v>
      </c>
      <c r="H180" s="159"/>
      <c r="I180" s="159"/>
      <c r="J180" s="159"/>
      <c r="K180" s="159"/>
      <c r="L180" s="159"/>
      <c r="M180" s="159"/>
      <c r="N180" s="159"/>
      <c r="O180" s="159"/>
      <c r="P180" s="160"/>
      <c r="Q180" s="166" t="s">
        <v>257</v>
      </c>
      <c r="R180" s="159"/>
      <c r="S180" s="159"/>
      <c r="T180" s="159"/>
      <c r="U180" s="159"/>
      <c r="V180" s="159"/>
      <c r="W180" s="159"/>
      <c r="X180" s="159"/>
      <c r="Y180" s="159"/>
      <c r="Z180" s="159"/>
      <c r="AA180" s="159"/>
      <c r="AB180" s="277" t="s">
        <v>258</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3"/>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93"/>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2"/>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93"/>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3"/>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93"/>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3"/>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93"/>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3"/>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93"/>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4"/>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93"/>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93"/>
      <c r="B188" s="242"/>
      <c r="C188" s="241"/>
      <c r="D188" s="242"/>
      <c r="E188" s="150" t="s">
        <v>632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93"/>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93"/>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93"/>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93"/>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312</v>
      </c>
      <c r="AF192" s="255"/>
      <c r="AG192" s="255"/>
      <c r="AH192" s="255"/>
      <c r="AI192" s="255" t="s">
        <v>310</v>
      </c>
      <c r="AJ192" s="255"/>
      <c r="AK192" s="255"/>
      <c r="AL192" s="255"/>
      <c r="AM192" s="255" t="s">
        <v>339</v>
      </c>
      <c r="AN192" s="255"/>
      <c r="AO192" s="255"/>
      <c r="AP192" s="257"/>
      <c r="AQ192" s="257" t="s">
        <v>187</v>
      </c>
      <c r="AR192" s="258"/>
      <c r="AS192" s="258"/>
      <c r="AT192" s="259"/>
      <c r="AU192" s="269" t="s">
        <v>203</v>
      </c>
      <c r="AV192" s="269"/>
      <c r="AW192" s="269"/>
      <c r="AX192" s="270"/>
    </row>
    <row r="193" spans="1:50" ht="18.75" hidden="1" customHeight="1" x14ac:dyDescent="0.2">
      <c r="A193" s="993"/>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93"/>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93"/>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93"/>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312</v>
      </c>
      <c r="AF196" s="255"/>
      <c r="AG196" s="255"/>
      <c r="AH196" s="255"/>
      <c r="AI196" s="255" t="s">
        <v>310</v>
      </c>
      <c r="AJ196" s="255"/>
      <c r="AK196" s="255"/>
      <c r="AL196" s="255"/>
      <c r="AM196" s="255" t="s">
        <v>339</v>
      </c>
      <c r="AN196" s="255"/>
      <c r="AO196" s="255"/>
      <c r="AP196" s="257"/>
      <c r="AQ196" s="257" t="s">
        <v>187</v>
      </c>
      <c r="AR196" s="258"/>
      <c r="AS196" s="258"/>
      <c r="AT196" s="259"/>
      <c r="AU196" s="269" t="s">
        <v>203</v>
      </c>
      <c r="AV196" s="269"/>
      <c r="AW196" s="269"/>
      <c r="AX196" s="270"/>
    </row>
    <row r="197" spans="1:50" ht="18.75" hidden="1" customHeight="1" x14ac:dyDescent="0.2">
      <c r="A197" s="993"/>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93"/>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93"/>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93"/>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312</v>
      </c>
      <c r="AF200" s="255"/>
      <c r="AG200" s="255"/>
      <c r="AH200" s="255"/>
      <c r="AI200" s="255" t="s">
        <v>310</v>
      </c>
      <c r="AJ200" s="255"/>
      <c r="AK200" s="255"/>
      <c r="AL200" s="255"/>
      <c r="AM200" s="255" t="s">
        <v>339</v>
      </c>
      <c r="AN200" s="255"/>
      <c r="AO200" s="255"/>
      <c r="AP200" s="257"/>
      <c r="AQ200" s="257" t="s">
        <v>187</v>
      </c>
      <c r="AR200" s="258"/>
      <c r="AS200" s="258"/>
      <c r="AT200" s="259"/>
      <c r="AU200" s="269" t="s">
        <v>203</v>
      </c>
      <c r="AV200" s="269"/>
      <c r="AW200" s="269"/>
      <c r="AX200" s="270"/>
    </row>
    <row r="201" spans="1:50" ht="18.75" hidden="1" customHeight="1" x14ac:dyDescent="0.2">
      <c r="A201" s="993"/>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93"/>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93"/>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93"/>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312</v>
      </c>
      <c r="AF204" s="255"/>
      <c r="AG204" s="255"/>
      <c r="AH204" s="255"/>
      <c r="AI204" s="255" t="s">
        <v>310</v>
      </c>
      <c r="AJ204" s="255"/>
      <c r="AK204" s="255"/>
      <c r="AL204" s="255"/>
      <c r="AM204" s="255" t="s">
        <v>339</v>
      </c>
      <c r="AN204" s="255"/>
      <c r="AO204" s="255"/>
      <c r="AP204" s="257"/>
      <c r="AQ204" s="257" t="s">
        <v>187</v>
      </c>
      <c r="AR204" s="258"/>
      <c r="AS204" s="258"/>
      <c r="AT204" s="259"/>
      <c r="AU204" s="269" t="s">
        <v>203</v>
      </c>
      <c r="AV204" s="269"/>
      <c r="AW204" s="269"/>
      <c r="AX204" s="270"/>
    </row>
    <row r="205" spans="1:50" ht="18.75" hidden="1" customHeight="1" x14ac:dyDescent="0.2">
      <c r="A205" s="993"/>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93"/>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93"/>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93"/>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312</v>
      </c>
      <c r="AF208" s="255"/>
      <c r="AG208" s="255"/>
      <c r="AH208" s="255"/>
      <c r="AI208" s="255" t="s">
        <v>310</v>
      </c>
      <c r="AJ208" s="255"/>
      <c r="AK208" s="255"/>
      <c r="AL208" s="255"/>
      <c r="AM208" s="255" t="s">
        <v>339</v>
      </c>
      <c r="AN208" s="255"/>
      <c r="AO208" s="255"/>
      <c r="AP208" s="257"/>
      <c r="AQ208" s="257" t="s">
        <v>187</v>
      </c>
      <c r="AR208" s="258"/>
      <c r="AS208" s="258"/>
      <c r="AT208" s="259"/>
      <c r="AU208" s="269" t="s">
        <v>203</v>
      </c>
      <c r="AV208" s="269"/>
      <c r="AW208" s="269"/>
      <c r="AX208" s="270"/>
    </row>
    <row r="209" spans="1:50" ht="18.75" hidden="1" customHeight="1" x14ac:dyDescent="0.2">
      <c r="A209" s="993"/>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93"/>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93"/>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93"/>
      <c r="B212" s="242"/>
      <c r="C212" s="241"/>
      <c r="D212" s="242"/>
      <c r="E212" s="241"/>
      <c r="F212" s="304"/>
      <c r="G212" s="262" t="s">
        <v>204</v>
      </c>
      <c r="H212" s="159"/>
      <c r="I212" s="159"/>
      <c r="J212" s="159"/>
      <c r="K212" s="159"/>
      <c r="L212" s="159"/>
      <c r="M212" s="159"/>
      <c r="N212" s="159"/>
      <c r="O212" s="159"/>
      <c r="P212" s="160"/>
      <c r="Q212" s="166" t="s">
        <v>257</v>
      </c>
      <c r="R212" s="159"/>
      <c r="S212" s="159"/>
      <c r="T212" s="159"/>
      <c r="U212" s="159"/>
      <c r="V212" s="159"/>
      <c r="W212" s="159"/>
      <c r="X212" s="159"/>
      <c r="Y212" s="159"/>
      <c r="Z212" s="159"/>
      <c r="AA212" s="159"/>
      <c r="AB212" s="277" t="s">
        <v>258</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2">
      <c r="A213" s="993"/>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3"/>
      <c r="B214" s="242"/>
      <c r="C214" s="241"/>
      <c r="D214" s="242"/>
      <c r="E214" s="241"/>
      <c r="F214" s="304"/>
      <c r="G214" s="221"/>
      <c r="H214" s="151"/>
      <c r="I214" s="151"/>
      <c r="J214" s="151"/>
      <c r="K214" s="151"/>
      <c r="L214" s="151"/>
      <c r="M214" s="151"/>
      <c r="N214" s="151"/>
      <c r="O214" s="151"/>
      <c r="P214" s="222"/>
      <c r="Q214" s="980"/>
      <c r="R214" s="981"/>
      <c r="S214" s="981"/>
      <c r="T214" s="981"/>
      <c r="U214" s="981"/>
      <c r="V214" s="981"/>
      <c r="W214" s="981"/>
      <c r="X214" s="981"/>
      <c r="Y214" s="981"/>
      <c r="Z214" s="981"/>
      <c r="AA214" s="982"/>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93"/>
      <c r="B215" s="242"/>
      <c r="C215" s="241"/>
      <c r="D215" s="242"/>
      <c r="E215" s="241"/>
      <c r="F215" s="304"/>
      <c r="G215" s="223"/>
      <c r="H215" s="224"/>
      <c r="I215" s="224"/>
      <c r="J215" s="224"/>
      <c r="K215" s="224"/>
      <c r="L215" s="224"/>
      <c r="M215" s="224"/>
      <c r="N215" s="224"/>
      <c r="O215" s="224"/>
      <c r="P215" s="225"/>
      <c r="Q215" s="983"/>
      <c r="R215" s="984"/>
      <c r="S215" s="984"/>
      <c r="T215" s="984"/>
      <c r="U215" s="984"/>
      <c r="V215" s="984"/>
      <c r="W215" s="984"/>
      <c r="X215" s="984"/>
      <c r="Y215" s="984"/>
      <c r="Z215" s="984"/>
      <c r="AA215" s="985"/>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93"/>
      <c r="B216" s="242"/>
      <c r="C216" s="241"/>
      <c r="D216" s="242"/>
      <c r="E216" s="241"/>
      <c r="F216" s="304"/>
      <c r="G216" s="223"/>
      <c r="H216" s="224"/>
      <c r="I216" s="224"/>
      <c r="J216" s="224"/>
      <c r="K216" s="224"/>
      <c r="L216" s="224"/>
      <c r="M216" s="224"/>
      <c r="N216" s="224"/>
      <c r="O216" s="224"/>
      <c r="P216" s="225"/>
      <c r="Q216" s="983"/>
      <c r="R216" s="984"/>
      <c r="S216" s="984"/>
      <c r="T216" s="984"/>
      <c r="U216" s="984"/>
      <c r="V216" s="984"/>
      <c r="W216" s="984"/>
      <c r="X216" s="984"/>
      <c r="Y216" s="984"/>
      <c r="Z216" s="984"/>
      <c r="AA216" s="985"/>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93"/>
      <c r="B217" s="242"/>
      <c r="C217" s="241"/>
      <c r="D217" s="242"/>
      <c r="E217" s="241"/>
      <c r="F217" s="304"/>
      <c r="G217" s="223"/>
      <c r="H217" s="224"/>
      <c r="I217" s="224"/>
      <c r="J217" s="224"/>
      <c r="K217" s="224"/>
      <c r="L217" s="224"/>
      <c r="M217" s="224"/>
      <c r="N217" s="224"/>
      <c r="O217" s="224"/>
      <c r="P217" s="225"/>
      <c r="Q217" s="983"/>
      <c r="R217" s="984"/>
      <c r="S217" s="984"/>
      <c r="T217" s="984"/>
      <c r="U217" s="984"/>
      <c r="V217" s="984"/>
      <c r="W217" s="984"/>
      <c r="X217" s="984"/>
      <c r="Y217" s="984"/>
      <c r="Z217" s="984"/>
      <c r="AA217" s="985"/>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3"/>
      <c r="B218" s="242"/>
      <c r="C218" s="241"/>
      <c r="D218" s="242"/>
      <c r="E218" s="241"/>
      <c r="F218" s="304"/>
      <c r="G218" s="226"/>
      <c r="H218" s="154"/>
      <c r="I218" s="154"/>
      <c r="J218" s="154"/>
      <c r="K218" s="154"/>
      <c r="L218" s="154"/>
      <c r="M218" s="154"/>
      <c r="N218" s="154"/>
      <c r="O218" s="154"/>
      <c r="P218" s="227"/>
      <c r="Q218" s="986"/>
      <c r="R218" s="987"/>
      <c r="S218" s="987"/>
      <c r="T218" s="987"/>
      <c r="U218" s="987"/>
      <c r="V218" s="987"/>
      <c r="W218" s="987"/>
      <c r="X218" s="987"/>
      <c r="Y218" s="987"/>
      <c r="Z218" s="987"/>
      <c r="AA218" s="988"/>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3"/>
      <c r="B219" s="242"/>
      <c r="C219" s="241"/>
      <c r="D219" s="242"/>
      <c r="E219" s="241"/>
      <c r="F219" s="304"/>
      <c r="G219" s="262" t="s">
        <v>204</v>
      </c>
      <c r="H219" s="159"/>
      <c r="I219" s="159"/>
      <c r="J219" s="159"/>
      <c r="K219" s="159"/>
      <c r="L219" s="159"/>
      <c r="M219" s="159"/>
      <c r="N219" s="159"/>
      <c r="O219" s="159"/>
      <c r="P219" s="160"/>
      <c r="Q219" s="166" t="s">
        <v>257</v>
      </c>
      <c r="R219" s="159"/>
      <c r="S219" s="159"/>
      <c r="T219" s="159"/>
      <c r="U219" s="159"/>
      <c r="V219" s="159"/>
      <c r="W219" s="159"/>
      <c r="X219" s="159"/>
      <c r="Y219" s="159"/>
      <c r="Z219" s="159"/>
      <c r="AA219" s="159"/>
      <c r="AB219" s="277" t="s">
        <v>258</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3"/>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93"/>
      <c r="B221" s="242"/>
      <c r="C221" s="241"/>
      <c r="D221" s="242"/>
      <c r="E221" s="241"/>
      <c r="F221" s="304"/>
      <c r="G221" s="221"/>
      <c r="H221" s="151"/>
      <c r="I221" s="151"/>
      <c r="J221" s="151"/>
      <c r="K221" s="151"/>
      <c r="L221" s="151"/>
      <c r="M221" s="151"/>
      <c r="N221" s="151"/>
      <c r="O221" s="151"/>
      <c r="P221" s="222"/>
      <c r="Q221" s="980"/>
      <c r="R221" s="981"/>
      <c r="S221" s="981"/>
      <c r="T221" s="981"/>
      <c r="U221" s="981"/>
      <c r="V221" s="981"/>
      <c r="W221" s="981"/>
      <c r="X221" s="981"/>
      <c r="Y221" s="981"/>
      <c r="Z221" s="981"/>
      <c r="AA221" s="982"/>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93"/>
      <c r="B222" s="242"/>
      <c r="C222" s="241"/>
      <c r="D222" s="242"/>
      <c r="E222" s="241"/>
      <c r="F222" s="304"/>
      <c r="G222" s="223"/>
      <c r="H222" s="224"/>
      <c r="I222" s="224"/>
      <c r="J222" s="224"/>
      <c r="K222" s="224"/>
      <c r="L222" s="224"/>
      <c r="M222" s="224"/>
      <c r="N222" s="224"/>
      <c r="O222" s="224"/>
      <c r="P222" s="225"/>
      <c r="Q222" s="983"/>
      <c r="R222" s="984"/>
      <c r="S222" s="984"/>
      <c r="T222" s="984"/>
      <c r="U222" s="984"/>
      <c r="V222" s="984"/>
      <c r="W222" s="984"/>
      <c r="X222" s="984"/>
      <c r="Y222" s="984"/>
      <c r="Z222" s="984"/>
      <c r="AA222" s="985"/>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93"/>
      <c r="B223" s="242"/>
      <c r="C223" s="241"/>
      <c r="D223" s="242"/>
      <c r="E223" s="241"/>
      <c r="F223" s="304"/>
      <c r="G223" s="223"/>
      <c r="H223" s="224"/>
      <c r="I223" s="224"/>
      <c r="J223" s="224"/>
      <c r="K223" s="224"/>
      <c r="L223" s="224"/>
      <c r="M223" s="224"/>
      <c r="N223" s="224"/>
      <c r="O223" s="224"/>
      <c r="P223" s="225"/>
      <c r="Q223" s="983"/>
      <c r="R223" s="984"/>
      <c r="S223" s="984"/>
      <c r="T223" s="984"/>
      <c r="U223" s="984"/>
      <c r="V223" s="984"/>
      <c r="W223" s="984"/>
      <c r="X223" s="984"/>
      <c r="Y223" s="984"/>
      <c r="Z223" s="984"/>
      <c r="AA223" s="985"/>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93"/>
      <c r="B224" s="242"/>
      <c r="C224" s="241"/>
      <c r="D224" s="242"/>
      <c r="E224" s="241"/>
      <c r="F224" s="304"/>
      <c r="G224" s="223"/>
      <c r="H224" s="224"/>
      <c r="I224" s="224"/>
      <c r="J224" s="224"/>
      <c r="K224" s="224"/>
      <c r="L224" s="224"/>
      <c r="M224" s="224"/>
      <c r="N224" s="224"/>
      <c r="O224" s="224"/>
      <c r="P224" s="225"/>
      <c r="Q224" s="983"/>
      <c r="R224" s="984"/>
      <c r="S224" s="984"/>
      <c r="T224" s="984"/>
      <c r="U224" s="984"/>
      <c r="V224" s="984"/>
      <c r="W224" s="984"/>
      <c r="X224" s="984"/>
      <c r="Y224" s="984"/>
      <c r="Z224" s="984"/>
      <c r="AA224" s="985"/>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3"/>
      <c r="B225" s="242"/>
      <c r="C225" s="241"/>
      <c r="D225" s="242"/>
      <c r="E225" s="241"/>
      <c r="F225" s="304"/>
      <c r="G225" s="226"/>
      <c r="H225" s="154"/>
      <c r="I225" s="154"/>
      <c r="J225" s="154"/>
      <c r="K225" s="154"/>
      <c r="L225" s="154"/>
      <c r="M225" s="154"/>
      <c r="N225" s="154"/>
      <c r="O225" s="154"/>
      <c r="P225" s="227"/>
      <c r="Q225" s="986"/>
      <c r="R225" s="987"/>
      <c r="S225" s="987"/>
      <c r="T225" s="987"/>
      <c r="U225" s="987"/>
      <c r="V225" s="987"/>
      <c r="W225" s="987"/>
      <c r="X225" s="987"/>
      <c r="Y225" s="987"/>
      <c r="Z225" s="987"/>
      <c r="AA225" s="988"/>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3"/>
      <c r="B226" s="242"/>
      <c r="C226" s="241"/>
      <c r="D226" s="242"/>
      <c r="E226" s="241"/>
      <c r="F226" s="304"/>
      <c r="G226" s="262" t="s">
        <v>204</v>
      </c>
      <c r="H226" s="159"/>
      <c r="I226" s="159"/>
      <c r="J226" s="159"/>
      <c r="K226" s="159"/>
      <c r="L226" s="159"/>
      <c r="M226" s="159"/>
      <c r="N226" s="159"/>
      <c r="O226" s="159"/>
      <c r="P226" s="160"/>
      <c r="Q226" s="166" t="s">
        <v>257</v>
      </c>
      <c r="R226" s="159"/>
      <c r="S226" s="159"/>
      <c r="T226" s="159"/>
      <c r="U226" s="159"/>
      <c r="V226" s="159"/>
      <c r="W226" s="159"/>
      <c r="X226" s="159"/>
      <c r="Y226" s="159"/>
      <c r="Z226" s="159"/>
      <c r="AA226" s="159"/>
      <c r="AB226" s="277" t="s">
        <v>258</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3"/>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93"/>
      <c r="B228" s="242"/>
      <c r="C228" s="241"/>
      <c r="D228" s="242"/>
      <c r="E228" s="241"/>
      <c r="F228" s="304"/>
      <c r="G228" s="221"/>
      <c r="H228" s="151"/>
      <c r="I228" s="151"/>
      <c r="J228" s="151"/>
      <c r="K228" s="151"/>
      <c r="L228" s="151"/>
      <c r="M228" s="151"/>
      <c r="N228" s="151"/>
      <c r="O228" s="151"/>
      <c r="P228" s="222"/>
      <c r="Q228" s="980"/>
      <c r="R228" s="981"/>
      <c r="S228" s="981"/>
      <c r="T228" s="981"/>
      <c r="U228" s="981"/>
      <c r="V228" s="981"/>
      <c r="W228" s="981"/>
      <c r="X228" s="981"/>
      <c r="Y228" s="981"/>
      <c r="Z228" s="981"/>
      <c r="AA228" s="982"/>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93"/>
      <c r="B229" s="242"/>
      <c r="C229" s="241"/>
      <c r="D229" s="242"/>
      <c r="E229" s="241"/>
      <c r="F229" s="304"/>
      <c r="G229" s="223"/>
      <c r="H229" s="224"/>
      <c r="I229" s="224"/>
      <c r="J229" s="224"/>
      <c r="K229" s="224"/>
      <c r="L229" s="224"/>
      <c r="M229" s="224"/>
      <c r="N229" s="224"/>
      <c r="O229" s="224"/>
      <c r="P229" s="225"/>
      <c r="Q229" s="983"/>
      <c r="R229" s="984"/>
      <c r="S229" s="984"/>
      <c r="T229" s="984"/>
      <c r="U229" s="984"/>
      <c r="V229" s="984"/>
      <c r="W229" s="984"/>
      <c r="X229" s="984"/>
      <c r="Y229" s="984"/>
      <c r="Z229" s="984"/>
      <c r="AA229" s="985"/>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93"/>
      <c r="B230" s="242"/>
      <c r="C230" s="241"/>
      <c r="D230" s="242"/>
      <c r="E230" s="241"/>
      <c r="F230" s="304"/>
      <c r="G230" s="223"/>
      <c r="H230" s="224"/>
      <c r="I230" s="224"/>
      <c r="J230" s="224"/>
      <c r="K230" s="224"/>
      <c r="L230" s="224"/>
      <c r="M230" s="224"/>
      <c r="N230" s="224"/>
      <c r="O230" s="224"/>
      <c r="P230" s="225"/>
      <c r="Q230" s="983"/>
      <c r="R230" s="984"/>
      <c r="S230" s="984"/>
      <c r="T230" s="984"/>
      <c r="U230" s="984"/>
      <c r="V230" s="984"/>
      <c r="W230" s="984"/>
      <c r="X230" s="984"/>
      <c r="Y230" s="984"/>
      <c r="Z230" s="984"/>
      <c r="AA230" s="985"/>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93"/>
      <c r="B231" s="242"/>
      <c r="C231" s="241"/>
      <c r="D231" s="242"/>
      <c r="E231" s="241"/>
      <c r="F231" s="304"/>
      <c r="G231" s="223"/>
      <c r="H231" s="224"/>
      <c r="I231" s="224"/>
      <c r="J231" s="224"/>
      <c r="K231" s="224"/>
      <c r="L231" s="224"/>
      <c r="M231" s="224"/>
      <c r="N231" s="224"/>
      <c r="O231" s="224"/>
      <c r="P231" s="225"/>
      <c r="Q231" s="983"/>
      <c r="R231" s="984"/>
      <c r="S231" s="984"/>
      <c r="T231" s="984"/>
      <c r="U231" s="984"/>
      <c r="V231" s="984"/>
      <c r="W231" s="984"/>
      <c r="X231" s="984"/>
      <c r="Y231" s="984"/>
      <c r="Z231" s="984"/>
      <c r="AA231" s="985"/>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3"/>
      <c r="B232" s="242"/>
      <c r="C232" s="241"/>
      <c r="D232" s="242"/>
      <c r="E232" s="241"/>
      <c r="F232" s="304"/>
      <c r="G232" s="226"/>
      <c r="H232" s="154"/>
      <c r="I232" s="154"/>
      <c r="J232" s="154"/>
      <c r="K232" s="154"/>
      <c r="L232" s="154"/>
      <c r="M232" s="154"/>
      <c r="N232" s="154"/>
      <c r="O232" s="154"/>
      <c r="P232" s="227"/>
      <c r="Q232" s="986"/>
      <c r="R232" s="987"/>
      <c r="S232" s="987"/>
      <c r="T232" s="987"/>
      <c r="U232" s="987"/>
      <c r="V232" s="987"/>
      <c r="W232" s="987"/>
      <c r="X232" s="987"/>
      <c r="Y232" s="987"/>
      <c r="Z232" s="987"/>
      <c r="AA232" s="988"/>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3"/>
      <c r="B233" s="242"/>
      <c r="C233" s="241"/>
      <c r="D233" s="242"/>
      <c r="E233" s="241"/>
      <c r="F233" s="304"/>
      <c r="G233" s="262" t="s">
        <v>204</v>
      </c>
      <c r="H233" s="159"/>
      <c r="I233" s="159"/>
      <c r="J233" s="159"/>
      <c r="K233" s="159"/>
      <c r="L233" s="159"/>
      <c r="M233" s="159"/>
      <c r="N233" s="159"/>
      <c r="O233" s="159"/>
      <c r="P233" s="160"/>
      <c r="Q233" s="166" t="s">
        <v>257</v>
      </c>
      <c r="R233" s="159"/>
      <c r="S233" s="159"/>
      <c r="T233" s="159"/>
      <c r="U233" s="159"/>
      <c r="V233" s="159"/>
      <c r="W233" s="159"/>
      <c r="X233" s="159"/>
      <c r="Y233" s="159"/>
      <c r="Z233" s="159"/>
      <c r="AA233" s="159"/>
      <c r="AB233" s="277" t="s">
        <v>258</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3"/>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93"/>
      <c r="B235" s="242"/>
      <c r="C235" s="241"/>
      <c r="D235" s="242"/>
      <c r="E235" s="241"/>
      <c r="F235" s="304"/>
      <c r="G235" s="221"/>
      <c r="H235" s="151"/>
      <c r="I235" s="151"/>
      <c r="J235" s="151"/>
      <c r="K235" s="151"/>
      <c r="L235" s="151"/>
      <c r="M235" s="151"/>
      <c r="N235" s="151"/>
      <c r="O235" s="151"/>
      <c r="P235" s="222"/>
      <c r="Q235" s="980"/>
      <c r="R235" s="981"/>
      <c r="S235" s="981"/>
      <c r="T235" s="981"/>
      <c r="U235" s="981"/>
      <c r="V235" s="981"/>
      <c r="W235" s="981"/>
      <c r="X235" s="981"/>
      <c r="Y235" s="981"/>
      <c r="Z235" s="981"/>
      <c r="AA235" s="982"/>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93"/>
      <c r="B236" s="242"/>
      <c r="C236" s="241"/>
      <c r="D236" s="242"/>
      <c r="E236" s="241"/>
      <c r="F236" s="304"/>
      <c r="G236" s="223"/>
      <c r="H236" s="224"/>
      <c r="I236" s="224"/>
      <c r="J236" s="224"/>
      <c r="K236" s="224"/>
      <c r="L236" s="224"/>
      <c r="M236" s="224"/>
      <c r="N236" s="224"/>
      <c r="O236" s="224"/>
      <c r="P236" s="225"/>
      <c r="Q236" s="983"/>
      <c r="R236" s="984"/>
      <c r="S236" s="984"/>
      <c r="T236" s="984"/>
      <c r="U236" s="984"/>
      <c r="V236" s="984"/>
      <c r="W236" s="984"/>
      <c r="X236" s="984"/>
      <c r="Y236" s="984"/>
      <c r="Z236" s="984"/>
      <c r="AA236" s="985"/>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93"/>
      <c r="B237" s="242"/>
      <c r="C237" s="241"/>
      <c r="D237" s="242"/>
      <c r="E237" s="241"/>
      <c r="F237" s="304"/>
      <c r="G237" s="223"/>
      <c r="H237" s="224"/>
      <c r="I237" s="224"/>
      <c r="J237" s="224"/>
      <c r="K237" s="224"/>
      <c r="L237" s="224"/>
      <c r="M237" s="224"/>
      <c r="N237" s="224"/>
      <c r="O237" s="224"/>
      <c r="P237" s="225"/>
      <c r="Q237" s="983"/>
      <c r="R237" s="984"/>
      <c r="S237" s="984"/>
      <c r="T237" s="984"/>
      <c r="U237" s="984"/>
      <c r="V237" s="984"/>
      <c r="W237" s="984"/>
      <c r="X237" s="984"/>
      <c r="Y237" s="984"/>
      <c r="Z237" s="984"/>
      <c r="AA237" s="985"/>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93"/>
      <c r="B238" s="242"/>
      <c r="C238" s="241"/>
      <c r="D238" s="242"/>
      <c r="E238" s="241"/>
      <c r="F238" s="304"/>
      <c r="G238" s="223"/>
      <c r="H238" s="224"/>
      <c r="I238" s="224"/>
      <c r="J238" s="224"/>
      <c r="K238" s="224"/>
      <c r="L238" s="224"/>
      <c r="M238" s="224"/>
      <c r="N238" s="224"/>
      <c r="O238" s="224"/>
      <c r="P238" s="225"/>
      <c r="Q238" s="983"/>
      <c r="R238" s="984"/>
      <c r="S238" s="984"/>
      <c r="T238" s="984"/>
      <c r="U238" s="984"/>
      <c r="V238" s="984"/>
      <c r="W238" s="984"/>
      <c r="X238" s="984"/>
      <c r="Y238" s="984"/>
      <c r="Z238" s="984"/>
      <c r="AA238" s="985"/>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3"/>
      <c r="B239" s="242"/>
      <c r="C239" s="241"/>
      <c r="D239" s="242"/>
      <c r="E239" s="241"/>
      <c r="F239" s="304"/>
      <c r="G239" s="226"/>
      <c r="H239" s="154"/>
      <c r="I239" s="154"/>
      <c r="J239" s="154"/>
      <c r="K239" s="154"/>
      <c r="L239" s="154"/>
      <c r="M239" s="154"/>
      <c r="N239" s="154"/>
      <c r="O239" s="154"/>
      <c r="P239" s="227"/>
      <c r="Q239" s="986"/>
      <c r="R239" s="987"/>
      <c r="S239" s="987"/>
      <c r="T239" s="987"/>
      <c r="U239" s="987"/>
      <c r="V239" s="987"/>
      <c r="W239" s="987"/>
      <c r="X239" s="987"/>
      <c r="Y239" s="987"/>
      <c r="Z239" s="987"/>
      <c r="AA239" s="988"/>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3"/>
      <c r="B240" s="242"/>
      <c r="C240" s="241"/>
      <c r="D240" s="242"/>
      <c r="E240" s="241"/>
      <c r="F240" s="304"/>
      <c r="G240" s="262" t="s">
        <v>204</v>
      </c>
      <c r="H240" s="159"/>
      <c r="I240" s="159"/>
      <c r="J240" s="159"/>
      <c r="K240" s="159"/>
      <c r="L240" s="159"/>
      <c r="M240" s="159"/>
      <c r="N240" s="159"/>
      <c r="O240" s="159"/>
      <c r="P240" s="160"/>
      <c r="Q240" s="166" t="s">
        <v>257</v>
      </c>
      <c r="R240" s="159"/>
      <c r="S240" s="159"/>
      <c r="T240" s="159"/>
      <c r="U240" s="159"/>
      <c r="V240" s="159"/>
      <c r="W240" s="159"/>
      <c r="X240" s="159"/>
      <c r="Y240" s="159"/>
      <c r="Z240" s="159"/>
      <c r="AA240" s="159"/>
      <c r="AB240" s="277" t="s">
        <v>258</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3"/>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93"/>
      <c r="B242" s="242"/>
      <c r="C242" s="241"/>
      <c r="D242" s="242"/>
      <c r="E242" s="241"/>
      <c r="F242" s="304"/>
      <c r="G242" s="221"/>
      <c r="H242" s="151"/>
      <c r="I242" s="151"/>
      <c r="J242" s="151"/>
      <c r="K242" s="151"/>
      <c r="L242" s="151"/>
      <c r="M242" s="151"/>
      <c r="N242" s="151"/>
      <c r="O242" s="151"/>
      <c r="P242" s="222"/>
      <c r="Q242" s="980"/>
      <c r="R242" s="981"/>
      <c r="S242" s="981"/>
      <c r="T242" s="981"/>
      <c r="U242" s="981"/>
      <c r="V242" s="981"/>
      <c r="W242" s="981"/>
      <c r="X242" s="981"/>
      <c r="Y242" s="981"/>
      <c r="Z242" s="981"/>
      <c r="AA242" s="982"/>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93"/>
      <c r="B243" s="242"/>
      <c r="C243" s="241"/>
      <c r="D243" s="242"/>
      <c r="E243" s="241"/>
      <c r="F243" s="304"/>
      <c r="G243" s="223"/>
      <c r="H243" s="224"/>
      <c r="I243" s="224"/>
      <c r="J243" s="224"/>
      <c r="K243" s="224"/>
      <c r="L243" s="224"/>
      <c r="M243" s="224"/>
      <c r="N243" s="224"/>
      <c r="O243" s="224"/>
      <c r="P243" s="225"/>
      <c r="Q243" s="983"/>
      <c r="R243" s="984"/>
      <c r="S243" s="984"/>
      <c r="T243" s="984"/>
      <c r="U243" s="984"/>
      <c r="V243" s="984"/>
      <c r="W243" s="984"/>
      <c r="X243" s="984"/>
      <c r="Y243" s="984"/>
      <c r="Z243" s="984"/>
      <c r="AA243" s="985"/>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93"/>
      <c r="B244" s="242"/>
      <c r="C244" s="241"/>
      <c r="D244" s="242"/>
      <c r="E244" s="241"/>
      <c r="F244" s="304"/>
      <c r="G244" s="223"/>
      <c r="H244" s="224"/>
      <c r="I244" s="224"/>
      <c r="J244" s="224"/>
      <c r="K244" s="224"/>
      <c r="L244" s="224"/>
      <c r="M244" s="224"/>
      <c r="N244" s="224"/>
      <c r="O244" s="224"/>
      <c r="P244" s="225"/>
      <c r="Q244" s="983"/>
      <c r="R244" s="984"/>
      <c r="S244" s="984"/>
      <c r="T244" s="984"/>
      <c r="U244" s="984"/>
      <c r="V244" s="984"/>
      <c r="W244" s="984"/>
      <c r="X244" s="984"/>
      <c r="Y244" s="984"/>
      <c r="Z244" s="984"/>
      <c r="AA244" s="985"/>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93"/>
      <c r="B245" s="242"/>
      <c r="C245" s="241"/>
      <c r="D245" s="242"/>
      <c r="E245" s="241"/>
      <c r="F245" s="304"/>
      <c r="G245" s="223"/>
      <c r="H245" s="224"/>
      <c r="I245" s="224"/>
      <c r="J245" s="224"/>
      <c r="K245" s="224"/>
      <c r="L245" s="224"/>
      <c r="M245" s="224"/>
      <c r="N245" s="224"/>
      <c r="O245" s="224"/>
      <c r="P245" s="225"/>
      <c r="Q245" s="983"/>
      <c r="R245" s="984"/>
      <c r="S245" s="984"/>
      <c r="T245" s="984"/>
      <c r="U245" s="984"/>
      <c r="V245" s="984"/>
      <c r="W245" s="984"/>
      <c r="X245" s="984"/>
      <c r="Y245" s="984"/>
      <c r="Z245" s="984"/>
      <c r="AA245" s="985"/>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3"/>
      <c r="B246" s="242"/>
      <c r="C246" s="241"/>
      <c r="D246" s="242"/>
      <c r="E246" s="305"/>
      <c r="F246" s="306"/>
      <c r="G246" s="226"/>
      <c r="H246" s="154"/>
      <c r="I246" s="154"/>
      <c r="J246" s="154"/>
      <c r="K246" s="154"/>
      <c r="L246" s="154"/>
      <c r="M246" s="154"/>
      <c r="N246" s="154"/>
      <c r="O246" s="154"/>
      <c r="P246" s="227"/>
      <c r="Q246" s="986"/>
      <c r="R246" s="987"/>
      <c r="S246" s="987"/>
      <c r="T246" s="987"/>
      <c r="U246" s="987"/>
      <c r="V246" s="987"/>
      <c r="W246" s="987"/>
      <c r="X246" s="987"/>
      <c r="Y246" s="987"/>
      <c r="Z246" s="987"/>
      <c r="AA246" s="988"/>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3"/>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3"/>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3"/>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93"/>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93"/>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93"/>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312</v>
      </c>
      <c r="AF252" s="255"/>
      <c r="AG252" s="255"/>
      <c r="AH252" s="255"/>
      <c r="AI252" s="255" t="s">
        <v>310</v>
      </c>
      <c r="AJ252" s="255"/>
      <c r="AK252" s="255"/>
      <c r="AL252" s="255"/>
      <c r="AM252" s="255" t="s">
        <v>339</v>
      </c>
      <c r="AN252" s="255"/>
      <c r="AO252" s="255"/>
      <c r="AP252" s="257"/>
      <c r="AQ252" s="257" t="s">
        <v>187</v>
      </c>
      <c r="AR252" s="258"/>
      <c r="AS252" s="258"/>
      <c r="AT252" s="259"/>
      <c r="AU252" s="269" t="s">
        <v>203</v>
      </c>
      <c r="AV252" s="269"/>
      <c r="AW252" s="269"/>
      <c r="AX252" s="270"/>
    </row>
    <row r="253" spans="1:50" ht="18.75" hidden="1" customHeight="1" x14ac:dyDescent="0.2">
      <c r="A253" s="993"/>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93"/>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93"/>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93"/>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312</v>
      </c>
      <c r="AF256" s="255"/>
      <c r="AG256" s="255"/>
      <c r="AH256" s="255"/>
      <c r="AI256" s="255" t="s">
        <v>310</v>
      </c>
      <c r="AJ256" s="255"/>
      <c r="AK256" s="255"/>
      <c r="AL256" s="255"/>
      <c r="AM256" s="255" t="s">
        <v>339</v>
      </c>
      <c r="AN256" s="255"/>
      <c r="AO256" s="255"/>
      <c r="AP256" s="257"/>
      <c r="AQ256" s="257" t="s">
        <v>187</v>
      </c>
      <c r="AR256" s="258"/>
      <c r="AS256" s="258"/>
      <c r="AT256" s="259"/>
      <c r="AU256" s="269" t="s">
        <v>203</v>
      </c>
      <c r="AV256" s="269"/>
      <c r="AW256" s="269"/>
      <c r="AX256" s="270"/>
    </row>
    <row r="257" spans="1:50" ht="18.75" hidden="1" customHeight="1" x14ac:dyDescent="0.2">
      <c r="A257" s="993"/>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93"/>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93"/>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93"/>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312</v>
      </c>
      <c r="AF260" s="255"/>
      <c r="AG260" s="255"/>
      <c r="AH260" s="255"/>
      <c r="AI260" s="255" t="s">
        <v>310</v>
      </c>
      <c r="AJ260" s="255"/>
      <c r="AK260" s="255"/>
      <c r="AL260" s="255"/>
      <c r="AM260" s="255" t="s">
        <v>339</v>
      </c>
      <c r="AN260" s="255"/>
      <c r="AO260" s="255"/>
      <c r="AP260" s="257"/>
      <c r="AQ260" s="257" t="s">
        <v>187</v>
      </c>
      <c r="AR260" s="258"/>
      <c r="AS260" s="258"/>
      <c r="AT260" s="259"/>
      <c r="AU260" s="269" t="s">
        <v>203</v>
      </c>
      <c r="AV260" s="269"/>
      <c r="AW260" s="269"/>
      <c r="AX260" s="270"/>
    </row>
    <row r="261" spans="1:50" ht="18.75" hidden="1" customHeight="1" x14ac:dyDescent="0.2">
      <c r="A261" s="993"/>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93"/>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93"/>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93"/>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312</v>
      </c>
      <c r="AF264" s="255"/>
      <c r="AG264" s="255"/>
      <c r="AH264" s="255"/>
      <c r="AI264" s="255" t="s">
        <v>310</v>
      </c>
      <c r="AJ264" s="255"/>
      <c r="AK264" s="255"/>
      <c r="AL264" s="255"/>
      <c r="AM264" s="255" t="s">
        <v>339</v>
      </c>
      <c r="AN264" s="255"/>
      <c r="AO264" s="255"/>
      <c r="AP264" s="257"/>
      <c r="AQ264" s="166" t="s">
        <v>187</v>
      </c>
      <c r="AR264" s="159"/>
      <c r="AS264" s="159"/>
      <c r="AT264" s="160"/>
      <c r="AU264" s="124" t="s">
        <v>203</v>
      </c>
      <c r="AV264" s="124"/>
      <c r="AW264" s="124"/>
      <c r="AX264" s="125"/>
    </row>
    <row r="265" spans="1:50" ht="18.75" hidden="1" customHeight="1" x14ac:dyDescent="0.2">
      <c r="A265" s="993"/>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93"/>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93"/>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93"/>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312</v>
      </c>
      <c r="AF268" s="255"/>
      <c r="AG268" s="255"/>
      <c r="AH268" s="255"/>
      <c r="AI268" s="255" t="s">
        <v>310</v>
      </c>
      <c r="AJ268" s="255"/>
      <c r="AK268" s="255"/>
      <c r="AL268" s="255"/>
      <c r="AM268" s="255" t="s">
        <v>339</v>
      </c>
      <c r="AN268" s="255"/>
      <c r="AO268" s="255"/>
      <c r="AP268" s="257"/>
      <c r="AQ268" s="257" t="s">
        <v>187</v>
      </c>
      <c r="AR268" s="258"/>
      <c r="AS268" s="258"/>
      <c r="AT268" s="259"/>
      <c r="AU268" s="269" t="s">
        <v>203</v>
      </c>
      <c r="AV268" s="269"/>
      <c r="AW268" s="269"/>
      <c r="AX268" s="270"/>
    </row>
    <row r="269" spans="1:50" ht="18.75" hidden="1" customHeight="1" x14ac:dyDescent="0.2">
      <c r="A269" s="993"/>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93"/>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93"/>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93"/>
      <c r="B272" s="242"/>
      <c r="C272" s="241"/>
      <c r="D272" s="242"/>
      <c r="E272" s="241"/>
      <c r="F272" s="304"/>
      <c r="G272" s="262" t="s">
        <v>204</v>
      </c>
      <c r="H272" s="159"/>
      <c r="I272" s="159"/>
      <c r="J272" s="159"/>
      <c r="K272" s="159"/>
      <c r="L272" s="159"/>
      <c r="M272" s="159"/>
      <c r="N272" s="159"/>
      <c r="O272" s="159"/>
      <c r="P272" s="160"/>
      <c r="Q272" s="166" t="s">
        <v>257</v>
      </c>
      <c r="R272" s="159"/>
      <c r="S272" s="159"/>
      <c r="T272" s="159"/>
      <c r="U272" s="159"/>
      <c r="V272" s="159"/>
      <c r="W272" s="159"/>
      <c r="X272" s="159"/>
      <c r="Y272" s="159"/>
      <c r="Z272" s="159"/>
      <c r="AA272" s="159"/>
      <c r="AB272" s="277" t="s">
        <v>258</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2">
      <c r="A273" s="993"/>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3"/>
      <c r="B274" s="242"/>
      <c r="C274" s="241"/>
      <c r="D274" s="242"/>
      <c r="E274" s="241"/>
      <c r="F274" s="304"/>
      <c r="G274" s="221"/>
      <c r="H274" s="151"/>
      <c r="I274" s="151"/>
      <c r="J274" s="151"/>
      <c r="K274" s="151"/>
      <c r="L274" s="151"/>
      <c r="M274" s="151"/>
      <c r="N274" s="151"/>
      <c r="O274" s="151"/>
      <c r="P274" s="222"/>
      <c r="Q274" s="980"/>
      <c r="R274" s="981"/>
      <c r="S274" s="981"/>
      <c r="T274" s="981"/>
      <c r="U274" s="981"/>
      <c r="V274" s="981"/>
      <c r="W274" s="981"/>
      <c r="X274" s="981"/>
      <c r="Y274" s="981"/>
      <c r="Z274" s="981"/>
      <c r="AA274" s="982"/>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93"/>
      <c r="B275" s="242"/>
      <c r="C275" s="241"/>
      <c r="D275" s="242"/>
      <c r="E275" s="241"/>
      <c r="F275" s="304"/>
      <c r="G275" s="223"/>
      <c r="H275" s="224"/>
      <c r="I275" s="224"/>
      <c r="J275" s="224"/>
      <c r="K275" s="224"/>
      <c r="L275" s="224"/>
      <c r="M275" s="224"/>
      <c r="N275" s="224"/>
      <c r="O275" s="224"/>
      <c r="P275" s="225"/>
      <c r="Q275" s="983"/>
      <c r="R275" s="984"/>
      <c r="S275" s="984"/>
      <c r="T275" s="984"/>
      <c r="U275" s="984"/>
      <c r="V275" s="984"/>
      <c r="W275" s="984"/>
      <c r="X275" s="984"/>
      <c r="Y275" s="984"/>
      <c r="Z275" s="984"/>
      <c r="AA275" s="985"/>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93"/>
      <c r="B276" s="242"/>
      <c r="C276" s="241"/>
      <c r="D276" s="242"/>
      <c r="E276" s="241"/>
      <c r="F276" s="304"/>
      <c r="G276" s="223"/>
      <c r="H276" s="224"/>
      <c r="I276" s="224"/>
      <c r="J276" s="224"/>
      <c r="K276" s="224"/>
      <c r="L276" s="224"/>
      <c r="M276" s="224"/>
      <c r="N276" s="224"/>
      <c r="O276" s="224"/>
      <c r="P276" s="225"/>
      <c r="Q276" s="983"/>
      <c r="R276" s="984"/>
      <c r="S276" s="984"/>
      <c r="T276" s="984"/>
      <c r="U276" s="984"/>
      <c r="V276" s="984"/>
      <c r="W276" s="984"/>
      <c r="X276" s="984"/>
      <c r="Y276" s="984"/>
      <c r="Z276" s="984"/>
      <c r="AA276" s="985"/>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93"/>
      <c r="B277" s="242"/>
      <c r="C277" s="241"/>
      <c r="D277" s="242"/>
      <c r="E277" s="241"/>
      <c r="F277" s="304"/>
      <c r="G277" s="223"/>
      <c r="H277" s="224"/>
      <c r="I277" s="224"/>
      <c r="J277" s="224"/>
      <c r="K277" s="224"/>
      <c r="L277" s="224"/>
      <c r="M277" s="224"/>
      <c r="N277" s="224"/>
      <c r="O277" s="224"/>
      <c r="P277" s="225"/>
      <c r="Q277" s="983"/>
      <c r="R277" s="984"/>
      <c r="S277" s="984"/>
      <c r="T277" s="984"/>
      <c r="U277" s="984"/>
      <c r="V277" s="984"/>
      <c r="W277" s="984"/>
      <c r="X277" s="984"/>
      <c r="Y277" s="984"/>
      <c r="Z277" s="984"/>
      <c r="AA277" s="985"/>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3"/>
      <c r="B278" s="242"/>
      <c r="C278" s="241"/>
      <c r="D278" s="242"/>
      <c r="E278" s="241"/>
      <c r="F278" s="304"/>
      <c r="G278" s="226"/>
      <c r="H278" s="154"/>
      <c r="I278" s="154"/>
      <c r="J278" s="154"/>
      <c r="K278" s="154"/>
      <c r="L278" s="154"/>
      <c r="M278" s="154"/>
      <c r="N278" s="154"/>
      <c r="O278" s="154"/>
      <c r="P278" s="227"/>
      <c r="Q278" s="986"/>
      <c r="R278" s="987"/>
      <c r="S278" s="987"/>
      <c r="T278" s="987"/>
      <c r="U278" s="987"/>
      <c r="V278" s="987"/>
      <c r="W278" s="987"/>
      <c r="X278" s="987"/>
      <c r="Y278" s="987"/>
      <c r="Z278" s="987"/>
      <c r="AA278" s="988"/>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3"/>
      <c r="B279" s="242"/>
      <c r="C279" s="241"/>
      <c r="D279" s="242"/>
      <c r="E279" s="241"/>
      <c r="F279" s="304"/>
      <c r="G279" s="262" t="s">
        <v>204</v>
      </c>
      <c r="H279" s="159"/>
      <c r="I279" s="159"/>
      <c r="J279" s="159"/>
      <c r="K279" s="159"/>
      <c r="L279" s="159"/>
      <c r="M279" s="159"/>
      <c r="N279" s="159"/>
      <c r="O279" s="159"/>
      <c r="P279" s="160"/>
      <c r="Q279" s="166" t="s">
        <v>257</v>
      </c>
      <c r="R279" s="159"/>
      <c r="S279" s="159"/>
      <c r="T279" s="159"/>
      <c r="U279" s="159"/>
      <c r="V279" s="159"/>
      <c r="W279" s="159"/>
      <c r="X279" s="159"/>
      <c r="Y279" s="159"/>
      <c r="Z279" s="159"/>
      <c r="AA279" s="159"/>
      <c r="AB279" s="277" t="s">
        <v>258</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3"/>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93"/>
      <c r="B281" s="242"/>
      <c r="C281" s="241"/>
      <c r="D281" s="242"/>
      <c r="E281" s="241"/>
      <c r="F281" s="304"/>
      <c r="G281" s="221"/>
      <c r="H281" s="151"/>
      <c r="I281" s="151"/>
      <c r="J281" s="151"/>
      <c r="K281" s="151"/>
      <c r="L281" s="151"/>
      <c r="M281" s="151"/>
      <c r="N281" s="151"/>
      <c r="O281" s="151"/>
      <c r="P281" s="222"/>
      <c r="Q281" s="980"/>
      <c r="R281" s="981"/>
      <c r="S281" s="981"/>
      <c r="T281" s="981"/>
      <c r="U281" s="981"/>
      <c r="V281" s="981"/>
      <c r="W281" s="981"/>
      <c r="X281" s="981"/>
      <c r="Y281" s="981"/>
      <c r="Z281" s="981"/>
      <c r="AA281" s="982"/>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93"/>
      <c r="B282" s="242"/>
      <c r="C282" s="241"/>
      <c r="D282" s="242"/>
      <c r="E282" s="241"/>
      <c r="F282" s="304"/>
      <c r="G282" s="223"/>
      <c r="H282" s="224"/>
      <c r="I282" s="224"/>
      <c r="J282" s="224"/>
      <c r="K282" s="224"/>
      <c r="L282" s="224"/>
      <c r="M282" s="224"/>
      <c r="N282" s="224"/>
      <c r="O282" s="224"/>
      <c r="P282" s="225"/>
      <c r="Q282" s="983"/>
      <c r="R282" s="984"/>
      <c r="S282" s="984"/>
      <c r="T282" s="984"/>
      <c r="U282" s="984"/>
      <c r="V282" s="984"/>
      <c r="W282" s="984"/>
      <c r="X282" s="984"/>
      <c r="Y282" s="984"/>
      <c r="Z282" s="984"/>
      <c r="AA282" s="985"/>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93"/>
      <c r="B283" s="242"/>
      <c r="C283" s="241"/>
      <c r="D283" s="242"/>
      <c r="E283" s="241"/>
      <c r="F283" s="304"/>
      <c r="G283" s="223"/>
      <c r="H283" s="224"/>
      <c r="I283" s="224"/>
      <c r="J283" s="224"/>
      <c r="K283" s="224"/>
      <c r="L283" s="224"/>
      <c r="M283" s="224"/>
      <c r="N283" s="224"/>
      <c r="O283" s="224"/>
      <c r="P283" s="225"/>
      <c r="Q283" s="983"/>
      <c r="R283" s="984"/>
      <c r="S283" s="984"/>
      <c r="T283" s="984"/>
      <c r="U283" s="984"/>
      <c r="V283" s="984"/>
      <c r="W283" s="984"/>
      <c r="X283" s="984"/>
      <c r="Y283" s="984"/>
      <c r="Z283" s="984"/>
      <c r="AA283" s="985"/>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93"/>
      <c r="B284" s="242"/>
      <c r="C284" s="241"/>
      <c r="D284" s="242"/>
      <c r="E284" s="241"/>
      <c r="F284" s="304"/>
      <c r="G284" s="223"/>
      <c r="H284" s="224"/>
      <c r="I284" s="224"/>
      <c r="J284" s="224"/>
      <c r="K284" s="224"/>
      <c r="L284" s="224"/>
      <c r="M284" s="224"/>
      <c r="N284" s="224"/>
      <c r="O284" s="224"/>
      <c r="P284" s="225"/>
      <c r="Q284" s="983"/>
      <c r="R284" s="984"/>
      <c r="S284" s="984"/>
      <c r="T284" s="984"/>
      <c r="U284" s="984"/>
      <c r="V284" s="984"/>
      <c r="W284" s="984"/>
      <c r="X284" s="984"/>
      <c r="Y284" s="984"/>
      <c r="Z284" s="984"/>
      <c r="AA284" s="985"/>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3"/>
      <c r="B285" s="242"/>
      <c r="C285" s="241"/>
      <c r="D285" s="242"/>
      <c r="E285" s="241"/>
      <c r="F285" s="304"/>
      <c r="G285" s="226"/>
      <c r="H285" s="154"/>
      <c r="I285" s="154"/>
      <c r="J285" s="154"/>
      <c r="K285" s="154"/>
      <c r="L285" s="154"/>
      <c r="M285" s="154"/>
      <c r="N285" s="154"/>
      <c r="O285" s="154"/>
      <c r="P285" s="227"/>
      <c r="Q285" s="986"/>
      <c r="R285" s="987"/>
      <c r="S285" s="987"/>
      <c r="T285" s="987"/>
      <c r="U285" s="987"/>
      <c r="V285" s="987"/>
      <c r="W285" s="987"/>
      <c r="X285" s="987"/>
      <c r="Y285" s="987"/>
      <c r="Z285" s="987"/>
      <c r="AA285" s="988"/>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3"/>
      <c r="B286" s="242"/>
      <c r="C286" s="241"/>
      <c r="D286" s="242"/>
      <c r="E286" s="241"/>
      <c r="F286" s="304"/>
      <c r="G286" s="262" t="s">
        <v>204</v>
      </c>
      <c r="H286" s="159"/>
      <c r="I286" s="159"/>
      <c r="J286" s="159"/>
      <c r="K286" s="159"/>
      <c r="L286" s="159"/>
      <c r="M286" s="159"/>
      <c r="N286" s="159"/>
      <c r="O286" s="159"/>
      <c r="P286" s="160"/>
      <c r="Q286" s="166" t="s">
        <v>257</v>
      </c>
      <c r="R286" s="159"/>
      <c r="S286" s="159"/>
      <c r="T286" s="159"/>
      <c r="U286" s="159"/>
      <c r="V286" s="159"/>
      <c r="W286" s="159"/>
      <c r="X286" s="159"/>
      <c r="Y286" s="159"/>
      <c r="Z286" s="159"/>
      <c r="AA286" s="159"/>
      <c r="AB286" s="277" t="s">
        <v>258</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3"/>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93"/>
      <c r="B288" s="242"/>
      <c r="C288" s="241"/>
      <c r="D288" s="242"/>
      <c r="E288" s="241"/>
      <c r="F288" s="304"/>
      <c r="G288" s="221"/>
      <c r="H288" s="151"/>
      <c r="I288" s="151"/>
      <c r="J288" s="151"/>
      <c r="K288" s="151"/>
      <c r="L288" s="151"/>
      <c r="M288" s="151"/>
      <c r="N288" s="151"/>
      <c r="O288" s="151"/>
      <c r="P288" s="222"/>
      <c r="Q288" s="980"/>
      <c r="R288" s="981"/>
      <c r="S288" s="981"/>
      <c r="T288" s="981"/>
      <c r="U288" s="981"/>
      <c r="V288" s="981"/>
      <c r="W288" s="981"/>
      <c r="X288" s="981"/>
      <c r="Y288" s="981"/>
      <c r="Z288" s="981"/>
      <c r="AA288" s="982"/>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93"/>
      <c r="B289" s="242"/>
      <c r="C289" s="241"/>
      <c r="D289" s="242"/>
      <c r="E289" s="241"/>
      <c r="F289" s="304"/>
      <c r="G289" s="223"/>
      <c r="H289" s="224"/>
      <c r="I289" s="224"/>
      <c r="J289" s="224"/>
      <c r="K289" s="224"/>
      <c r="L289" s="224"/>
      <c r="M289" s="224"/>
      <c r="N289" s="224"/>
      <c r="O289" s="224"/>
      <c r="P289" s="225"/>
      <c r="Q289" s="983"/>
      <c r="R289" s="984"/>
      <c r="S289" s="984"/>
      <c r="T289" s="984"/>
      <c r="U289" s="984"/>
      <c r="V289" s="984"/>
      <c r="W289" s="984"/>
      <c r="X289" s="984"/>
      <c r="Y289" s="984"/>
      <c r="Z289" s="984"/>
      <c r="AA289" s="985"/>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93"/>
      <c r="B290" s="242"/>
      <c r="C290" s="241"/>
      <c r="D290" s="242"/>
      <c r="E290" s="241"/>
      <c r="F290" s="304"/>
      <c r="G290" s="223"/>
      <c r="H290" s="224"/>
      <c r="I290" s="224"/>
      <c r="J290" s="224"/>
      <c r="K290" s="224"/>
      <c r="L290" s="224"/>
      <c r="M290" s="224"/>
      <c r="N290" s="224"/>
      <c r="O290" s="224"/>
      <c r="P290" s="225"/>
      <c r="Q290" s="983"/>
      <c r="R290" s="984"/>
      <c r="S290" s="984"/>
      <c r="T290" s="984"/>
      <c r="U290" s="984"/>
      <c r="V290" s="984"/>
      <c r="W290" s="984"/>
      <c r="X290" s="984"/>
      <c r="Y290" s="984"/>
      <c r="Z290" s="984"/>
      <c r="AA290" s="985"/>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93"/>
      <c r="B291" s="242"/>
      <c r="C291" s="241"/>
      <c r="D291" s="242"/>
      <c r="E291" s="241"/>
      <c r="F291" s="304"/>
      <c r="G291" s="223"/>
      <c r="H291" s="224"/>
      <c r="I291" s="224"/>
      <c r="J291" s="224"/>
      <c r="K291" s="224"/>
      <c r="L291" s="224"/>
      <c r="M291" s="224"/>
      <c r="N291" s="224"/>
      <c r="O291" s="224"/>
      <c r="P291" s="225"/>
      <c r="Q291" s="983"/>
      <c r="R291" s="984"/>
      <c r="S291" s="984"/>
      <c r="T291" s="984"/>
      <c r="U291" s="984"/>
      <c r="V291" s="984"/>
      <c r="W291" s="984"/>
      <c r="X291" s="984"/>
      <c r="Y291" s="984"/>
      <c r="Z291" s="984"/>
      <c r="AA291" s="985"/>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3"/>
      <c r="B292" s="242"/>
      <c r="C292" s="241"/>
      <c r="D292" s="242"/>
      <c r="E292" s="241"/>
      <c r="F292" s="304"/>
      <c r="G292" s="226"/>
      <c r="H292" s="154"/>
      <c r="I292" s="154"/>
      <c r="J292" s="154"/>
      <c r="K292" s="154"/>
      <c r="L292" s="154"/>
      <c r="M292" s="154"/>
      <c r="N292" s="154"/>
      <c r="O292" s="154"/>
      <c r="P292" s="227"/>
      <c r="Q292" s="986"/>
      <c r="R292" s="987"/>
      <c r="S292" s="987"/>
      <c r="T292" s="987"/>
      <c r="U292" s="987"/>
      <c r="V292" s="987"/>
      <c r="W292" s="987"/>
      <c r="X292" s="987"/>
      <c r="Y292" s="987"/>
      <c r="Z292" s="987"/>
      <c r="AA292" s="988"/>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3"/>
      <c r="B293" s="242"/>
      <c r="C293" s="241"/>
      <c r="D293" s="242"/>
      <c r="E293" s="241"/>
      <c r="F293" s="304"/>
      <c r="G293" s="262" t="s">
        <v>204</v>
      </c>
      <c r="H293" s="159"/>
      <c r="I293" s="159"/>
      <c r="J293" s="159"/>
      <c r="K293" s="159"/>
      <c r="L293" s="159"/>
      <c r="M293" s="159"/>
      <c r="N293" s="159"/>
      <c r="O293" s="159"/>
      <c r="P293" s="160"/>
      <c r="Q293" s="166" t="s">
        <v>257</v>
      </c>
      <c r="R293" s="159"/>
      <c r="S293" s="159"/>
      <c r="T293" s="159"/>
      <c r="U293" s="159"/>
      <c r="V293" s="159"/>
      <c r="W293" s="159"/>
      <c r="X293" s="159"/>
      <c r="Y293" s="159"/>
      <c r="Z293" s="159"/>
      <c r="AA293" s="159"/>
      <c r="AB293" s="277" t="s">
        <v>258</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3"/>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93"/>
      <c r="B295" s="242"/>
      <c r="C295" s="241"/>
      <c r="D295" s="242"/>
      <c r="E295" s="241"/>
      <c r="F295" s="304"/>
      <c r="G295" s="221"/>
      <c r="H295" s="151"/>
      <c r="I295" s="151"/>
      <c r="J295" s="151"/>
      <c r="K295" s="151"/>
      <c r="L295" s="151"/>
      <c r="M295" s="151"/>
      <c r="N295" s="151"/>
      <c r="O295" s="151"/>
      <c r="P295" s="222"/>
      <c r="Q295" s="980"/>
      <c r="R295" s="981"/>
      <c r="S295" s="981"/>
      <c r="T295" s="981"/>
      <c r="U295" s="981"/>
      <c r="V295" s="981"/>
      <c r="W295" s="981"/>
      <c r="X295" s="981"/>
      <c r="Y295" s="981"/>
      <c r="Z295" s="981"/>
      <c r="AA295" s="982"/>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93"/>
      <c r="B296" s="242"/>
      <c r="C296" s="241"/>
      <c r="D296" s="242"/>
      <c r="E296" s="241"/>
      <c r="F296" s="304"/>
      <c r="G296" s="223"/>
      <c r="H296" s="224"/>
      <c r="I296" s="224"/>
      <c r="J296" s="224"/>
      <c r="K296" s="224"/>
      <c r="L296" s="224"/>
      <c r="M296" s="224"/>
      <c r="N296" s="224"/>
      <c r="O296" s="224"/>
      <c r="P296" s="225"/>
      <c r="Q296" s="983"/>
      <c r="R296" s="984"/>
      <c r="S296" s="984"/>
      <c r="T296" s="984"/>
      <c r="U296" s="984"/>
      <c r="V296" s="984"/>
      <c r="W296" s="984"/>
      <c r="X296" s="984"/>
      <c r="Y296" s="984"/>
      <c r="Z296" s="984"/>
      <c r="AA296" s="985"/>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93"/>
      <c r="B297" s="242"/>
      <c r="C297" s="241"/>
      <c r="D297" s="242"/>
      <c r="E297" s="241"/>
      <c r="F297" s="304"/>
      <c r="G297" s="223"/>
      <c r="H297" s="224"/>
      <c r="I297" s="224"/>
      <c r="J297" s="224"/>
      <c r="K297" s="224"/>
      <c r="L297" s="224"/>
      <c r="M297" s="224"/>
      <c r="N297" s="224"/>
      <c r="O297" s="224"/>
      <c r="P297" s="225"/>
      <c r="Q297" s="983"/>
      <c r="R297" s="984"/>
      <c r="S297" s="984"/>
      <c r="T297" s="984"/>
      <c r="U297" s="984"/>
      <c r="V297" s="984"/>
      <c r="W297" s="984"/>
      <c r="X297" s="984"/>
      <c r="Y297" s="984"/>
      <c r="Z297" s="984"/>
      <c r="AA297" s="985"/>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93"/>
      <c r="B298" s="242"/>
      <c r="C298" s="241"/>
      <c r="D298" s="242"/>
      <c r="E298" s="241"/>
      <c r="F298" s="304"/>
      <c r="G298" s="223"/>
      <c r="H298" s="224"/>
      <c r="I298" s="224"/>
      <c r="J298" s="224"/>
      <c r="K298" s="224"/>
      <c r="L298" s="224"/>
      <c r="M298" s="224"/>
      <c r="N298" s="224"/>
      <c r="O298" s="224"/>
      <c r="P298" s="225"/>
      <c r="Q298" s="983"/>
      <c r="R298" s="984"/>
      <c r="S298" s="984"/>
      <c r="T298" s="984"/>
      <c r="U298" s="984"/>
      <c r="V298" s="984"/>
      <c r="W298" s="984"/>
      <c r="X298" s="984"/>
      <c r="Y298" s="984"/>
      <c r="Z298" s="984"/>
      <c r="AA298" s="985"/>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3"/>
      <c r="B299" s="242"/>
      <c r="C299" s="241"/>
      <c r="D299" s="242"/>
      <c r="E299" s="241"/>
      <c r="F299" s="304"/>
      <c r="G299" s="226"/>
      <c r="H299" s="154"/>
      <c r="I299" s="154"/>
      <c r="J299" s="154"/>
      <c r="K299" s="154"/>
      <c r="L299" s="154"/>
      <c r="M299" s="154"/>
      <c r="N299" s="154"/>
      <c r="O299" s="154"/>
      <c r="P299" s="227"/>
      <c r="Q299" s="986"/>
      <c r="R299" s="987"/>
      <c r="S299" s="987"/>
      <c r="T299" s="987"/>
      <c r="U299" s="987"/>
      <c r="V299" s="987"/>
      <c r="W299" s="987"/>
      <c r="X299" s="987"/>
      <c r="Y299" s="987"/>
      <c r="Z299" s="987"/>
      <c r="AA299" s="988"/>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3"/>
      <c r="B300" s="242"/>
      <c r="C300" s="241"/>
      <c r="D300" s="242"/>
      <c r="E300" s="241"/>
      <c r="F300" s="304"/>
      <c r="G300" s="262" t="s">
        <v>204</v>
      </c>
      <c r="H300" s="159"/>
      <c r="I300" s="159"/>
      <c r="J300" s="159"/>
      <c r="K300" s="159"/>
      <c r="L300" s="159"/>
      <c r="M300" s="159"/>
      <c r="N300" s="159"/>
      <c r="O300" s="159"/>
      <c r="P300" s="160"/>
      <c r="Q300" s="166" t="s">
        <v>257</v>
      </c>
      <c r="R300" s="159"/>
      <c r="S300" s="159"/>
      <c r="T300" s="159"/>
      <c r="U300" s="159"/>
      <c r="V300" s="159"/>
      <c r="W300" s="159"/>
      <c r="X300" s="159"/>
      <c r="Y300" s="159"/>
      <c r="Z300" s="159"/>
      <c r="AA300" s="159"/>
      <c r="AB300" s="277" t="s">
        <v>258</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3"/>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93"/>
      <c r="B302" s="242"/>
      <c r="C302" s="241"/>
      <c r="D302" s="242"/>
      <c r="E302" s="241"/>
      <c r="F302" s="304"/>
      <c r="G302" s="221"/>
      <c r="H302" s="151"/>
      <c r="I302" s="151"/>
      <c r="J302" s="151"/>
      <c r="K302" s="151"/>
      <c r="L302" s="151"/>
      <c r="M302" s="151"/>
      <c r="N302" s="151"/>
      <c r="O302" s="151"/>
      <c r="P302" s="222"/>
      <c r="Q302" s="980"/>
      <c r="R302" s="981"/>
      <c r="S302" s="981"/>
      <c r="T302" s="981"/>
      <c r="U302" s="981"/>
      <c r="V302" s="981"/>
      <c r="W302" s="981"/>
      <c r="X302" s="981"/>
      <c r="Y302" s="981"/>
      <c r="Z302" s="981"/>
      <c r="AA302" s="982"/>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93"/>
      <c r="B303" s="242"/>
      <c r="C303" s="241"/>
      <c r="D303" s="242"/>
      <c r="E303" s="241"/>
      <c r="F303" s="304"/>
      <c r="G303" s="223"/>
      <c r="H303" s="224"/>
      <c r="I303" s="224"/>
      <c r="J303" s="224"/>
      <c r="K303" s="224"/>
      <c r="L303" s="224"/>
      <c r="M303" s="224"/>
      <c r="N303" s="224"/>
      <c r="O303" s="224"/>
      <c r="P303" s="225"/>
      <c r="Q303" s="983"/>
      <c r="R303" s="984"/>
      <c r="S303" s="984"/>
      <c r="T303" s="984"/>
      <c r="U303" s="984"/>
      <c r="V303" s="984"/>
      <c r="W303" s="984"/>
      <c r="X303" s="984"/>
      <c r="Y303" s="984"/>
      <c r="Z303" s="984"/>
      <c r="AA303" s="985"/>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93"/>
      <c r="B304" s="242"/>
      <c r="C304" s="241"/>
      <c r="D304" s="242"/>
      <c r="E304" s="241"/>
      <c r="F304" s="304"/>
      <c r="G304" s="223"/>
      <c r="H304" s="224"/>
      <c r="I304" s="224"/>
      <c r="J304" s="224"/>
      <c r="K304" s="224"/>
      <c r="L304" s="224"/>
      <c r="M304" s="224"/>
      <c r="N304" s="224"/>
      <c r="O304" s="224"/>
      <c r="P304" s="225"/>
      <c r="Q304" s="983"/>
      <c r="R304" s="984"/>
      <c r="S304" s="984"/>
      <c r="T304" s="984"/>
      <c r="U304" s="984"/>
      <c r="V304" s="984"/>
      <c r="W304" s="984"/>
      <c r="X304" s="984"/>
      <c r="Y304" s="984"/>
      <c r="Z304" s="984"/>
      <c r="AA304" s="985"/>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93"/>
      <c r="B305" s="242"/>
      <c r="C305" s="241"/>
      <c r="D305" s="242"/>
      <c r="E305" s="241"/>
      <c r="F305" s="304"/>
      <c r="G305" s="223"/>
      <c r="H305" s="224"/>
      <c r="I305" s="224"/>
      <c r="J305" s="224"/>
      <c r="K305" s="224"/>
      <c r="L305" s="224"/>
      <c r="M305" s="224"/>
      <c r="N305" s="224"/>
      <c r="O305" s="224"/>
      <c r="P305" s="225"/>
      <c r="Q305" s="983"/>
      <c r="R305" s="984"/>
      <c r="S305" s="984"/>
      <c r="T305" s="984"/>
      <c r="U305" s="984"/>
      <c r="V305" s="984"/>
      <c r="W305" s="984"/>
      <c r="X305" s="984"/>
      <c r="Y305" s="984"/>
      <c r="Z305" s="984"/>
      <c r="AA305" s="985"/>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3"/>
      <c r="B306" s="242"/>
      <c r="C306" s="241"/>
      <c r="D306" s="242"/>
      <c r="E306" s="305"/>
      <c r="F306" s="306"/>
      <c r="G306" s="226"/>
      <c r="H306" s="154"/>
      <c r="I306" s="154"/>
      <c r="J306" s="154"/>
      <c r="K306" s="154"/>
      <c r="L306" s="154"/>
      <c r="M306" s="154"/>
      <c r="N306" s="154"/>
      <c r="O306" s="154"/>
      <c r="P306" s="227"/>
      <c r="Q306" s="986"/>
      <c r="R306" s="987"/>
      <c r="S306" s="987"/>
      <c r="T306" s="987"/>
      <c r="U306" s="987"/>
      <c r="V306" s="987"/>
      <c r="W306" s="987"/>
      <c r="X306" s="987"/>
      <c r="Y306" s="987"/>
      <c r="Z306" s="987"/>
      <c r="AA306" s="988"/>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3"/>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3"/>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3"/>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93"/>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93"/>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93"/>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312</v>
      </c>
      <c r="AF312" s="255"/>
      <c r="AG312" s="255"/>
      <c r="AH312" s="255"/>
      <c r="AI312" s="255" t="s">
        <v>310</v>
      </c>
      <c r="AJ312" s="255"/>
      <c r="AK312" s="255"/>
      <c r="AL312" s="255"/>
      <c r="AM312" s="255" t="s">
        <v>339</v>
      </c>
      <c r="AN312" s="255"/>
      <c r="AO312" s="255"/>
      <c r="AP312" s="257"/>
      <c r="AQ312" s="257" t="s">
        <v>187</v>
      </c>
      <c r="AR312" s="258"/>
      <c r="AS312" s="258"/>
      <c r="AT312" s="259"/>
      <c r="AU312" s="269" t="s">
        <v>203</v>
      </c>
      <c r="AV312" s="269"/>
      <c r="AW312" s="269"/>
      <c r="AX312" s="270"/>
    </row>
    <row r="313" spans="1:50" ht="18.75" hidden="1" customHeight="1" x14ac:dyDescent="0.2">
      <c r="A313" s="993"/>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93"/>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93"/>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93"/>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312</v>
      </c>
      <c r="AF316" s="255"/>
      <c r="AG316" s="255"/>
      <c r="AH316" s="255"/>
      <c r="AI316" s="255" t="s">
        <v>310</v>
      </c>
      <c r="AJ316" s="255"/>
      <c r="AK316" s="255"/>
      <c r="AL316" s="255"/>
      <c r="AM316" s="255" t="s">
        <v>339</v>
      </c>
      <c r="AN316" s="255"/>
      <c r="AO316" s="255"/>
      <c r="AP316" s="257"/>
      <c r="AQ316" s="257" t="s">
        <v>187</v>
      </c>
      <c r="AR316" s="258"/>
      <c r="AS316" s="258"/>
      <c r="AT316" s="259"/>
      <c r="AU316" s="269" t="s">
        <v>203</v>
      </c>
      <c r="AV316" s="269"/>
      <c r="AW316" s="269"/>
      <c r="AX316" s="270"/>
    </row>
    <row r="317" spans="1:50" ht="18.75" hidden="1" customHeight="1" x14ac:dyDescent="0.2">
      <c r="A317" s="993"/>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93"/>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93"/>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93"/>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312</v>
      </c>
      <c r="AF320" s="255"/>
      <c r="AG320" s="255"/>
      <c r="AH320" s="255"/>
      <c r="AI320" s="255" t="s">
        <v>310</v>
      </c>
      <c r="AJ320" s="255"/>
      <c r="AK320" s="255"/>
      <c r="AL320" s="255"/>
      <c r="AM320" s="255" t="s">
        <v>339</v>
      </c>
      <c r="AN320" s="255"/>
      <c r="AO320" s="255"/>
      <c r="AP320" s="257"/>
      <c r="AQ320" s="257" t="s">
        <v>187</v>
      </c>
      <c r="AR320" s="258"/>
      <c r="AS320" s="258"/>
      <c r="AT320" s="259"/>
      <c r="AU320" s="269" t="s">
        <v>203</v>
      </c>
      <c r="AV320" s="269"/>
      <c r="AW320" s="269"/>
      <c r="AX320" s="270"/>
    </row>
    <row r="321" spans="1:50" ht="18.75" hidden="1" customHeight="1" x14ac:dyDescent="0.2">
      <c r="A321" s="993"/>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93"/>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93"/>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93"/>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312</v>
      </c>
      <c r="AF324" s="255"/>
      <c r="AG324" s="255"/>
      <c r="AH324" s="255"/>
      <c r="AI324" s="255" t="s">
        <v>310</v>
      </c>
      <c r="AJ324" s="255"/>
      <c r="AK324" s="255"/>
      <c r="AL324" s="255"/>
      <c r="AM324" s="255" t="s">
        <v>339</v>
      </c>
      <c r="AN324" s="255"/>
      <c r="AO324" s="255"/>
      <c r="AP324" s="257"/>
      <c r="AQ324" s="257" t="s">
        <v>187</v>
      </c>
      <c r="AR324" s="258"/>
      <c r="AS324" s="258"/>
      <c r="AT324" s="259"/>
      <c r="AU324" s="269" t="s">
        <v>203</v>
      </c>
      <c r="AV324" s="269"/>
      <c r="AW324" s="269"/>
      <c r="AX324" s="270"/>
    </row>
    <row r="325" spans="1:50" ht="18.75" hidden="1" customHeight="1" x14ac:dyDescent="0.2">
      <c r="A325" s="993"/>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93"/>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93"/>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93"/>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312</v>
      </c>
      <c r="AF328" s="255"/>
      <c r="AG328" s="255"/>
      <c r="AH328" s="255"/>
      <c r="AI328" s="255" t="s">
        <v>310</v>
      </c>
      <c r="AJ328" s="255"/>
      <c r="AK328" s="255"/>
      <c r="AL328" s="255"/>
      <c r="AM328" s="255" t="s">
        <v>339</v>
      </c>
      <c r="AN328" s="255"/>
      <c r="AO328" s="255"/>
      <c r="AP328" s="257"/>
      <c r="AQ328" s="257" t="s">
        <v>187</v>
      </c>
      <c r="AR328" s="258"/>
      <c r="AS328" s="258"/>
      <c r="AT328" s="259"/>
      <c r="AU328" s="269" t="s">
        <v>203</v>
      </c>
      <c r="AV328" s="269"/>
      <c r="AW328" s="269"/>
      <c r="AX328" s="270"/>
    </row>
    <row r="329" spans="1:50" ht="18.75" hidden="1" customHeight="1" x14ac:dyDescent="0.2">
      <c r="A329" s="993"/>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93"/>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93"/>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93"/>
      <c r="B332" s="242"/>
      <c r="C332" s="241"/>
      <c r="D332" s="242"/>
      <c r="E332" s="241"/>
      <c r="F332" s="304"/>
      <c r="G332" s="262" t="s">
        <v>204</v>
      </c>
      <c r="H332" s="159"/>
      <c r="I332" s="159"/>
      <c r="J332" s="159"/>
      <c r="K332" s="159"/>
      <c r="L332" s="159"/>
      <c r="M332" s="159"/>
      <c r="N332" s="159"/>
      <c r="O332" s="159"/>
      <c r="P332" s="160"/>
      <c r="Q332" s="166" t="s">
        <v>257</v>
      </c>
      <c r="R332" s="159"/>
      <c r="S332" s="159"/>
      <c r="T332" s="159"/>
      <c r="U332" s="159"/>
      <c r="V332" s="159"/>
      <c r="W332" s="159"/>
      <c r="X332" s="159"/>
      <c r="Y332" s="159"/>
      <c r="Z332" s="159"/>
      <c r="AA332" s="159"/>
      <c r="AB332" s="277" t="s">
        <v>258</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2">
      <c r="A333" s="993"/>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3"/>
      <c r="B334" s="242"/>
      <c r="C334" s="241"/>
      <c r="D334" s="242"/>
      <c r="E334" s="241"/>
      <c r="F334" s="304"/>
      <c r="G334" s="221"/>
      <c r="H334" s="151"/>
      <c r="I334" s="151"/>
      <c r="J334" s="151"/>
      <c r="K334" s="151"/>
      <c r="L334" s="151"/>
      <c r="M334" s="151"/>
      <c r="N334" s="151"/>
      <c r="O334" s="151"/>
      <c r="P334" s="222"/>
      <c r="Q334" s="980"/>
      <c r="R334" s="981"/>
      <c r="S334" s="981"/>
      <c r="T334" s="981"/>
      <c r="U334" s="981"/>
      <c r="V334" s="981"/>
      <c r="W334" s="981"/>
      <c r="X334" s="981"/>
      <c r="Y334" s="981"/>
      <c r="Z334" s="981"/>
      <c r="AA334" s="982"/>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93"/>
      <c r="B335" s="242"/>
      <c r="C335" s="241"/>
      <c r="D335" s="242"/>
      <c r="E335" s="241"/>
      <c r="F335" s="304"/>
      <c r="G335" s="223"/>
      <c r="H335" s="224"/>
      <c r="I335" s="224"/>
      <c r="J335" s="224"/>
      <c r="K335" s="224"/>
      <c r="L335" s="224"/>
      <c r="M335" s="224"/>
      <c r="N335" s="224"/>
      <c r="O335" s="224"/>
      <c r="P335" s="225"/>
      <c r="Q335" s="983"/>
      <c r="R335" s="984"/>
      <c r="S335" s="984"/>
      <c r="T335" s="984"/>
      <c r="U335" s="984"/>
      <c r="V335" s="984"/>
      <c r="W335" s="984"/>
      <c r="X335" s="984"/>
      <c r="Y335" s="984"/>
      <c r="Z335" s="984"/>
      <c r="AA335" s="985"/>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93"/>
      <c r="B336" s="242"/>
      <c r="C336" s="241"/>
      <c r="D336" s="242"/>
      <c r="E336" s="241"/>
      <c r="F336" s="304"/>
      <c r="G336" s="223"/>
      <c r="H336" s="224"/>
      <c r="I336" s="224"/>
      <c r="J336" s="224"/>
      <c r="K336" s="224"/>
      <c r="L336" s="224"/>
      <c r="M336" s="224"/>
      <c r="N336" s="224"/>
      <c r="O336" s="224"/>
      <c r="P336" s="225"/>
      <c r="Q336" s="983"/>
      <c r="R336" s="984"/>
      <c r="S336" s="984"/>
      <c r="T336" s="984"/>
      <c r="U336" s="984"/>
      <c r="V336" s="984"/>
      <c r="W336" s="984"/>
      <c r="X336" s="984"/>
      <c r="Y336" s="984"/>
      <c r="Z336" s="984"/>
      <c r="AA336" s="985"/>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93"/>
      <c r="B337" s="242"/>
      <c r="C337" s="241"/>
      <c r="D337" s="242"/>
      <c r="E337" s="241"/>
      <c r="F337" s="304"/>
      <c r="G337" s="223"/>
      <c r="H337" s="224"/>
      <c r="I337" s="224"/>
      <c r="J337" s="224"/>
      <c r="K337" s="224"/>
      <c r="L337" s="224"/>
      <c r="M337" s="224"/>
      <c r="N337" s="224"/>
      <c r="O337" s="224"/>
      <c r="P337" s="225"/>
      <c r="Q337" s="983"/>
      <c r="R337" s="984"/>
      <c r="S337" s="984"/>
      <c r="T337" s="984"/>
      <c r="U337" s="984"/>
      <c r="V337" s="984"/>
      <c r="W337" s="984"/>
      <c r="X337" s="984"/>
      <c r="Y337" s="984"/>
      <c r="Z337" s="984"/>
      <c r="AA337" s="985"/>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3"/>
      <c r="B338" s="242"/>
      <c r="C338" s="241"/>
      <c r="D338" s="242"/>
      <c r="E338" s="241"/>
      <c r="F338" s="304"/>
      <c r="G338" s="226"/>
      <c r="H338" s="154"/>
      <c r="I338" s="154"/>
      <c r="J338" s="154"/>
      <c r="K338" s="154"/>
      <c r="L338" s="154"/>
      <c r="M338" s="154"/>
      <c r="N338" s="154"/>
      <c r="O338" s="154"/>
      <c r="P338" s="227"/>
      <c r="Q338" s="986"/>
      <c r="R338" s="987"/>
      <c r="S338" s="987"/>
      <c r="T338" s="987"/>
      <c r="U338" s="987"/>
      <c r="V338" s="987"/>
      <c r="W338" s="987"/>
      <c r="X338" s="987"/>
      <c r="Y338" s="987"/>
      <c r="Z338" s="987"/>
      <c r="AA338" s="988"/>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3"/>
      <c r="B339" s="242"/>
      <c r="C339" s="241"/>
      <c r="D339" s="242"/>
      <c r="E339" s="241"/>
      <c r="F339" s="304"/>
      <c r="G339" s="262" t="s">
        <v>204</v>
      </c>
      <c r="H339" s="159"/>
      <c r="I339" s="159"/>
      <c r="J339" s="159"/>
      <c r="K339" s="159"/>
      <c r="L339" s="159"/>
      <c r="M339" s="159"/>
      <c r="N339" s="159"/>
      <c r="O339" s="159"/>
      <c r="P339" s="160"/>
      <c r="Q339" s="166" t="s">
        <v>257</v>
      </c>
      <c r="R339" s="159"/>
      <c r="S339" s="159"/>
      <c r="T339" s="159"/>
      <c r="U339" s="159"/>
      <c r="V339" s="159"/>
      <c r="W339" s="159"/>
      <c r="X339" s="159"/>
      <c r="Y339" s="159"/>
      <c r="Z339" s="159"/>
      <c r="AA339" s="159"/>
      <c r="AB339" s="277" t="s">
        <v>258</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3"/>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93"/>
      <c r="B341" s="242"/>
      <c r="C341" s="241"/>
      <c r="D341" s="242"/>
      <c r="E341" s="241"/>
      <c r="F341" s="304"/>
      <c r="G341" s="221"/>
      <c r="H341" s="151"/>
      <c r="I341" s="151"/>
      <c r="J341" s="151"/>
      <c r="K341" s="151"/>
      <c r="L341" s="151"/>
      <c r="M341" s="151"/>
      <c r="N341" s="151"/>
      <c r="O341" s="151"/>
      <c r="P341" s="222"/>
      <c r="Q341" s="980"/>
      <c r="R341" s="981"/>
      <c r="S341" s="981"/>
      <c r="T341" s="981"/>
      <c r="U341" s="981"/>
      <c r="V341" s="981"/>
      <c r="W341" s="981"/>
      <c r="X341" s="981"/>
      <c r="Y341" s="981"/>
      <c r="Z341" s="981"/>
      <c r="AA341" s="982"/>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93"/>
      <c r="B342" s="242"/>
      <c r="C342" s="241"/>
      <c r="D342" s="242"/>
      <c r="E342" s="241"/>
      <c r="F342" s="304"/>
      <c r="G342" s="223"/>
      <c r="H342" s="224"/>
      <c r="I342" s="224"/>
      <c r="J342" s="224"/>
      <c r="K342" s="224"/>
      <c r="L342" s="224"/>
      <c r="M342" s="224"/>
      <c r="N342" s="224"/>
      <c r="O342" s="224"/>
      <c r="P342" s="225"/>
      <c r="Q342" s="983"/>
      <c r="R342" s="984"/>
      <c r="S342" s="984"/>
      <c r="T342" s="984"/>
      <c r="U342" s="984"/>
      <c r="V342" s="984"/>
      <c r="W342" s="984"/>
      <c r="X342" s="984"/>
      <c r="Y342" s="984"/>
      <c r="Z342" s="984"/>
      <c r="AA342" s="985"/>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93"/>
      <c r="B343" s="242"/>
      <c r="C343" s="241"/>
      <c r="D343" s="242"/>
      <c r="E343" s="241"/>
      <c r="F343" s="304"/>
      <c r="G343" s="223"/>
      <c r="H343" s="224"/>
      <c r="I343" s="224"/>
      <c r="J343" s="224"/>
      <c r="K343" s="224"/>
      <c r="L343" s="224"/>
      <c r="M343" s="224"/>
      <c r="N343" s="224"/>
      <c r="O343" s="224"/>
      <c r="P343" s="225"/>
      <c r="Q343" s="983"/>
      <c r="R343" s="984"/>
      <c r="S343" s="984"/>
      <c r="T343" s="984"/>
      <c r="U343" s="984"/>
      <c r="V343" s="984"/>
      <c r="W343" s="984"/>
      <c r="X343" s="984"/>
      <c r="Y343" s="984"/>
      <c r="Z343" s="984"/>
      <c r="AA343" s="985"/>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93"/>
      <c r="B344" s="242"/>
      <c r="C344" s="241"/>
      <c r="D344" s="242"/>
      <c r="E344" s="241"/>
      <c r="F344" s="304"/>
      <c r="G344" s="223"/>
      <c r="H344" s="224"/>
      <c r="I344" s="224"/>
      <c r="J344" s="224"/>
      <c r="K344" s="224"/>
      <c r="L344" s="224"/>
      <c r="M344" s="224"/>
      <c r="N344" s="224"/>
      <c r="O344" s="224"/>
      <c r="P344" s="225"/>
      <c r="Q344" s="983"/>
      <c r="R344" s="984"/>
      <c r="S344" s="984"/>
      <c r="T344" s="984"/>
      <c r="U344" s="984"/>
      <c r="V344" s="984"/>
      <c r="W344" s="984"/>
      <c r="X344" s="984"/>
      <c r="Y344" s="984"/>
      <c r="Z344" s="984"/>
      <c r="AA344" s="985"/>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3"/>
      <c r="B345" s="242"/>
      <c r="C345" s="241"/>
      <c r="D345" s="242"/>
      <c r="E345" s="241"/>
      <c r="F345" s="304"/>
      <c r="G345" s="226"/>
      <c r="H345" s="154"/>
      <c r="I345" s="154"/>
      <c r="J345" s="154"/>
      <c r="K345" s="154"/>
      <c r="L345" s="154"/>
      <c r="M345" s="154"/>
      <c r="N345" s="154"/>
      <c r="O345" s="154"/>
      <c r="P345" s="227"/>
      <c r="Q345" s="986"/>
      <c r="R345" s="987"/>
      <c r="S345" s="987"/>
      <c r="T345" s="987"/>
      <c r="U345" s="987"/>
      <c r="V345" s="987"/>
      <c r="W345" s="987"/>
      <c r="X345" s="987"/>
      <c r="Y345" s="987"/>
      <c r="Z345" s="987"/>
      <c r="AA345" s="988"/>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3"/>
      <c r="B346" s="242"/>
      <c r="C346" s="241"/>
      <c r="D346" s="242"/>
      <c r="E346" s="241"/>
      <c r="F346" s="304"/>
      <c r="G346" s="262" t="s">
        <v>204</v>
      </c>
      <c r="H346" s="159"/>
      <c r="I346" s="159"/>
      <c r="J346" s="159"/>
      <c r="K346" s="159"/>
      <c r="L346" s="159"/>
      <c r="M346" s="159"/>
      <c r="N346" s="159"/>
      <c r="O346" s="159"/>
      <c r="P346" s="160"/>
      <c r="Q346" s="166" t="s">
        <v>257</v>
      </c>
      <c r="R346" s="159"/>
      <c r="S346" s="159"/>
      <c r="T346" s="159"/>
      <c r="U346" s="159"/>
      <c r="V346" s="159"/>
      <c r="W346" s="159"/>
      <c r="X346" s="159"/>
      <c r="Y346" s="159"/>
      <c r="Z346" s="159"/>
      <c r="AA346" s="159"/>
      <c r="AB346" s="277" t="s">
        <v>258</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3"/>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93"/>
      <c r="B348" s="242"/>
      <c r="C348" s="241"/>
      <c r="D348" s="242"/>
      <c r="E348" s="241"/>
      <c r="F348" s="304"/>
      <c r="G348" s="221"/>
      <c r="H348" s="151"/>
      <c r="I348" s="151"/>
      <c r="J348" s="151"/>
      <c r="K348" s="151"/>
      <c r="L348" s="151"/>
      <c r="M348" s="151"/>
      <c r="N348" s="151"/>
      <c r="O348" s="151"/>
      <c r="P348" s="222"/>
      <c r="Q348" s="980"/>
      <c r="R348" s="981"/>
      <c r="S348" s="981"/>
      <c r="T348" s="981"/>
      <c r="U348" s="981"/>
      <c r="V348" s="981"/>
      <c r="W348" s="981"/>
      <c r="X348" s="981"/>
      <c r="Y348" s="981"/>
      <c r="Z348" s="981"/>
      <c r="AA348" s="982"/>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93"/>
      <c r="B349" s="242"/>
      <c r="C349" s="241"/>
      <c r="D349" s="242"/>
      <c r="E349" s="241"/>
      <c r="F349" s="304"/>
      <c r="G349" s="223"/>
      <c r="H349" s="224"/>
      <c r="I349" s="224"/>
      <c r="J349" s="224"/>
      <c r="K349" s="224"/>
      <c r="L349" s="224"/>
      <c r="M349" s="224"/>
      <c r="N349" s="224"/>
      <c r="O349" s="224"/>
      <c r="P349" s="225"/>
      <c r="Q349" s="983"/>
      <c r="R349" s="984"/>
      <c r="S349" s="984"/>
      <c r="T349" s="984"/>
      <c r="U349" s="984"/>
      <c r="V349" s="984"/>
      <c r="W349" s="984"/>
      <c r="X349" s="984"/>
      <c r="Y349" s="984"/>
      <c r="Z349" s="984"/>
      <c r="AA349" s="985"/>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93"/>
      <c r="B350" s="242"/>
      <c r="C350" s="241"/>
      <c r="D350" s="242"/>
      <c r="E350" s="241"/>
      <c r="F350" s="304"/>
      <c r="G350" s="223"/>
      <c r="H350" s="224"/>
      <c r="I350" s="224"/>
      <c r="J350" s="224"/>
      <c r="K350" s="224"/>
      <c r="L350" s="224"/>
      <c r="M350" s="224"/>
      <c r="N350" s="224"/>
      <c r="O350" s="224"/>
      <c r="P350" s="225"/>
      <c r="Q350" s="983"/>
      <c r="R350" s="984"/>
      <c r="S350" s="984"/>
      <c r="T350" s="984"/>
      <c r="U350" s="984"/>
      <c r="V350" s="984"/>
      <c r="W350" s="984"/>
      <c r="X350" s="984"/>
      <c r="Y350" s="984"/>
      <c r="Z350" s="984"/>
      <c r="AA350" s="985"/>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93"/>
      <c r="B351" s="242"/>
      <c r="C351" s="241"/>
      <c r="D351" s="242"/>
      <c r="E351" s="241"/>
      <c r="F351" s="304"/>
      <c r="G351" s="223"/>
      <c r="H351" s="224"/>
      <c r="I351" s="224"/>
      <c r="J351" s="224"/>
      <c r="K351" s="224"/>
      <c r="L351" s="224"/>
      <c r="M351" s="224"/>
      <c r="N351" s="224"/>
      <c r="O351" s="224"/>
      <c r="P351" s="225"/>
      <c r="Q351" s="983"/>
      <c r="R351" s="984"/>
      <c r="S351" s="984"/>
      <c r="T351" s="984"/>
      <c r="U351" s="984"/>
      <c r="V351" s="984"/>
      <c r="W351" s="984"/>
      <c r="X351" s="984"/>
      <c r="Y351" s="984"/>
      <c r="Z351" s="984"/>
      <c r="AA351" s="985"/>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3"/>
      <c r="B352" s="242"/>
      <c r="C352" s="241"/>
      <c r="D352" s="242"/>
      <c r="E352" s="241"/>
      <c r="F352" s="304"/>
      <c r="G352" s="226"/>
      <c r="H352" s="154"/>
      <c r="I352" s="154"/>
      <c r="J352" s="154"/>
      <c r="K352" s="154"/>
      <c r="L352" s="154"/>
      <c r="M352" s="154"/>
      <c r="N352" s="154"/>
      <c r="O352" s="154"/>
      <c r="P352" s="227"/>
      <c r="Q352" s="986"/>
      <c r="R352" s="987"/>
      <c r="S352" s="987"/>
      <c r="T352" s="987"/>
      <c r="U352" s="987"/>
      <c r="V352" s="987"/>
      <c r="W352" s="987"/>
      <c r="X352" s="987"/>
      <c r="Y352" s="987"/>
      <c r="Z352" s="987"/>
      <c r="AA352" s="988"/>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3"/>
      <c r="B353" s="242"/>
      <c r="C353" s="241"/>
      <c r="D353" s="242"/>
      <c r="E353" s="241"/>
      <c r="F353" s="304"/>
      <c r="G353" s="262" t="s">
        <v>204</v>
      </c>
      <c r="H353" s="159"/>
      <c r="I353" s="159"/>
      <c r="J353" s="159"/>
      <c r="K353" s="159"/>
      <c r="L353" s="159"/>
      <c r="M353" s="159"/>
      <c r="N353" s="159"/>
      <c r="O353" s="159"/>
      <c r="P353" s="160"/>
      <c r="Q353" s="166" t="s">
        <v>257</v>
      </c>
      <c r="R353" s="159"/>
      <c r="S353" s="159"/>
      <c r="T353" s="159"/>
      <c r="U353" s="159"/>
      <c r="V353" s="159"/>
      <c r="W353" s="159"/>
      <c r="X353" s="159"/>
      <c r="Y353" s="159"/>
      <c r="Z353" s="159"/>
      <c r="AA353" s="159"/>
      <c r="AB353" s="277" t="s">
        <v>258</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3"/>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93"/>
      <c r="B355" s="242"/>
      <c r="C355" s="241"/>
      <c r="D355" s="242"/>
      <c r="E355" s="241"/>
      <c r="F355" s="304"/>
      <c r="G355" s="221"/>
      <c r="H355" s="151"/>
      <c r="I355" s="151"/>
      <c r="J355" s="151"/>
      <c r="K355" s="151"/>
      <c r="L355" s="151"/>
      <c r="M355" s="151"/>
      <c r="N355" s="151"/>
      <c r="O355" s="151"/>
      <c r="P355" s="222"/>
      <c r="Q355" s="980"/>
      <c r="R355" s="981"/>
      <c r="S355" s="981"/>
      <c r="T355" s="981"/>
      <c r="U355" s="981"/>
      <c r="V355" s="981"/>
      <c r="W355" s="981"/>
      <c r="X355" s="981"/>
      <c r="Y355" s="981"/>
      <c r="Z355" s="981"/>
      <c r="AA355" s="982"/>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93"/>
      <c r="B356" s="242"/>
      <c r="C356" s="241"/>
      <c r="D356" s="242"/>
      <c r="E356" s="241"/>
      <c r="F356" s="304"/>
      <c r="G356" s="223"/>
      <c r="H356" s="224"/>
      <c r="I356" s="224"/>
      <c r="J356" s="224"/>
      <c r="K356" s="224"/>
      <c r="L356" s="224"/>
      <c r="M356" s="224"/>
      <c r="N356" s="224"/>
      <c r="O356" s="224"/>
      <c r="P356" s="225"/>
      <c r="Q356" s="983"/>
      <c r="R356" s="984"/>
      <c r="S356" s="984"/>
      <c r="T356" s="984"/>
      <c r="U356" s="984"/>
      <c r="V356" s="984"/>
      <c r="W356" s="984"/>
      <c r="X356" s="984"/>
      <c r="Y356" s="984"/>
      <c r="Z356" s="984"/>
      <c r="AA356" s="985"/>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93"/>
      <c r="B357" s="242"/>
      <c r="C357" s="241"/>
      <c r="D357" s="242"/>
      <c r="E357" s="241"/>
      <c r="F357" s="304"/>
      <c r="G357" s="223"/>
      <c r="H357" s="224"/>
      <c r="I357" s="224"/>
      <c r="J357" s="224"/>
      <c r="K357" s="224"/>
      <c r="L357" s="224"/>
      <c r="M357" s="224"/>
      <c r="N357" s="224"/>
      <c r="O357" s="224"/>
      <c r="P357" s="225"/>
      <c r="Q357" s="983"/>
      <c r="R357" s="984"/>
      <c r="S357" s="984"/>
      <c r="T357" s="984"/>
      <c r="U357" s="984"/>
      <c r="V357" s="984"/>
      <c r="W357" s="984"/>
      <c r="X357" s="984"/>
      <c r="Y357" s="984"/>
      <c r="Z357" s="984"/>
      <c r="AA357" s="985"/>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93"/>
      <c r="B358" s="242"/>
      <c r="C358" s="241"/>
      <c r="D358" s="242"/>
      <c r="E358" s="241"/>
      <c r="F358" s="304"/>
      <c r="G358" s="223"/>
      <c r="H358" s="224"/>
      <c r="I358" s="224"/>
      <c r="J358" s="224"/>
      <c r="K358" s="224"/>
      <c r="L358" s="224"/>
      <c r="M358" s="224"/>
      <c r="N358" s="224"/>
      <c r="O358" s="224"/>
      <c r="P358" s="225"/>
      <c r="Q358" s="983"/>
      <c r="R358" s="984"/>
      <c r="S358" s="984"/>
      <c r="T358" s="984"/>
      <c r="U358" s="984"/>
      <c r="V358" s="984"/>
      <c r="W358" s="984"/>
      <c r="X358" s="984"/>
      <c r="Y358" s="984"/>
      <c r="Z358" s="984"/>
      <c r="AA358" s="985"/>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3"/>
      <c r="B359" s="242"/>
      <c r="C359" s="241"/>
      <c r="D359" s="242"/>
      <c r="E359" s="241"/>
      <c r="F359" s="304"/>
      <c r="G359" s="226"/>
      <c r="H359" s="154"/>
      <c r="I359" s="154"/>
      <c r="J359" s="154"/>
      <c r="K359" s="154"/>
      <c r="L359" s="154"/>
      <c r="M359" s="154"/>
      <c r="N359" s="154"/>
      <c r="O359" s="154"/>
      <c r="P359" s="227"/>
      <c r="Q359" s="986"/>
      <c r="R359" s="987"/>
      <c r="S359" s="987"/>
      <c r="T359" s="987"/>
      <c r="U359" s="987"/>
      <c r="V359" s="987"/>
      <c r="W359" s="987"/>
      <c r="X359" s="987"/>
      <c r="Y359" s="987"/>
      <c r="Z359" s="987"/>
      <c r="AA359" s="988"/>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3"/>
      <c r="B360" s="242"/>
      <c r="C360" s="241"/>
      <c r="D360" s="242"/>
      <c r="E360" s="241"/>
      <c r="F360" s="304"/>
      <c r="G360" s="262" t="s">
        <v>204</v>
      </c>
      <c r="H360" s="159"/>
      <c r="I360" s="159"/>
      <c r="J360" s="159"/>
      <c r="K360" s="159"/>
      <c r="L360" s="159"/>
      <c r="M360" s="159"/>
      <c r="N360" s="159"/>
      <c r="O360" s="159"/>
      <c r="P360" s="160"/>
      <c r="Q360" s="166" t="s">
        <v>257</v>
      </c>
      <c r="R360" s="159"/>
      <c r="S360" s="159"/>
      <c r="T360" s="159"/>
      <c r="U360" s="159"/>
      <c r="V360" s="159"/>
      <c r="W360" s="159"/>
      <c r="X360" s="159"/>
      <c r="Y360" s="159"/>
      <c r="Z360" s="159"/>
      <c r="AA360" s="159"/>
      <c r="AB360" s="277" t="s">
        <v>258</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3"/>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93"/>
      <c r="B362" s="242"/>
      <c r="C362" s="241"/>
      <c r="D362" s="242"/>
      <c r="E362" s="241"/>
      <c r="F362" s="304"/>
      <c r="G362" s="221"/>
      <c r="H362" s="151"/>
      <c r="I362" s="151"/>
      <c r="J362" s="151"/>
      <c r="K362" s="151"/>
      <c r="L362" s="151"/>
      <c r="M362" s="151"/>
      <c r="N362" s="151"/>
      <c r="O362" s="151"/>
      <c r="P362" s="222"/>
      <c r="Q362" s="980"/>
      <c r="R362" s="981"/>
      <c r="S362" s="981"/>
      <c r="T362" s="981"/>
      <c r="U362" s="981"/>
      <c r="V362" s="981"/>
      <c r="W362" s="981"/>
      <c r="X362" s="981"/>
      <c r="Y362" s="981"/>
      <c r="Z362" s="981"/>
      <c r="AA362" s="982"/>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93"/>
      <c r="B363" s="242"/>
      <c r="C363" s="241"/>
      <c r="D363" s="242"/>
      <c r="E363" s="241"/>
      <c r="F363" s="304"/>
      <c r="G363" s="223"/>
      <c r="H363" s="224"/>
      <c r="I363" s="224"/>
      <c r="J363" s="224"/>
      <c r="K363" s="224"/>
      <c r="L363" s="224"/>
      <c r="M363" s="224"/>
      <c r="N363" s="224"/>
      <c r="O363" s="224"/>
      <c r="P363" s="225"/>
      <c r="Q363" s="983"/>
      <c r="R363" s="984"/>
      <c r="S363" s="984"/>
      <c r="T363" s="984"/>
      <c r="U363" s="984"/>
      <c r="V363" s="984"/>
      <c r="W363" s="984"/>
      <c r="X363" s="984"/>
      <c r="Y363" s="984"/>
      <c r="Z363" s="984"/>
      <c r="AA363" s="985"/>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93"/>
      <c r="B364" s="242"/>
      <c r="C364" s="241"/>
      <c r="D364" s="242"/>
      <c r="E364" s="241"/>
      <c r="F364" s="304"/>
      <c r="G364" s="223"/>
      <c r="H364" s="224"/>
      <c r="I364" s="224"/>
      <c r="J364" s="224"/>
      <c r="K364" s="224"/>
      <c r="L364" s="224"/>
      <c r="M364" s="224"/>
      <c r="N364" s="224"/>
      <c r="O364" s="224"/>
      <c r="P364" s="225"/>
      <c r="Q364" s="983"/>
      <c r="R364" s="984"/>
      <c r="S364" s="984"/>
      <c r="T364" s="984"/>
      <c r="U364" s="984"/>
      <c r="V364" s="984"/>
      <c r="W364" s="984"/>
      <c r="X364" s="984"/>
      <c r="Y364" s="984"/>
      <c r="Z364" s="984"/>
      <c r="AA364" s="985"/>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93"/>
      <c r="B365" s="242"/>
      <c r="C365" s="241"/>
      <c r="D365" s="242"/>
      <c r="E365" s="241"/>
      <c r="F365" s="304"/>
      <c r="G365" s="223"/>
      <c r="H365" s="224"/>
      <c r="I365" s="224"/>
      <c r="J365" s="224"/>
      <c r="K365" s="224"/>
      <c r="L365" s="224"/>
      <c r="M365" s="224"/>
      <c r="N365" s="224"/>
      <c r="O365" s="224"/>
      <c r="P365" s="225"/>
      <c r="Q365" s="983"/>
      <c r="R365" s="984"/>
      <c r="S365" s="984"/>
      <c r="T365" s="984"/>
      <c r="U365" s="984"/>
      <c r="V365" s="984"/>
      <c r="W365" s="984"/>
      <c r="X365" s="984"/>
      <c r="Y365" s="984"/>
      <c r="Z365" s="984"/>
      <c r="AA365" s="985"/>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3"/>
      <c r="B366" s="242"/>
      <c r="C366" s="241"/>
      <c r="D366" s="242"/>
      <c r="E366" s="305"/>
      <c r="F366" s="306"/>
      <c r="G366" s="226"/>
      <c r="H366" s="154"/>
      <c r="I366" s="154"/>
      <c r="J366" s="154"/>
      <c r="K366" s="154"/>
      <c r="L366" s="154"/>
      <c r="M366" s="154"/>
      <c r="N366" s="154"/>
      <c r="O366" s="154"/>
      <c r="P366" s="227"/>
      <c r="Q366" s="986"/>
      <c r="R366" s="987"/>
      <c r="S366" s="987"/>
      <c r="T366" s="987"/>
      <c r="U366" s="987"/>
      <c r="V366" s="987"/>
      <c r="W366" s="987"/>
      <c r="X366" s="987"/>
      <c r="Y366" s="987"/>
      <c r="Z366" s="987"/>
      <c r="AA366" s="988"/>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3"/>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3"/>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3"/>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93"/>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93"/>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93"/>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312</v>
      </c>
      <c r="AF372" s="255"/>
      <c r="AG372" s="255"/>
      <c r="AH372" s="255"/>
      <c r="AI372" s="255" t="s">
        <v>310</v>
      </c>
      <c r="AJ372" s="255"/>
      <c r="AK372" s="255"/>
      <c r="AL372" s="255"/>
      <c r="AM372" s="255" t="s">
        <v>339</v>
      </c>
      <c r="AN372" s="255"/>
      <c r="AO372" s="255"/>
      <c r="AP372" s="257"/>
      <c r="AQ372" s="257" t="s">
        <v>187</v>
      </c>
      <c r="AR372" s="258"/>
      <c r="AS372" s="258"/>
      <c r="AT372" s="259"/>
      <c r="AU372" s="269" t="s">
        <v>203</v>
      </c>
      <c r="AV372" s="269"/>
      <c r="AW372" s="269"/>
      <c r="AX372" s="270"/>
    </row>
    <row r="373" spans="1:50" ht="18.75" hidden="1" customHeight="1" x14ac:dyDescent="0.2">
      <c r="A373" s="993"/>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93"/>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93"/>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93"/>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312</v>
      </c>
      <c r="AF376" s="255"/>
      <c r="AG376" s="255"/>
      <c r="AH376" s="255"/>
      <c r="AI376" s="255" t="s">
        <v>310</v>
      </c>
      <c r="AJ376" s="255"/>
      <c r="AK376" s="255"/>
      <c r="AL376" s="255"/>
      <c r="AM376" s="255" t="s">
        <v>339</v>
      </c>
      <c r="AN376" s="255"/>
      <c r="AO376" s="255"/>
      <c r="AP376" s="257"/>
      <c r="AQ376" s="257" t="s">
        <v>187</v>
      </c>
      <c r="AR376" s="258"/>
      <c r="AS376" s="258"/>
      <c r="AT376" s="259"/>
      <c r="AU376" s="269" t="s">
        <v>203</v>
      </c>
      <c r="AV376" s="269"/>
      <c r="AW376" s="269"/>
      <c r="AX376" s="270"/>
    </row>
    <row r="377" spans="1:50" ht="18.75" hidden="1" customHeight="1" x14ac:dyDescent="0.2">
      <c r="A377" s="993"/>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93"/>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93"/>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93"/>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312</v>
      </c>
      <c r="AF380" s="255"/>
      <c r="AG380" s="255"/>
      <c r="AH380" s="255"/>
      <c r="AI380" s="255" t="s">
        <v>310</v>
      </c>
      <c r="AJ380" s="255"/>
      <c r="AK380" s="255"/>
      <c r="AL380" s="255"/>
      <c r="AM380" s="255" t="s">
        <v>339</v>
      </c>
      <c r="AN380" s="255"/>
      <c r="AO380" s="255"/>
      <c r="AP380" s="257"/>
      <c r="AQ380" s="257" t="s">
        <v>187</v>
      </c>
      <c r="AR380" s="258"/>
      <c r="AS380" s="258"/>
      <c r="AT380" s="259"/>
      <c r="AU380" s="269" t="s">
        <v>203</v>
      </c>
      <c r="AV380" s="269"/>
      <c r="AW380" s="269"/>
      <c r="AX380" s="270"/>
    </row>
    <row r="381" spans="1:50" ht="18.75" hidden="1" customHeight="1" x14ac:dyDescent="0.2">
      <c r="A381" s="993"/>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93"/>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93"/>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93"/>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312</v>
      </c>
      <c r="AF384" s="255"/>
      <c r="AG384" s="255"/>
      <c r="AH384" s="255"/>
      <c r="AI384" s="255" t="s">
        <v>310</v>
      </c>
      <c r="AJ384" s="255"/>
      <c r="AK384" s="255"/>
      <c r="AL384" s="255"/>
      <c r="AM384" s="255" t="s">
        <v>339</v>
      </c>
      <c r="AN384" s="255"/>
      <c r="AO384" s="255"/>
      <c r="AP384" s="257"/>
      <c r="AQ384" s="257" t="s">
        <v>187</v>
      </c>
      <c r="AR384" s="258"/>
      <c r="AS384" s="258"/>
      <c r="AT384" s="259"/>
      <c r="AU384" s="269" t="s">
        <v>203</v>
      </c>
      <c r="AV384" s="269"/>
      <c r="AW384" s="269"/>
      <c r="AX384" s="270"/>
    </row>
    <row r="385" spans="1:50" ht="18.75" hidden="1" customHeight="1" x14ac:dyDescent="0.2">
      <c r="A385" s="993"/>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93"/>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93"/>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93"/>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312</v>
      </c>
      <c r="AF388" s="255"/>
      <c r="AG388" s="255"/>
      <c r="AH388" s="255"/>
      <c r="AI388" s="255" t="s">
        <v>310</v>
      </c>
      <c r="AJ388" s="255"/>
      <c r="AK388" s="255"/>
      <c r="AL388" s="255"/>
      <c r="AM388" s="255" t="s">
        <v>339</v>
      </c>
      <c r="AN388" s="255"/>
      <c r="AO388" s="255"/>
      <c r="AP388" s="257"/>
      <c r="AQ388" s="257" t="s">
        <v>187</v>
      </c>
      <c r="AR388" s="258"/>
      <c r="AS388" s="258"/>
      <c r="AT388" s="259"/>
      <c r="AU388" s="269" t="s">
        <v>203</v>
      </c>
      <c r="AV388" s="269"/>
      <c r="AW388" s="269"/>
      <c r="AX388" s="270"/>
    </row>
    <row r="389" spans="1:50" ht="18.75" hidden="1" customHeight="1" x14ac:dyDescent="0.2">
      <c r="A389" s="993"/>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93"/>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93"/>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93"/>
      <c r="B392" s="242"/>
      <c r="C392" s="241"/>
      <c r="D392" s="242"/>
      <c r="E392" s="241"/>
      <c r="F392" s="304"/>
      <c r="G392" s="262" t="s">
        <v>204</v>
      </c>
      <c r="H392" s="159"/>
      <c r="I392" s="159"/>
      <c r="J392" s="159"/>
      <c r="K392" s="159"/>
      <c r="L392" s="159"/>
      <c r="M392" s="159"/>
      <c r="N392" s="159"/>
      <c r="O392" s="159"/>
      <c r="P392" s="160"/>
      <c r="Q392" s="166" t="s">
        <v>257</v>
      </c>
      <c r="R392" s="159"/>
      <c r="S392" s="159"/>
      <c r="T392" s="159"/>
      <c r="U392" s="159"/>
      <c r="V392" s="159"/>
      <c r="W392" s="159"/>
      <c r="X392" s="159"/>
      <c r="Y392" s="159"/>
      <c r="Z392" s="159"/>
      <c r="AA392" s="159"/>
      <c r="AB392" s="277" t="s">
        <v>258</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2">
      <c r="A393" s="993"/>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3"/>
      <c r="B394" s="242"/>
      <c r="C394" s="241"/>
      <c r="D394" s="242"/>
      <c r="E394" s="241"/>
      <c r="F394" s="304"/>
      <c r="G394" s="221"/>
      <c r="H394" s="151"/>
      <c r="I394" s="151"/>
      <c r="J394" s="151"/>
      <c r="K394" s="151"/>
      <c r="L394" s="151"/>
      <c r="M394" s="151"/>
      <c r="N394" s="151"/>
      <c r="O394" s="151"/>
      <c r="P394" s="222"/>
      <c r="Q394" s="980"/>
      <c r="R394" s="981"/>
      <c r="S394" s="981"/>
      <c r="T394" s="981"/>
      <c r="U394" s="981"/>
      <c r="V394" s="981"/>
      <c r="W394" s="981"/>
      <c r="X394" s="981"/>
      <c r="Y394" s="981"/>
      <c r="Z394" s="981"/>
      <c r="AA394" s="982"/>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93"/>
      <c r="B395" s="242"/>
      <c r="C395" s="241"/>
      <c r="D395" s="242"/>
      <c r="E395" s="241"/>
      <c r="F395" s="304"/>
      <c r="G395" s="223"/>
      <c r="H395" s="224"/>
      <c r="I395" s="224"/>
      <c r="J395" s="224"/>
      <c r="K395" s="224"/>
      <c r="L395" s="224"/>
      <c r="M395" s="224"/>
      <c r="N395" s="224"/>
      <c r="O395" s="224"/>
      <c r="P395" s="225"/>
      <c r="Q395" s="983"/>
      <c r="R395" s="984"/>
      <c r="S395" s="984"/>
      <c r="T395" s="984"/>
      <c r="U395" s="984"/>
      <c r="V395" s="984"/>
      <c r="W395" s="984"/>
      <c r="X395" s="984"/>
      <c r="Y395" s="984"/>
      <c r="Z395" s="984"/>
      <c r="AA395" s="985"/>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93"/>
      <c r="B396" s="242"/>
      <c r="C396" s="241"/>
      <c r="D396" s="242"/>
      <c r="E396" s="241"/>
      <c r="F396" s="304"/>
      <c r="G396" s="223"/>
      <c r="H396" s="224"/>
      <c r="I396" s="224"/>
      <c r="J396" s="224"/>
      <c r="K396" s="224"/>
      <c r="L396" s="224"/>
      <c r="M396" s="224"/>
      <c r="N396" s="224"/>
      <c r="O396" s="224"/>
      <c r="P396" s="225"/>
      <c r="Q396" s="983"/>
      <c r="R396" s="984"/>
      <c r="S396" s="984"/>
      <c r="T396" s="984"/>
      <c r="U396" s="984"/>
      <c r="V396" s="984"/>
      <c r="W396" s="984"/>
      <c r="X396" s="984"/>
      <c r="Y396" s="984"/>
      <c r="Z396" s="984"/>
      <c r="AA396" s="985"/>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93"/>
      <c r="B397" s="242"/>
      <c r="C397" s="241"/>
      <c r="D397" s="242"/>
      <c r="E397" s="241"/>
      <c r="F397" s="304"/>
      <c r="G397" s="223"/>
      <c r="H397" s="224"/>
      <c r="I397" s="224"/>
      <c r="J397" s="224"/>
      <c r="K397" s="224"/>
      <c r="L397" s="224"/>
      <c r="M397" s="224"/>
      <c r="N397" s="224"/>
      <c r="O397" s="224"/>
      <c r="P397" s="225"/>
      <c r="Q397" s="983"/>
      <c r="R397" s="984"/>
      <c r="S397" s="984"/>
      <c r="T397" s="984"/>
      <c r="U397" s="984"/>
      <c r="V397" s="984"/>
      <c r="W397" s="984"/>
      <c r="X397" s="984"/>
      <c r="Y397" s="984"/>
      <c r="Z397" s="984"/>
      <c r="AA397" s="985"/>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93"/>
      <c r="B398" s="242"/>
      <c r="C398" s="241"/>
      <c r="D398" s="242"/>
      <c r="E398" s="241"/>
      <c r="F398" s="304"/>
      <c r="G398" s="226"/>
      <c r="H398" s="154"/>
      <c r="I398" s="154"/>
      <c r="J398" s="154"/>
      <c r="K398" s="154"/>
      <c r="L398" s="154"/>
      <c r="M398" s="154"/>
      <c r="N398" s="154"/>
      <c r="O398" s="154"/>
      <c r="P398" s="227"/>
      <c r="Q398" s="986"/>
      <c r="R398" s="987"/>
      <c r="S398" s="987"/>
      <c r="T398" s="987"/>
      <c r="U398" s="987"/>
      <c r="V398" s="987"/>
      <c r="W398" s="987"/>
      <c r="X398" s="987"/>
      <c r="Y398" s="987"/>
      <c r="Z398" s="987"/>
      <c r="AA398" s="988"/>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93"/>
      <c r="B399" s="242"/>
      <c r="C399" s="241"/>
      <c r="D399" s="242"/>
      <c r="E399" s="241"/>
      <c r="F399" s="304"/>
      <c r="G399" s="262" t="s">
        <v>204</v>
      </c>
      <c r="H399" s="159"/>
      <c r="I399" s="159"/>
      <c r="J399" s="159"/>
      <c r="K399" s="159"/>
      <c r="L399" s="159"/>
      <c r="M399" s="159"/>
      <c r="N399" s="159"/>
      <c r="O399" s="159"/>
      <c r="P399" s="160"/>
      <c r="Q399" s="166" t="s">
        <v>257</v>
      </c>
      <c r="R399" s="159"/>
      <c r="S399" s="159"/>
      <c r="T399" s="159"/>
      <c r="U399" s="159"/>
      <c r="V399" s="159"/>
      <c r="W399" s="159"/>
      <c r="X399" s="159"/>
      <c r="Y399" s="159"/>
      <c r="Z399" s="159"/>
      <c r="AA399" s="159"/>
      <c r="AB399" s="277" t="s">
        <v>258</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3"/>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93"/>
      <c r="B401" s="242"/>
      <c r="C401" s="241"/>
      <c r="D401" s="242"/>
      <c r="E401" s="241"/>
      <c r="F401" s="304"/>
      <c r="G401" s="221"/>
      <c r="H401" s="151"/>
      <c r="I401" s="151"/>
      <c r="J401" s="151"/>
      <c r="K401" s="151"/>
      <c r="L401" s="151"/>
      <c r="M401" s="151"/>
      <c r="N401" s="151"/>
      <c r="O401" s="151"/>
      <c r="P401" s="222"/>
      <c r="Q401" s="980"/>
      <c r="R401" s="981"/>
      <c r="S401" s="981"/>
      <c r="T401" s="981"/>
      <c r="U401" s="981"/>
      <c r="V401" s="981"/>
      <c r="W401" s="981"/>
      <c r="X401" s="981"/>
      <c r="Y401" s="981"/>
      <c r="Z401" s="981"/>
      <c r="AA401" s="982"/>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93"/>
      <c r="B402" s="242"/>
      <c r="C402" s="241"/>
      <c r="D402" s="242"/>
      <c r="E402" s="241"/>
      <c r="F402" s="304"/>
      <c r="G402" s="223"/>
      <c r="H402" s="224"/>
      <c r="I402" s="224"/>
      <c r="J402" s="224"/>
      <c r="K402" s="224"/>
      <c r="L402" s="224"/>
      <c r="M402" s="224"/>
      <c r="N402" s="224"/>
      <c r="O402" s="224"/>
      <c r="P402" s="225"/>
      <c r="Q402" s="983"/>
      <c r="R402" s="984"/>
      <c r="S402" s="984"/>
      <c r="T402" s="984"/>
      <c r="U402" s="984"/>
      <c r="V402" s="984"/>
      <c r="W402" s="984"/>
      <c r="X402" s="984"/>
      <c r="Y402" s="984"/>
      <c r="Z402" s="984"/>
      <c r="AA402" s="985"/>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93"/>
      <c r="B403" s="242"/>
      <c r="C403" s="241"/>
      <c r="D403" s="242"/>
      <c r="E403" s="241"/>
      <c r="F403" s="304"/>
      <c r="G403" s="223"/>
      <c r="H403" s="224"/>
      <c r="I403" s="224"/>
      <c r="J403" s="224"/>
      <c r="K403" s="224"/>
      <c r="L403" s="224"/>
      <c r="M403" s="224"/>
      <c r="N403" s="224"/>
      <c r="O403" s="224"/>
      <c r="P403" s="225"/>
      <c r="Q403" s="983"/>
      <c r="R403" s="984"/>
      <c r="S403" s="984"/>
      <c r="T403" s="984"/>
      <c r="U403" s="984"/>
      <c r="V403" s="984"/>
      <c r="W403" s="984"/>
      <c r="X403" s="984"/>
      <c r="Y403" s="984"/>
      <c r="Z403" s="984"/>
      <c r="AA403" s="985"/>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93"/>
      <c r="B404" s="242"/>
      <c r="C404" s="241"/>
      <c r="D404" s="242"/>
      <c r="E404" s="241"/>
      <c r="F404" s="304"/>
      <c r="G404" s="223"/>
      <c r="H404" s="224"/>
      <c r="I404" s="224"/>
      <c r="J404" s="224"/>
      <c r="K404" s="224"/>
      <c r="L404" s="224"/>
      <c r="M404" s="224"/>
      <c r="N404" s="224"/>
      <c r="O404" s="224"/>
      <c r="P404" s="225"/>
      <c r="Q404" s="983"/>
      <c r="R404" s="984"/>
      <c r="S404" s="984"/>
      <c r="T404" s="984"/>
      <c r="U404" s="984"/>
      <c r="V404" s="984"/>
      <c r="W404" s="984"/>
      <c r="X404" s="984"/>
      <c r="Y404" s="984"/>
      <c r="Z404" s="984"/>
      <c r="AA404" s="985"/>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93"/>
      <c r="B405" s="242"/>
      <c r="C405" s="241"/>
      <c r="D405" s="242"/>
      <c r="E405" s="241"/>
      <c r="F405" s="304"/>
      <c r="G405" s="226"/>
      <c r="H405" s="154"/>
      <c r="I405" s="154"/>
      <c r="J405" s="154"/>
      <c r="K405" s="154"/>
      <c r="L405" s="154"/>
      <c r="M405" s="154"/>
      <c r="N405" s="154"/>
      <c r="O405" s="154"/>
      <c r="P405" s="227"/>
      <c r="Q405" s="986"/>
      <c r="R405" s="987"/>
      <c r="S405" s="987"/>
      <c r="T405" s="987"/>
      <c r="U405" s="987"/>
      <c r="V405" s="987"/>
      <c r="W405" s="987"/>
      <c r="X405" s="987"/>
      <c r="Y405" s="987"/>
      <c r="Z405" s="987"/>
      <c r="AA405" s="988"/>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93"/>
      <c r="B406" s="242"/>
      <c r="C406" s="241"/>
      <c r="D406" s="242"/>
      <c r="E406" s="241"/>
      <c r="F406" s="304"/>
      <c r="G406" s="262" t="s">
        <v>204</v>
      </c>
      <c r="H406" s="159"/>
      <c r="I406" s="159"/>
      <c r="J406" s="159"/>
      <c r="K406" s="159"/>
      <c r="L406" s="159"/>
      <c r="M406" s="159"/>
      <c r="N406" s="159"/>
      <c r="O406" s="159"/>
      <c r="P406" s="160"/>
      <c r="Q406" s="166" t="s">
        <v>257</v>
      </c>
      <c r="R406" s="159"/>
      <c r="S406" s="159"/>
      <c r="T406" s="159"/>
      <c r="U406" s="159"/>
      <c r="V406" s="159"/>
      <c r="W406" s="159"/>
      <c r="X406" s="159"/>
      <c r="Y406" s="159"/>
      <c r="Z406" s="159"/>
      <c r="AA406" s="159"/>
      <c r="AB406" s="277" t="s">
        <v>258</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3"/>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93"/>
      <c r="B408" s="242"/>
      <c r="C408" s="241"/>
      <c r="D408" s="242"/>
      <c r="E408" s="241"/>
      <c r="F408" s="304"/>
      <c r="G408" s="221"/>
      <c r="H408" s="151"/>
      <c r="I408" s="151"/>
      <c r="J408" s="151"/>
      <c r="K408" s="151"/>
      <c r="L408" s="151"/>
      <c r="M408" s="151"/>
      <c r="N408" s="151"/>
      <c r="O408" s="151"/>
      <c r="P408" s="222"/>
      <c r="Q408" s="980"/>
      <c r="R408" s="981"/>
      <c r="S408" s="981"/>
      <c r="T408" s="981"/>
      <c r="U408" s="981"/>
      <c r="V408" s="981"/>
      <c r="W408" s="981"/>
      <c r="X408" s="981"/>
      <c r="Y408" s="981"/>
      <c r="Z408" s="981"/>
      <c r="AA408" s="982"/>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93"/>
      <c r="B409" s="242"/>
      <c r="C409" s="241"/>
      <c r="D409" s="242"/>
      <c r="E409" s="241"/>
      <c r="F409" s="304"/>
      <c r="G409" s="223"/>
      <c r="H409" s="224"/>
      <c r="I409" s="224"/>
      <c r="J409" s="224"/>
      <c r="K409" s="224"/>
      <c r="L409" s="224"/>
      <c r="M409" s="224"/>
      <c r="N409" s="224"/>
      <c r="O409" s="224"/>
      <c r="P409" s="225"/>
      <c r="Q409" s="983"/>
      <c r="R409" s="984"/>
      <c r="S409" s="984"/>
      <c r="T409" s="984"/>
      <c r="U409" s="984"/>
      <c r="V409" s="984"/>
      <c r="W409" s="984"/>
      <c r="X409" s="984"/>
      <c r="Y409" s="984"/>
      <c r="Z409" s="984"/>
      <c r="AA409" s="985"/>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93"/>
      <c r="B410" s="242"/>
      <c r="C410" s="241"/>
      <c r="D410" s="242"/>
      <c r="E410" s="241"/>
      <c r="F410" s="304"/>
      <c r="G410" s="223"/>
      <c r="H410" s="224"/>
      <c r="I410" s="224"/>
      <c r="J410" s="224"/>
      <c r="K410" s="224"/>
      <c r="L410" s="224"/>
      <c r="M410" s="224"/>
      <c r="N410" s="224"/>
      <c r="O410" s="224"/>
      <c r="P410" s="225"/>
      <c r="Q410" s="983"/>
      <c r="R410" s="984"/>
      <c r="S410" s="984"/>
      <c r="T410" s="984"/>
      <c r="U410" s="984"/>
      <c r="V410" s="984"/>
      <c r="W410" s="984"/>
      <c r="X410" s="984"/>
      <c r="Y410" s="984"/>
      <c r="Z410" s="984"/>
      <c r="AA410" s="985"/>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93"/>
      <c r="B411" s="242"/>
      <c r="C411" s="241"/>
      <c r="D411" s="242"/>
      <c r="E411" s="241"/>
      <c r="F411" s="304"/>
      <c r="G411" s="223"/>
      <c r="H411" s="224"/>
      <c r="I411" s="224"/>
      <c r="J411" s="224"/>
      <c r="K411" s="224"/>
      <c r="L411" s="224"/>
      <c r="M411" s="224"/>
      <c r="N411" s="224"/>
      <c r="O411" s="224"/>
      <c r="P411" s="225"/>
      <c r="Q411" s="983"/>
      <c r="R411" s="984"/>
      <c r="S411" s="984"/>
      <c r="T411" s="984"/>
      <c r="U411" s="984"/>
      <c r="V411" s="984"/>
      <c r="W411" s="984"/>
      <c r="X411" s="984"/>
      <c r="Y411" s="984"/>
      <c r="Z411" s="984"/>
      <c r="AA411" s="985"/>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93"/>
      <c r="B412" s="242"/>
      <c r="C412" s="241"/>
      <c r="D412" s="242"/>
      <c r="E412" s="241"/>
      <c r="F412" s="304"/>
      <c r="G412" s="226"/>
      <c r="H412" s="154"/>
      <c r="I412" s="154"/>
      <c r="J412" s="154"/>
      <c r="K412" s="154"/>
      <c r="L412" s="154"/>
      <c r="M412" s="154"/>
      <c r="N412" s="154"/>
      <c r="O412" s="154"/>
      <c r="P412" s="227"/>
      <c r="Q412" s="986"/>
      <c r="R412" s="987"/>
      <c r="S412" s="987"/>
      <c r="T412" s="987"/>
      <c r="U412" s="987"/>
      <c r="V412" s="987"/>
      <c r="W412" s="987"/>
      <c r="X412" s="987"/>
      <c r="Y412" s="987"/>
      <c r="Z412" s="987"/>
      <c r="AA412" s="988"/>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93"/>
      <c r="B413" s="242"/>
      <c r="C413" s="241"/>
      <c r="D413" s="242"/>
      <c r="E413" s="241"/>
      <c r="F413" s="304"/>
      <c r="G413" s="262" t="s">
        <v>204</v>
      </c>
      <c r="H413" s="159"/>
      <c r="I413" s="159"/>
      <c r="J413" s="159"/>
      <c r="K413" s="159"/>
      <c r="L413" s="159"/>
      <c r="M413" s="159"/>
      <c r="N413" s="159"/>
      <c r="O413" s="159"/>
      <c r="P413" s="160"/>
      <c r="Q413" s="166" t="s">
        <v>257</v>
      </c>
      <c r="R413" s="159"/>
      <c r="S413" s="159"/>
      <c r="T413" s="159"/>
      <c r="U413" s="159"/>
      <c r="V413" s="159"/>
      <c r="W413" s="159"/>
      <c r="X413" s="159"/>
      <c r="Y413" s="159"/>
      <c r="Z413" s="159"/>
      <c r="AA413" s="159"/>
      <c r="AB413" s="277" t="s">
        <v>258</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3"/>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93"/>
      <c r="B415" s="242"/>
      <c r="C415" s="241"/>
      <c r="D415" s="242"/>
      <c r="E415" s="241"/>
      <c r="F415" s="304"/>
      <c r="G415" s="221"/>
      <c r="H415" s="151"/>
      <c r="I415" s="151"/>
      <c r="J415" s="151"/>
      <c r="K415" s="151"/>
      <c r="L415" s="151"/>
      <c r="M415" s="151"/>
      <c r="N415" s="151"/>
      <c r="O415" s="151"/>
      <c r="P415" s="222"/>
      <c r="Q415" s="980"/>
      <c r="R415" s="981"/>
      <c r="S415" s="981"/>
      <c r="T415" s="981"/>
      <c r="U415" s="981"/>
      <c r="V415" s="981"/>
      <c r="W415" s="981"/>
      <c r="X415" s="981"/>
      <c r="Y415" s="981"/>
      <c r="Z415" s="981"/>
      <c r="AA415" s="982"/>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93"/>
      <c r="B416" s="242"/>
      <c r="C416" s="241"/>
      <c r="D416" s="242"/>
      <c r="E416" s="241"/>
      <c r="F416" s="304"/>
      <c r="G416" s="223"/>
      <c r="H416" s="224"/>
      <c r="I416" s="224"/>
      <c r="J416" s="224"/>
      <c r="K416" s="224"/>
      <c r="L416" s="224"/>
      <c r="M416" s="224"/>
      <c r="N416" s="224"/>
      <c r="O416" s="224"/>
      <c r="P416" s="225"/>
      <c r="Q416" s="983"/>
      <c r="R416" s="984"/>
      <c r="S416" s="984"/>
      <c r="T416" s="984"/>
      <c r="U416" s="984"/>
      <c r="V416" s="984"/>
      <c r="W416" s="984"/>
      <c r="X416" s="984"/>
      <c r="Y416" s="984"/>
      <c r="Z416" s="984"/>
      <c r="AA416" s="985"/>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93"/>
      <c r="B417" s="242"/>
      <c r="C417" s="241"/>
      <c r="D417" s="242"/>
      <c r="E417" s="241"/>
      <c r="F417" s="304"/>
      <c r="G417" s="223"/>
      <c r="H417" s="224"/>
      <c r="I417" s="224"/>
      <c r="J417" s="224"/>
      <c r="K417" s="224"/>
      <c r="L417" s="224"/>
      <c r="M417" s="224"/>
      <c r="N417" s="224"/>
      <c r="O417" s="224"/>
      <c r="P417" s="225"/>
      <c r="Q417" s="983"/>
      <c r="R417" s="984"/>
      <c r="S417" s="984"/>
      <c r="T417" s="984"/>
      <c r="U417" s="984"/>
      <c r="V417" s="984"/>
      <c r="W417" s="984"/>
      <c r="X417" s="984"/>
      <c r="Y417" s="984"/>
      <c r="Z417" s="984"/>
      <c r="AA417" s="985"/>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93"/>
      <c r="B418" s="242"/>
      <c r="C418" s="241"/>
      <c r="D418" s="242"/>
      <c r="E418" s="241"/>
      <c r="F418" s="304"/>
      <c r="G418" s="223"/>
      <c r="H418" s="224"/>
      <c r="I418" s="224"/>
      <c r="J418" s="224"/>
      <c r="K418" s="224"/>
      <c r="L418" s="224"/>
      <c r="M418" s="224"/>
      <c r="N418" s="224"/>
      <c r="O418" s="224"/>
      <c r="P418" s="225"/>
      <c r="Q418" s="983"/>
      <c r="R418" s="984"/>
      <c r="S418" s="984"/>
      <c r="T418" s="984"/>
      <c r="U418" s="984"/>
      <c r="V418" s="984"/>
      <c r="W418" s="984"/>
      <c r="X418" s="984"/>
      <c r="Y418" s="984"/>
      <c r="Z418" s="984"/>
      <c r="AA418" s="985"/>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93"/>
      <c r="B419" s="242"/>
      <c r="C419" s="241"/>
      <c r="D419" s="242"/>
      <c r="E419" s="241"/>
      <c r="F419" s="304"/>
      <c r="G419" s="226"/>
      <c r="H419" s="154"/>
      <c r="I419" s="154"/>
      <c r="J419" s="154"/>
      <c r="K419" s="154"/>
      <c r="L419" s="154"/>
      <c r="M419" s="154"/>
      <c r="N419" s="154"/>
      <c r="O419" s="154"/>
      <c r="P419" s="227"/>
      <c r="Q419" s="986"/>
      <c r="R419" s="987"/>
      <c r="S419" s="987"/>
      <c r="T419" s="987"/>
      <c r="U419" s="987"/>
      <c r="V419" s="987"/>
      <c r="W419" s="987"/>
      <c r="X419" s="987"/>
      <c r="Y419" s="987"/>
      <c r="Z419" s="987"/>
      <c r="AA419" s="988"/>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93"/>
      <c r="B420" s="242"/>
      <c r="C420" s="241"/>
      <c r="D420" s="242"/>
      <c r="E420" s="241"/>
      <c r="F420" s="304"/>
      <c r="G420" s="262" t="s">
        <v>204</v>
      </c>
      <c r="H420" s="159"/>
      <c r="I420" s="159"/>
      <c r="J420" s="159"/>
      <c r="K420" s="159"/>
      <c r="L420" s="159"/>
      <c r="M420" s="159"/>
      <c r="N420" s="159"/>
      <c r="O420" s="159"/>
      <c r="P420" s="160"/>
      <c r="Q420" s="166" t="s">
        <v>257</v>
      </c>
      <c r="R420" s="159"/>
      <c r="S420" s="159"/>
      <c r="T420" s="159"/>
      <c r="U420" s="159"/>
      <c r="V420" s="159"/>
      <c r="W420" s="159"/>
      <c r="X420" s="159"/>
      <c r="Y420" s="159"/>
      <c r="Z420" s="159"/>
      <c r="AA420" s="159"/>
      <c r="AB420" s="277" t="s">
        <v>258</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3"/>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93"/>
      <c r="B422" s="242"/>
      <c r="C422" s="241"/>
      <c r="D422" s="242"/>
      <c r="E422" s="241"/>
      <c r="F422" s="304"/>
      <c r="G422" s="221"/>
      <c r="H422" s="151"/>
      <c r="I422" s="151"/>
      <c r="J422" s="151"/>
      <c r="K422" s="151"/>
      <c r="L422" s="151"/>
      <c r="M422" s="151"/>
      <c r="N422" s="151"/>
      <c r="O422" s="151"/>
      <c r="P422" s="222"/>
      <c r="Q422" s="980"/>
      <c r="R422" s="981"/>
      <c r="S422" s="981"/>
      <c r="T422" s="981"/>
      <c r="U422" s="981"/>
      <c r="V422" s="981"/>
      <c r="W422" s="981"/>
      <c r="X422" s="981"/>
      <c r="Y422" s="981"/>
      <c r="Z422" s="981"/>
      <c r="AA422" s="982"/>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93"/>
      <c r="B423" s="242"/>
      <c r="C423" s="241"/>
      <c r="D423" s="242"/>
      <c r="E423" s="241"/>
      <c r="F423" s="304"/>
      <c r="G423" s="223"/>
      <c r="H423" s="224"/>
      <c r="I423" s="224"/>
      <c r="J423" s="224"/>
      <c r="K423" s="224"/>
      <c r="L423" s="224"/>
      <c r="M423" s="224"/>
      <c r="N423" s="224"/>
      <c r="O423" s="224"/>
      <c r="P423" s="225"/>
      <c r="Q423" s="983"/>
      <c r="R423" s="984"/>
      <c r="S423" s="984"/>
      <c r="T423" s="984"/>
      <c r="U423" s="984"/>
      <c r="V423" s="984"/>
      <c r="W423" s="984"/>
      <c r="X423" s="984"/>
      <c r="Y423" s="984"/>
      <c r="Z423" s="984"/>
      <c r="AA423" s="985"/>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93"/>
      <c r="B424" s="242"/>
      <c r="C424" s="241"/>
      <c r="D424" s="242"/>
      <c r="E424" s="241"/>
      <c r="F424" s="304"/>
      <c r="G424" s="223"/>
      <c r="H424" s="224"/>
      <c r="I424" s="224"/>
      <c r="J424" s="224"/>
      <c r="K424" s="224"/>
      <c r="L424" s="224"/>
      <c r="M424" s="224"/>
      <c r="N424" s="224"/>
      <c r="O424" s="224"/>
      <c r="P424" s="225"/>
      <c r="Q424" s="983"/>
      <c r="R424" s="984"/>
      <c r="S424" s="984"/>
      <c r="T424" s="984"/>
      <c r="U424" s="984"/>
      <c r="V424" s="984"/>
      <c r="W424" s="984"/>
      <c r="X424" s="984"/>
      <c r="Y424" s="984"/>
      <c r="Z424" s="984"/>
      <c r="AA424" s="985"/>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93"/>
      <c r="B425" s="242"/>
      <c r="C425" s="241"/>
      <c r="D425" s="242"/>
      <c r="E425" s="241"/>
      <c r="F425" s="304"/>
      <c r="G425" s="223"/>
      <c r="H425" s="224"/>
      <c r="I425" s="224"/>
      <c r="J425" s="224"/>
      <c r="K425" s="224"/>
      <c r="L425" s="224"/>
      <c r="M425" s="224"/>
      <c r="N425" s="224"/>
      <c r="O425" s="224"/>
      <c r="P425" s="225"/>
      <c r="Q425" s="983"/>
      <c r="R425" s="984"/>
      <c r="S425" s="984"/>
      <c r="T425" s="984"/>
      <c r="U425" s="984"/>
      <c r="V425" s="984"/>
      <c r="W425" s="984"/>
      <c r="X425" s="984"/>
      <c r="Y425" s="984"/>
      <c r="Z425" s="984"/>
      <c r="AA425" s="985"/>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93"/>
      <c r="B426" s="242"/>
      <c r="C426" s="241"/>
      <c r="D426" s="242"/>
      <c r="E426" s="305"/>
      <c r="F426" s="306"/>
      <c r="G426" s="226"/>
      <c r="H426" s="154"/>
      <c r="I426" s="154"/>
      <c r="J426" s="154"/>
      <c r="K426" s="154"/>
      <c r="L426" s="154"/>
      <c r="M426" s="154"/>
      <c r="N426" s="154"/>
      <c r="O426" s="154"/>
      <c r="P426" s="227"/>
      <c r="Q426" s="986"/>
      <c r="R426" s="987"/>
      <c r="S426" s="987"/>
      <c r="T426" s="987"/>
      <c r="U426" s="987"/>
      <c r="V426" s="987"/>
      <c r="W426" s="987"/>
      <c r="X426" s="987"/>
      <c r="Y426" s="987"/>
      <c r="Z426" s="987"/>
      <c r="AA426" s="988"/>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3"/>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3"/>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3"/>
      <c r="B429" s="242"/>
      <c r="C429" s="305"/>
      <c r="D429" s="99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93"/>
      <c r="B430" s="242"/>
      <c r="C430" s="239" t="s">
        <v>342</v>
      </c>
      <c r="D430" s="240"/>
      <c r="E430" s="228" t="s">
        <v>320</v>
      </c>
      <c r="F430" s="438"/>
      <c r="G430" s="230" t="s">
        <v>207</v>
      </c>
      <c r="H430" s="148"/>
      <c r="I430" s="148"/>
      <c r="J430" s="231" t="s">
        <v>492</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93"/>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333</v>
      </c>
      <c r="AJ431" s="171"/>
      <c r="AK431" s="171"/>
      <c r="AL431" s="166"/>
      <c r="AM431" s="171" t="s">
        <v>346</v>
      </c>
      <c r="AN431" s="171"/>
      <c r="AO431" s="171"/>
      <c r="AP431" s="166"/>
      <c r="AQ431" s="166" t="s">
        <v>187</v>
      </c>
      <c r="AR431" s="159"/>
      <c r="AS431" s="159"/>
      <c r="AT431" s="160"/>
      <c r="AU431" s="124" t="s">
        <v>133</v>
      </c>
      <c r="AV431" s="124"/>
      <c r="AW431" s="124"/>
      <c r="AX431" s="125"/>
    </row>
    <row r="432" spans="1:50" ht="18.75" customHeight="1" x14ac:dyDescent="0.2">
      <c r="A432" s="993"/>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494</v>
      </c>
      <c r="AF432" s="126"/>
      <c r="AG432" s="127" t="s">
        <v>188</v>
      </c>
      <c r="AH432" s="162"/>
      <c r="AI432" s="172"/>
      <c r="AJ432" s="172"/>
      <c r="AK432" s="172"/>
      <c r="AL432" s="167"/>
      <c r="AM432" s="172"/>
      <c r="AN432" s="172"/>
      <c r="AO432" s="172"/>
      <c r="AP432" s="167"/>
      <c r="AQ432" s="201" t="s">
        <v>493</v>
      </c>
      <c r="AR432" s="126"/>
      <c r="AS432" s="127" t="s">
        <v>188</v>
      </c>
      <c r="AT432" s="162"/>
      <c r="AU432" s="126" t="s">
        <v>493</v>
      </c>
      <c r="AV432" s="126"/>
      <c r="AW432" s="127" t="s">
        <v>177</v>
      </c>
      <c r="AX432" s="128"/>
    </row>
    <row r="433" spans="1:50" ht="23.25" customHeight="1" x14ac:dyDescent="0.2">
      <c r="A433" s="993"/>
      <c r="B433" s="242"/>
      <c r="C433" s="241"/>
      <c r="D433" s="242"/>
      <c r="E433" s="156"/>
      <c r="F433" s="157"/>
      <c r="G433" s="221" t="s">
        <v>493</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493</v>
      </c>
      <c r="AC433" s="123"/>
      <c r="AD433" s="123"/>
      <c r="AE433" s="105" t="s">
        <v>510</v>
      </c>
      <c r="AF433" s="106"/>
      <c r="AG433" s="106"/>
      <c r="AH433" s="106"/>
      <c r="AI433" s="105" t="s">
        <v>494</v>
      </c>
      <c r="AJ433" s="106"/>
      <c r="AK433" s="106"/>
      <c r="AL433" s="106"/>
      <c r="AM433" s="105" t="s">
        <v>493</v>
      </c>
      <c r="AN433" s="106"/>
      <c r="AO433" s="106"/>
      <c r="AP433" s="107"/>
      <c r="AQ433" s="105" t="s">
        <v>493</v>
      </c>
      <c r="AR433" s="106"/>
      <c r="AS433" s="106"/>
      <c r="AT433" s="107"/>
      <c r="AU433" s="106" t="s">
        <v>493</v>
      </c>
      <c r="AV433" s="106"/>
      <c r="AW433" s="106"/>
      <c r="AX433" s="205"/>
    </row>
    <row r="434" spans="1:50" ht="23.25" customHeight="1" x14ac:dyDescent="0.2">
      <c r="A434" s="993"/>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493</v>
      </c>
      <c r="AC434" s="214"/>
      <c r="AD434" s="214"/>
      <c r="AE434" s="105" t="s">
        <v>494</v>
      </c>
      <c r="AF434" s="106"/>
      <c r="AG434" s="106"/>
      <c r="AH434" s="107"/>
      <c r="AI434" s="105" t="s">
        <v>493</v>
      </c>
      <c r="AJ434" s="106"/>
      <c r="AK434" s="106"/>
      <c r="AL434" s="106"/>
      <c r="AM434" s="105" t="s">
        <v>493</v>
      </c>
      <c r="AN434" s="106"/>
      <c r="AO434" s="106"/>
      <c r="AP434" s="107"/>
      <c r="AQ434" s="105" t="s">
        <v>493</v>
      </c>
      <c r="AR434" s="106"/>
      <c r="AS434" s="106"/>
      <c r="AT434" s="107"/>
      <c r="AU434" s="106" t="s">
        <v>493</v>
      </c>
      <c r="AV434" s="106"/>
      <c r="AW434" s="106"/>
      <c r="AX434" s="205"/>
    </row>
    <row r="435" spans="1:50" ht="23.25" customHeight="1" x14ac:dyDescent="0.2">
      <c r="A435" s="993"/>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493</v>
      </c>
      <c r="AF435" s="106"/>
      <c r="AG435" s="106"/>
      <c r="AH435" s="107"/>
      <c r="AI435" s="105" t="s">
        <v>493</v>
      </c>
      <c r="AJ435" s="106"/>
      <c r="AK435" s="106"/>
      <c r="AL435" s="106"/>
      <c r="AM435" s="105" t="s">
        <v>493</v>
      </c>
      <c r="AN435" s="106"/>
      <c r="AO435" s="106"/>
      <c r="AP435" s="107"/>
      <c r="AQ435" s="105" t="s">
        <v>493</v>
      </c>
      <c r="AR435" s="106"/>
      <c r="AS435" s="106"/>
      <c r="AT435" s="107"/>
      <c r="AU435" s="106" t="s">
        <v>494</v>
      </c>
      <c r="AV435" s="106"/>
      <c r="AW435" s="106"/>
      <c r="AX435" s="205"/>
    </row>
    <row r="436" spans="1:50" ht="18.75" hidden="1" customHeight="1" x14ac:dyDescent="0.2">
      <c r="A436" s="993"/>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333</v>
      </c>
      <c r="AJ436" s="171"/>
      <c r="AK436" s="171"/>
      <c r="AL436" s="166"/>
      <c r="AM436" s="171" t="s">
        <v>346</v>
      </c>
      <c r="AN436" s="171"/>
      <c r="AO436" s="171"/>
      <c r="AP436" s="166"/>
      <c r="AQ436" s="166" t="s">
        <v>187</v>
      </c>
      <c r="AR436" s="159"/>
      <c r="AS436" s="159"/>
      <c r="AT436" s="160"/>
      <c r="AU436" s="124" t="s">
        <v>133</v>
      </c>
      <c r="AV436" s="124"/>
      <c r="AW436" s="124"/>
      <c r="AX436" s="125"/>
    </row>
    <row r="437" spans="1:50" ht="18.75" hidden="1" customHeight="1" x14ac:dyDescent="0.2">
      <c r="A437" s="993"/>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93"/>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93"/>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93"/>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93"/>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333</v>
      </c>
      <c r="AJ441" s="171"/>
      <c r="AK441" s="171"/>
      <c r="AL441" s="166"/>
      <c r="AM441" s="171" t="s">
        <v>346</v>
      </c>
      <c r="AN441" s="171"/>
      <c r="AO441" s="171"/>
      <c r="AP441" s="166"/>
      <c r="AQ441" s="166" t="s">
        <v>187</v>
      </c>
      <c r="AR441" s="159"/>
      <c r="AS441" s="159"/>
      <c r="AT441" s="160"/>
      <c r="AU441" s="124" t="s">
        <v>133</v>
      </c>
      <c r="AV441" s="124"/>
      <c r="AW441" s="124"/>
      <c r="AX441" s="125"/>
    </row>
    <row r="442" spans="1:50" ht="18.75" hidden="1" customHeight="1" x14ac:dyDescent="0.2">
      <c r="A442" s="993"/>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93"/>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93"/>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93"/>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93"/>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333</v>
      </c>
      <c r="AJ446" s="171"/>
      <c r="AK446" s="171"/>
      <c r="AL446" s="166"/>
      <c r="AM446" s="171" t="s">
        <v>346</v>
      </c>
      <c r="AN446" s="171"/>
      <c r="AO446" s="171"/>
      <c r="AP446" s="166"/>
      <c r="AQ446" s="166" t="s">
        <v>187</v>
      </c>
      <c r="AR446" s="159"/>
      <c r="AS446" s="159"/>
      <c r="AT446" s="160"/>
      <c r="AU446" s="124" t="s">
        <v>133</v>
      </c>
      <c r="AV446" s="124"/>
      <c r="AW446" s="124"/>
      <c r="AX446" s="125"/>
    </row>
    <row r="447" spans="1:50" ht="18.75" hidden="1" customHeight="1" x14ac:dyDescent="0.2">
      <c r="A447" s="993"/>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93"/>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93"/>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93"/>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93"/>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333</v>
      </c>
      <c r="AJ451" s="171"/>
      <c r="AK451" s="171"/>
      <c r="AL451" s="166"/>
      <c r="AM451" s="171" t="s">
        <v>346</v>
      </c>
      <c r="AN451" s="171"/>
      <c r="AO451" s="171"/>
      <c r="AP451" s="166"/>
      <c r="AQ451" s="166" t="s">
        <v>187</v>
      </c>
      <c r="AR451" s="159"/>
      <c r="AS451" s="159"/>
      <c r="AT451" s="160"/>
      <c r="AU451" s="124" t="s">
        <v>133</v>
      </c>
      <c r="AV451" s="124"/>
      <c r="AW451" s="124"/>
      <c r="AX451" s="125"/>
    </row>
    <row r="452" spans="1:50" ht="18.75" hidden="1" customHeight="1" x14ac:dyDescent="0.2">
      <c r="A452" s="993"/>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93"/>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93"/>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93"/>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93"/>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333</v>
      </c>
      <c r="AJ456" s="171"/>
      <c r="AK456" s="171"/>
      <c r="AL456" s="166"/>
      <c r="AM456" s="171" t="s">
        <v>346</v>
      </c>
      <c r="AN456" s="171"/>
      <c r="AO456" s="171"/>
      <c r="AP456" s="166"/>
      <c r="AQ456" s="166" t="s">
        <v>187</v>
      </c>
      <c r="AR456" s="159"/>
      <c r="AS456" s="159"/>
      <c r="AT456" s="160"/>
      <c r="AU456" s="124" t="s">
        <v>133</v>
      </c>
      <c r="AV456" s="124"/>
      <c r="AW456" s="124"/>
      <c r="AX456" s="125"/>
    </row>
    <row r="457" spans="1:50" ht="18.75" customHeight="1" x14ac:dyDescent="0.2">
      <c r="A457" s="993"/>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493</v>
      </c>
      <c r="AF457" s="126"/>
      <c r="AG457" s="127" t="s">
        <v>188</v>
      </c>
      <c r="AH457" s="162"/>
      <c r="AI457" s="172"/>
      <c r="AJ457" s="172"/>
      <c r="AK457" s="172"/>
      <c r="AL457" s="167"/>
      <c r="AM457" s="172"/>
      <c r="AN457" s="172"/>
      <c r="AO457" s="172"/>
      <c r="AP457" s="167"/>
      <c r="AQ457" s="201" t="s">
        <v>510</v>
      </c>
      <c r="AR457" s="126"/>
      <c r="AS457" s="127" t="s">
        <v>188</v>
      </c>
      <c r="AT457" s="162"/>
      <c r="AU457" s="126" t="s">
        <v>512</v>
      </c>
      <c r="AV457" s="126"/>
      <c r="AW457" s="127" t="s">
        <v>177</v>
      </c>
      <c r="AX457" s="128"/>
    </row>
    <row r="458" spans="1:50" ht="23.25" customHeight="1" x14ac:dyDescent="0.2">
      <c r="A458" s="993"/>
      <c r="B458" s="242"/>
      <c r="C458" s="241"/>
      <c r="D458" s="242"/>
      <c r="E458" s="156"/>
      <c r="F458" s="157"/>
      <c r="G458" s="221" t="s">
        <v>511</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511</v>
      </c>
      <c r="AC458" s="123"/>
      <c r="AD458" s="123"/>
      <c r="AE458" s="105" t="s">
        <v>493</v>
      </c>
      <c r="AF458" s="106"/>
      <c r="AG458" s="106"/>
      <c r="AH458" s="106"/>
      <c r="AI458" s="105" t="s">
        <v>493</v>
      </c>
      <c r="AJ458" s="106"/>
      <c r="AK458" s="106"/>
      <c r="AL458" s="106"/>
      <c r="AM458" s="105" t="s">
        <v>493</v>
      </c>
      <c r="AN458" s="106"/>
      <c r="AO458" s="106"/>
      <c r="AP458" s="107"/>
      <c r="AQ458" s="105" t="s">
        <v>493</v>
      </c>
      <c r="AR458" s="106"/>
      <c r="AS458" s="106"/>
      <c r="AT458" s="107"/>
      <c r="AU458" s="106" t="s">
        <v>493</v>
      </c>
      <c r="AV458" s="106"/>
      <c r="AW458" s="106"/>
      <c r="AX458" s="205"/>
    </row>
    <row r="459" spans="1:50" ht="23.25" customHeight="1" x14ac:dyDescent="0.2">
      <c r="A459" s="993"/>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493</v>
      </c>
      <c r="AC459" s="214"/>
      <c r="AD459" s="214"/>
      <c r="AE459" s="105" t="s">
        <v>493</v>
      </c>
      <c r="AF459" s="106"/>
      <c r="AG459" s="106"/>
      <c r="AH459" s="107"/>
      <c r="AI459" s="105" t="s">
        <v>493</v>
      </c>
      <c r="AJ459" s="106"/>
      <c r="AK459" s="106"/>
      <c r="AL459" s="106"/>
      <c r="AM459" s="105" t="s">
        <v>493</v>
      </c>
      <c r="AN459" s="106"/>
      <c r="AO459" s="106"/>
      <c r="AP459" s="107"/>
      <c r="AQ459" s="105" t="s">
        <v>494</v>
      </c>
      <c r="AR459" s="106"/>
      <c r="AS459" s="106"/>
      <c r="AT459" s="107"/>
      <c r="AU459" s="106" t="s">
        <v>510</v>
      </c>
      <c r="AV459" s="106"/>
      <c r="AW459" s="106"/>
      <c r="AX459" s="205"/>
    </row>
    <row r="460" spans="1:50" ht="23.25" customHeight="1" x14ac:dyDescent="0.2">
      <c r="A460" s="993"/>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494</v>
      </c>
      <c r="AF460" s="106"/>
      <c r="AG460" s="106"/>
      <c r="AH460" s="107"/>
      <c r="AI460" s="105" t="s">
        <v>494</v>
      </c>
      <c r="AJ460" s="106"/>
      <c r="AK460" s="106"/>
      <c r="AL460" s="106"/>
      <c r="AM460" s="105" t="s">
        <v>493</v>
      </c>
      <c r="AN460" s="106"/>
      <c r="AO460" s="106"/>
      <c r="AP460" s="107"/>
      <c r="AQ460" s="105" t="s">
        <v>494</v>
      </c>
      <c r="AR460" s="106"/>
      <c r="AS460" s="106"/>
      <c r="AT460" s="107"/>
      <c r="AU460" s="106" t="s">
        <v>493</v>
      </c>
      <c r="AV460" s="106"/>
      <c r="AW460" s="106"/>
      <c r="AX460" s="205"/>
    </row>
    <row r="461" spans="1:50" ht="18.75" hidden="1" customHeight="1" x14ac:dyDescent="0.2">
      <c r="A461" s="993"/>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333</v>
      </c>
      <c r="AJ461" s="171"/>
      <c r="AK461" s="171"/>
      <c r="AL461" s="166"/>
      <c r="AM461" s="171" t="s">
        <v>346</v>
      </c>
      <c r="AN461" s="171"/>
      <c r="AO461" s="171"/>
      <c r="AP461" s="166"/>
      <c r="AQ461" s="166" t="s">
        <v>187</v>
      </c>
      <c r="AR461" s="159"/>
      <c r="AS461" s="159"/>
      <c r="AT461" s="160"/>
      <c r="AU461" s="124" t="s">
        <v>133</v>
      </c>
      <c r="AV461" s="124"/>
      <c r="AW461" s="124"/>
      <c r="AX461" s="125"/>
    </row>
    <row r="462" spans="1:50" ht="18.75" hidden="1" customHeight="1" x14ac:dyDescent="0.2">
      <c r="A462" s="993"/>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93"/>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93"/>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93"/>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93"/>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333</v>
      </c>
      <c r="AJ466" s="171"/>
      <c r="AK466" s="171"/>
      <c r="AL466" s="166"/>
      <c r="AM466" s="171" t="s">
        <v>346</v>
      </c>
      <c r="AN466" s="171"/>
      <c r="AO466" s="171"/>
      <c r="AP466" s="166"/>
      <c r="AQ466" s="166" t="s">
        <v>187</v>
      </c>
      <c r="AR466" s="159"/>
      <c r="AS466" s="159"/>
      <c r="AT466" s="160"/>
      <c r="AU466" s="124" t="s">
        <v>133</v>
      </c>
      <c r="AV466" s="124"/>
      <c r="AW466" s="124"/>
      <c r="AX466" s="125"/>
    </row>
    <row r="467" spans="1:50" ht="18.75" hidden="1" customHeight="1" x14ac:dyDescent="0.2">
      <c r="A467" s="993"/>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93"/>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93"/>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93"/>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93"/>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333</v>
      </c>
      <c r="AJ471" s="171"/>
      <c r="AK471" s="171"/>
      <c r="AL471" s="166"/>
      <c r="AM471" s="171" t="s">
        <v>346</v>
      </c>
      <c r="AN471" s="171"/>
      <c r="AO471" s="171"/>
      <c r="AP471" s="166"/>
      <c r="AQ471" s="166" t="s">
        <v>187</v>
      </c>
      <c r="AR471" s="159"/>
      <c r="AS471" s="159"/>
      <c r="AT471" s="160"/>
      <c r="AU471" s="124" t="s">
        <v>133</v>
      </c>
      <c r="AV471" s="124"/>
      <c r="AW471" s="124"/>
      <c r="AX471" s="125"/>
    </row>
    <row r="472" spans="1:50" ht="18.75" hidden="1" customHeight="1" x14ac:dyDescent="0.2">
      <c r="A472" s="993"/>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93"/>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93"/>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93"/>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93"/>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333</v>
      </c>
      <c r="AJ476" s="171"/>
      <c r="AK476" s="171"/>
      <c r="AL476" s="166"/>
      <c r="AM476" s="171" t="s">
        <v>346</v>
      </c>
      <c r="AN476" s="171"/>
      <c r="AO476" s="171"/>
      <c r="AP476" s="166"/>
      <c r="AQ476" s="166" t="s">
        <v>187</v>
      </c>
      <c r="AR476" s="159"/>
      <c r="AS476" s="159"/>
      <c r="AT476" s="160"/>
      <c r="AU476" s="124" t="s">
        <v>133</v>
      </c>
      <c r="AV476" s="124"/>
      <c r="AW476" s="124"/>
      <c r="AX476" s="125"/>
    </row>
    <row r="477" spans="1:50" ht="18.75" hidden="1" customHeight="1" x14ac:dyDescent="0.2">
      <c r="A477" s="993"/>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93"/>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93"/>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93"/>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2">
      <c r="A481" s="993"/>
      <c r="B481" s="242"/>
      <c r="C481" s="241"/>
      <c r="D481" s="242"/>
      <c r="E481" s="147" t="s">
        <v>329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93"/>
      <c r="B482" s="242"/>
      <c r="C482" s="241"/>
      <c r="D482" s="242"/>
      <c r="E482" s="150" t="s">
        <v>493</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93"/>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3"/>
      <c r="B484" s="242"/>
      <c r="C484" s="241"/>
      <c r="D484" s="242"/>
      <c r="E484" s="228" t="s">
        <v>324</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93"/>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333</v>
      </c>
      <c r="AJ485" s="171"/>
      <c r="AK485" s="171"/>
      <c r="AL485" s="166"/>
      <c r="AM485" s="171" t="s">
        <v>346</v>
      </c>
      <c r="AN485" s="171"/>
      <c r="AO485" s="171"/>
      <c r="AP485" s="166"/>
      <c r="AQ485" s="166" t="s">
        <v>187</v>
      </c>
      <c r="AR485" s="159"/>
      <c r="AS485" s="159"/>
      <c r="AT485" s="160"/>
      <c r="AU485" s="124" t="s">
        <v>133</v>
      </c>
      <c r="AV485" s="124"/>
      <c r="AW485" s="124"/>
      <c r="AX485" s="125"/>
    </row>
    <row r="486" spans="1:50" ht="18.75" hidden="1" customHeight="1" x14ac:dyDescent="0.2">
      <c r="A486" s="993"/>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93"/>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93"/>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93"/>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93"/>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333</v>
      </c>
      <c r="AJ490" s="171"/>
      <c r="AK490" s="171"/>
      <c r="AL490" s="166"/>
      <c r="AM490" s="171" t="s">
        <v>346</v>
      </c>
      <c r="AN490" s="171"/>
      <c r="AO490" s="171"/>
      <c r="AP490" s="166"/>
      <c r="AQ490" s="166" t="s">
        <v>187</v>
      </c>
      <c r="AR490" s="159"/>
      <c r="AS490" s="159"/>
      <c r="AT490" s="160"/>
      <c r="AU490" s="124" t="s">
        <v>133</v>
      </c>
      <c r="AV490" s="124"/>
      <c r="AW490" s="124"/>
      <c r="AX490" s="125"/>
    </row>
    <row r="491" spans="1:50" ht="18.75" hidden="1" customHeight="1" x14ac:dyDescent="0.2">
      <c r="A491" s="993"/>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93"/>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93"/>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93"/>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93"/>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333</v>
      </c>
      <c r="AJ495" s="171"/>
      <c r="AK495" s="171"/>
      <c r="AL495" s="166"/>
      <c r="AM495" s="171" t="s">
        <v>346</v>
      </c>
      <c r="AN495" s="171"/>
      <c r="AO495" s="171"/>
      <c r="AP495" s="166"/>
      <c r="AQ495" s="166" t="s">
        <v>187</v>
      </c>
      <c r="AR495" s="159"/>
      <c r="AS495" s="159"/>
      <c r="AT495" s="160"/>
      <c r="AU495" s="124" t="s">
        <v>133</v>
      </c>
      <c r="AV495" s="124"/>
      <c r="AW495" s="124"/>
      <c r="AX495" s="125"/>
    </row>
    <row r="496" spans="1:50" ht="18.75" hidden="1" customHeight="1" x14ac:dyDescent="0.2">
      <c r="A496" s="993"/>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93"/>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93"/>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93"/>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93"/>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333</v>
      </c>
      <c r="AJ500" s="171"/>
      <c r="AK500" s="171"/>
      <c r="AL500" s="166"/>
      <c r="AM500" s="171" t="s">
        <v>346</v>
      </c>
      <c r="AN500" s="171"/>
      <c r="AO500" s="171"/>
      <c r="AP500" s="166"/>
      <c r="AQ500" s="166" t="s">
        <v>187</v>
      </c>
      <c r="AR500" s="159"/>
      <c r="AS500" s="159"/>
      <c r="AT500" s="160"/>
      <c r="AU500" s="124" t="s">
        <v>133</v>
      </c>
      <c r="AV500" s="124"/>
      <c r="AW500" s="124"/>
      <c r="AX500" s="125"/>
    </row>
    <row r="501" spans="1:50" ht="18.75" hidden="1" customHeight="1" x14ac:dyDescent="0.2">
      <c r="A501" s="993"/>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93"/>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93"/>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93"/>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93"/>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333</v>
      </c>
      <c r="AJ505" s="171"/>
      <c r="AK505" s="171"/>
      <c r="AL505" s="166"/>
      <c r="AM505" s="171" t="s">
        <v>346</v>
      </c>
      <c r="AN505" s="171"/>
      <c r="AO505" s="171"/>
      <c r="AP505" s="166"/>
      <c r="AQ505" s="166" t="s">
        <v>187</v>
      </c>
      <c r="AR505" s="159"/>
      <c r="AS505" s="159"/>
      <c r="AT505" s="160"/>
      <c r="AU505" s="124" t="s">
        <v>133</v>
      </c>
      <c r="AV505" s="124"/>
      <c r="AW505" s="124"/>
      <c r="AX505" s="125"/>
    </row>
    <row r="506" spans="1:50" ht="18.75" hidden="1" customHeight="1" x14ac:dyDescent="0.2">
      <c r="A506" s="993"/>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93"/>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93"/>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93"/>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93"/>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333</v>
      </c>
      <c r="AJ510" s="171"/>
      <c r="AK510" s="171"/>
      <c r="AL510" s="166"/>
      <c r="AM510" s="171" t="s">
        <v>346</v>
      </c>
      <c r="AN510" s="171"/>
      <c r="AO510" s="171"/>
      <c r="AP510" s="166"/>
      <c r="AQ510" s="166" t="s">
        <v>187</v>
      </c>
      <c r="AR510" s="159"/>
      <c r="AS510" s="159"/>
      <c r="AT510" s="160"/>
      <c r="AU510" s="124" t="s">
        <v>133</v>
      </c>
      <c r="AV510" s="124"/>
      <c r="AW510" s="124"/>
      <c r="AX510" s="125"/>
    </row>
    <row r="511" spans="1:50" ht="18.75" hidden="1" customHeight="1" x14ac:dyDescent="0.2">
      <c r="A511" s="993"/>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93"/>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93"/>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93"/>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93"/>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333</v>
      </c>
      <c r="AJ515" s="171"/>
      <c r="AK515" s="171"/>
      <c r="AL515" s="166"/>
      <c r="AM515" s="171" t="s">
        <v>346</v>
      </c>
      <c r="AN515" s="171"/>
      <c r="AO515" s="171"/>
      <c r="AP515" s="166"/>
      <c r="AQ515" s="166" t="s">
        <v>187</v>
      </c>
      <c r="AR515" s="159"/>
      <c r="AS515" s="159"/>
      <c r="AT515" s="160"/>
      <c r="AU515" s="124" t="s">
        <v>133</v>
      </c>
      <c r="AV515" s="124"/>
      <c r="AW515" s="124"/>
      <c r="AX515" s="125"/>
    </row>
    <row r="516" spans="1:50" ht="18.75" hidden="1" customHeight="1" x14ac:dyDescent="0.2">
      <c r="A516" s="993"/>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93"/>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93"/>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93"/>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93"/>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333</v>
      </c>
      <c r="AJ520" s="171"/>
      <c r="AK520" s="171"/>
      <c r="AL520" s="166"/>
      <c r="AM520" s="171" t="s">
        <v>346</v>
      </c>
      <c r="AN520" s="171"/>
      <c r="AO520" s="171"/>
      <c r="AP520" s="166"/>
      <c r="AQ520" s="166" t="s">
        <v>187</v>
      </c>
      <c r="AR520" s="159"/>
      <c r="AS520" s="159"/>
      <c r="AT520" s="160"/>
      <c r="AU520" s="124" t="s">
        <v>133</v>
      </c>
      <c r="AV520" s="124"/>
      <c r="AW520" s="124"/>
      <c r="AX520" s="125"/>
    </row>
    <row r="521" spans="1:50" ht="18.75" hidden="1" customHeight="1" x14ac:dyDescent="0.2">
      <c r="A521" s="993"/>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93"/>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93"/>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93"/>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93"/>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333</v>
      </c>
      <c r="AJ525" s="171"/>
      <c r="AK525" s="171"/>
      <c r="AL525" s="166"/>
      <c r="AM525" s="171" t="s">
        <v>346</v>
      </c>
      <c r="AN525" s="171"/>
      <c r="AO525" s="171"/>
      <c r="AP525" s="166"/>
      <c r="AQ525" s="166" t="s">
        <v>187</v>
      </c>
      <c r="AR525" s="159"/>
      <c r="AS525" s="159"/>
      <c r="AT525" s="160"/>
      <c r="AU525" s="124" t="s">
        <v>133</v>
      </c>
      <c r="AV525" s="124"/>
      <c r="AW525" s="124"/>
      <c r="AX525" s="125"/>
    </row>
    <row r="526" spans="1:50" ht="18.75" hidden="1" customHeight="1" x14ac:dyDescent="0.2">
      <c r="A526" s="993"/>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93"/>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93"/>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93"/>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93"/>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333</v>
      </c>
      <c r="AJ530" s="171"/>
      <c r="AK530" s="171"/>
      <c r="AL530" s="166"/>
      <c r="AM530" s="171" t="s">
        <v>346</v>
      </c>
      <c r="AN530" s="171"/>
      <c r="AO530" s="171"/>
      <c r="AP530" s="166"/>
      <c r="AQ530" s="166" t="s">
        <v>187</v>
      </c>
      <c r="AR530" s="159"/>
      <c r="AS530" s="159"/>
      <c r="AT530" s="160"/>
      <c r="AU530" s="124" t="s">
        <v>133</v>
      </c>
      <c r="AV530" s="124"/>
      <c r="AW530" s="124"/>
      <c r="AX530" s="125"/>
    </row>
    <row r="531" spans="1:50" ht="18.75" hidden="1" customHeight="1" x14ac:dyDescent="0.2">
      <c r="A531" s="993"/>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93"/>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93"/>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93"/>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93"/>
      <c r="B535" s="242"/>
      <c r="C535" s="241"/>
      <c r="D535" s="242"/>
      <c r="E535" s="147" t="s">
        <v>330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3"/>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3"/>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3"/>
      <c r="B538" s="242"/>
      <c r="C538" s="241"/>
      <c r="D538" s="242"/>
      <c r="E538" s="228" t="s">
        <v>325</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93"/>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333</v>
      </c>
      <c r="AJ539" s="171"/>
      <c r="AK539" s="171"/>
      <c r="AL539" s="166"/>
      <c r="AM539" s="171" t="s">
        <v>346</v>
      </c>
      <c r="AN539" s="171"/>
      <c r="AO539" s="171"/>
      <c r="AP539" s="166"/>
      <c r="AQ539" s="166" t="s">
        <v>187</v>
      </c>
      <c r="AR539" s="159"/>
      <c r="AS539" s="159"/>
      <c r="AT539" s="160"/>
      <c r="AU539" s="124" t="s">
        <v>133</v>
      </c>
      <c r="AV539" s="124"/>
      <c r="AW539" s="124"/>
      <c r="AX539" s="125"/>
    </row>
    <row r="540" spans="1:50" ht="18.75" hidden="1" customHeight="1" x14ac:dyDescent="0.2">
      <c r="A540" s="993"/>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93"/>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93"/>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93"/>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93"/>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333</v>
      </c>
      <c r="AJ544" s="171"/>
      <c r="AK544" s="171"/>
      <c r="AL544" s="166"/>
      <c r="AM544" s="171" t="s">
        <v>346</v>
      </c>
      <c r="AN544" s="171"/>
      <c r="AO544" s="171"/>
      <c r="AP544" s="166"/>
      <c r="AQ544" s="166" t="s">
        <v>187</v>
      </c>
      <c r="AR544" s="159"/>
      <c r="AS544" s="159"/>
      <c r="AT544" s="160"/>
      <c r="AU544" s="124" t="s">
        <v>133</v>
      </c>
      <c r="AV544" s="124"/>
      <c r="AW544" s="124"/>
      <c r="AX544" s="125"/>
    </row>
    <row r="545" spans="1:50" ht="18.75" hidden="1" customHeight="1" x14ac:dyDescent="0.2">
      <c r="A545" s="993"/>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93"/>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93"/>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93"/>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93"/>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333</v>
      </c>
      <c r="AJ549" s="171"/>
      <c r="AK549" s="171"/>
      <c r="AL549" s="166"/>
      <c r="AM549" s="171" t="s">
        <v>346</v>
      </c>
      <c r="AN549" s="171"/>
      <c r="AO549" s="171"/>
      <c r="AP549" s="166"/>
      <c r="AQ549" s="166" t="s">
        <v>187</v>
      </c>
      <c r="AR549" s="159"/>
      <c r="AS549" s="159"/>
      <c r="AT549" s="160"/>
      <c r="AU549" s="124" t="s">
        <v>133</v>
      </c>
      <c r="AV549" s="124"/>
      <c r="AW549" s="124"/>
      <c r="AX549" s="125"/>
    </row>
    <row r="550" spans="1:50" ht="18.75" hidden="1" customHeight="1" x14ac:dyDescent="0.2">
      <c r="A550" s="993"/>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93"/>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93"/>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93"/>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93"/>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333</v>
      </c>
      <c r="AJ554" s="171"/>
      <c r="AK554" s="171"/>
      <c r="AL554" s="166"/>
      <c r="AM554" s="171" t="s">
        <v>346</v>
      </c>
      <c r="AN554" s="171"/>
      <c r="AO554" s="171"/>
      <c r="AP554" s="166"/>
      <c r="AQ554" s="166" t="s">
        <v>187</v>
      </c>
      <c r="AR554" s="159"/>
      <c r="AS554" s="159"/>
      <c r="AT554" s="160"/>
      <c r="AU554" s="124" t="s">
        <v>133</v>
      </c>
      <c r="AV554" s="124"/>
      <c r="AW554" s="124"/>
      <c r="AX554" s="125"/>
    </row>
    <row r="555" spans="1:50" ht="18.75" hidden="1" customHeight="1" x14ac:dyDescent="0.2">
      <c r="A555" s="993"/>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93"/>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93"/>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93"/>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93"/>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333</v>
      </c>
      <c r="AJ559" s="171"/>
      <c r="AK559" s="171"/>
      <c r="AL559" s="166"/>
      <c r="AM559" s="171" t="s">
        <v>346</v>
      </c>
      <c r="AN559" s="171"/>
      <c r="AO559" s="171"/>
      <c r="AP559" s="166"/>
      <c r="AQ559" s="166" t="s">
        <v>187</v>
      </c>
      <c r="AR559" s="159"/>
      <c r="AS559" s="159"/>
      <c r="AT559" s="160"/>
      <c r="AU559" s="124" t="s">
        <v>133</v>
      </c>
      <c r="AV559" s="124"/>
      <c r="AW559" s="124"/>
      <c r="AX559" s="125"/>
    </row>
    <row r="560" spans="1:50" ht="18.75" hidden="1" customHeight="1" x14ac:dyDescent="0.2">
      <c r="A560" s="993"/>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93"/>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93"/>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93"/>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93"/>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333</v>
      </c>
      <c r="AJ564" s="171"/>
      <c r="AK564" s="171"/>
      <c r="AL564" s="166"/>
      <c r="AM564" s="171" t="s">
        <v>346</v>
      </c>
      <c r="AN564" s="171"/>
      <c r="AO564" s="171"/>
      <c r="AP564" s="166"/>
      <c r="AQ564" s="166" t="s">
        <v>187</v>
      </c>
      <c r="AR564" s="159"/>
      <c r="AS564" s="159"/>
      <c r="AT564" s="160"/>
      <c r="AU564" s="124" t="s">
        <v>133</v>
      </c>
      <c r="AV564" s="124"/>
      <c r="AW564" s="124"/>
      <c r="AX564" s="125"/>
    </row>
    <row r="565" spans="1:50" ht="18.75" hidden="1" customHeight="1" x14ac:dyDescent="0.2">
      <c r="A565" s="993"/>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93"/>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93"/>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93"/>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93"/>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333</v>
      </c>
      <c r="AJ569" s="171"/>
      <c r="AK569" s="171"/>
      <c r="AL569" s="166"/>
      <c r="AM569" s="171" t="s">
        <v>346</v>
      </c>
      <c r="AN569" s="171"/>
      <c r="AO569" s="171"/>
      <c r="AP569" s="166"/>
      <c r="AQ569" s="166" t="s">
        <v>187</v>
      </c>
      <c r="AR569" s="159"/>
      <c r="AS569" s="159"/>
      <c r="AT569" s="160"/>
      <c r="AU569" s="124" t="s">
        <v>133</v>
      </c>
      <c r="AV569" s="124"/>
      <c r="AW569" s="124"/>
      <c r="AX569" s="125"/>
    </row>
    <row r="570" spans="1:50" ht="18.75" hidden="1" customHeight="1" x14ac:dyDescent="0.2">
      <c r="A570" s="993"/>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93"/>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93"/>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93"/>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93"/>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333</v>
      </c>
      <c r="AJ574" s="171"/>
      <c r="AK574" s="171"/>
      <c r="AL574" s="166"/>
      <c r="AM574" s="171" t="s">
        <v>346</v>
      </c>
      <c r="AN574" s="171"/>
      <c r="AO574" s="171"/>
      <c r="AP574" s="166"/>
      <c r="AQ574" s="166" t="s">
        <v>187</v>
      </c>
      <c r="AR574" s="159"/>
      <c r="AS574" s="159"/>
      <c r="AT574" s="160"/>
      <c r="AU574" s="124" t="s">
        <v>133</v>
      </c>
      <c r="AV574" s="124"/>
      <c r="AW574" s="124"/>
      <c r="AX574" s="125"/>
    </row>
    <row r="575" spans="1:50" ht="18.75" hidden="1" customHeight="1" x14ac:dyDescent="0.2">
      <c r="A575" s="993"/>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93"/>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93"/>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93"/>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93"/>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333</v>
      </c>
      <c r="AJ579" s="171"/>
      <c r="AK579" s="171"/>
      <c r="AL579" s="166"/>
      <c r="AM579" s="171" t="s">
        <v>346</v>
      </c>
      <c r="AN579" s="171"/>
      <c r="AO579" s="171"/>
      <c r="AP579" s="166"/>
      <c r="AQ579" s="166" t="s">
        <v>187</v>
      </c>
      <c r="AR579" s="159"/>
      <c r="AS579" s="159"/>
      <c r="AT579" s="160"/>
      <c r="AU579" s="124" t="s">
        <v>133</v>
      </c>
      <c r="AV579" s="124"/>
      <c r="AW579" s="124"/>
      <c r="AX579" s="125"/>
    </row>
    <row r="580" spans="1:50" ht="18.75" hidden="1" customHeight="1" x14ac:dyDescent="0.2">
      <c r="A580" s="993"/>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93"/>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93"/>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93"/>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93"/>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333</v>
      </c>
      <c r="AJ584" s="171"/>
      <c r="AK584" s="171"/>
      <c r="AL584" s="166"/>
      <c r="AM584" s="171" t="s">
        <v>346</v>
      </c>
      <c r="AN584" s="171"/>
      <c r="AO584" s="171"/>
      <c r="AP584" s="166"/>
      <c r="AQ584" s="166" t="s">
        <v>187</v>
      </c>
      <c r="AR584" s="159"/>
      <c r="AS584" s="159"/>
      <c r="AT584" s="160"/>
      <c r="AU584" s="124" t="s">
        <v>133</v>
      </c>
      <c r="AV584" s="124"/>
      <c r="AW584" s="124"/>
      <c r="AX584" s="125"/>
    </row>
    <row r="585" spans="1:50" ht="18.75" hidden="1" customHeight="1" x14ac:dyDescent="0.2">
      <c r="A585" s="993"/>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93"/>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93"/>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93"/>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93"/>
      <c r="B589" s="242"/>
      <c r="C589" s="241"/>
      <c r="D589" s="242"/>
      <c r="E589" s="147" t="s">
        <v>330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3"/>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3"/>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3"/>
      <c r="B592" s="242"/>
      <c r="C592" s="241"/>
      <c r="D592" s="242"/>
      <c r="E592" s="228" t="s">
        <v>324</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93"/>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333</v>
      </c>
      <c r="AJ593" s="171"/>
      <c r="AK593" s="171"/>
      <c r="AL593" s="166"/>
      <c r="AM593" s="171" t="s">
        <v>346</v>
      </c>
      <c r="AN593" s="171"/>
      <c r="AO593" s="171"/>
      <c r="AP593" s="166"/>
      <c r="AQ593" s="166" t="s">
        <v>187</v>
      </c>
      <c r="AR593" s="159"/>
      <c r="AS593" s="159"/>
      <c r="AT593" s="160"/>
      <c r="AU593" s="124" t="s">
        <v>133</v>
      </c>
      <c r="AV593" s="124"/>
      <c r="AW593" s="124"/>
      <c r="AX593" s="125"/>
    </row>
    <row r="594" spans="1:50" ht="18.75" hidden="1" customHeight="1" x14ac:dyDescent="0.2">
      <c r="A594" s="993"/>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93"/>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93"/>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93"/>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93"/>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333</v>
      </c>
      <c r="AJ598" s="171"/>
      <c r="AK598" s="171"/>
      <c r="AL598" s="166"/>
      <c r="AM598" s="171" t="s">
        <v>346</v>
      </c>
      <c r="AN598" s="171"/>
      <c r="AO598" s="171"/>
      <c r="AP598" s="166"/>
      <c r="AQ598" s="166" t="s">
        <v>187</v>
      </c>
      <c r="AR598" s="159"/>
      <c r="AS598" s="159"/>
      <c r="AT598" s="160"/>
      <c r="AU598" s="124" t="s">
        <v>133</v>
      </c>
      <c r="AV598" s="124"/>
      <c r="AW598" s="124"/>
      <c r="AX598" s="125"/>
    </row>
    <row r="599" spans="1:50" ht="18.75" hidden="1" customHeight="1" x14ac:dyDescent="0.2">
      <c r="A599" s="993"/>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93"/>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93"/>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93"/>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93"/>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333</v>
      </c>
      <c r="AJ603" s="171"/>
      <c r="AK603" s="171"/>
      <c r="AL603" s="166"/>
      <c r="AM603" s="171" t="s">
        <v>346</v>
      </c>
      <c r="AN603" s="171"/>
      <c r="AO603" s="171"/>
      <c r="AP603" s="166"/>
      <c r="AQ603" s="166" t="s">
        <v>187</v>
      </c>
      <c r="AR603" s="159"/>
      <c r="AS603" s="159"/>
      <c r="AT603" s="160"/>
      <c r="AU603" s="124" t="s">
        <v>133</v>
      </c>
      <c r="AV603" s="124"/>
      <c r="AW603" s="124"/>
      <c r="AX603" s="125"/>
    </row>
    <row r="604" spans="1:50" ht="18.75" hidden="1" customHeight="1" x14ac:dyDescent="0.2">
      <c r="A604" s="993"/>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93"/>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93"/>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93"/>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93"/>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333</v>
      </c>
      <c r="AJ608" s="171"/>
      <c r="AK608" s="171"/>
      <c r="AL608" s="166"/>
      <c r="AM608" s="171" t="s">
        <v>346</v>
      </c>
      <c r="AN608" s="171"/>
      <c r="AO608" s="171"/>
      <c r="AP608" s="166"/>
      <c r="AQ608" s="166" t="s">
        <v>187</v>
      </c>
      <c r="AR608" s="159"/>
      <c r="AS608" s="159"/>
      <c r="AT608" s="160"/>
      <c r="AU608" s="124" t="s">
        <v>133</v>
      </c>
      <c r="AV608" s="124"/>
      <c r="AW608" s="124"/>
      <c r="AX608" s="125"/>
    </row>
    <row r="609" spans="1:50" ht="18.75" hidden="1" customHeight="1" x14ac:dyDescent="0.2">
      <c r="A609" s="993"/>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93"/>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93"/>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93"/>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93"/>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333</v>
      </c>
      <c r="AJ613" s="171"/>
      <c r="AK613" s="171"/>
      <c r="AL613" s="166"/>
      <c r="AM613" s="171" t="s">
        <v>346</v>
      </c>
      <c r="AN613" s="171"/>
      <c r="AO613" s="171"/>
      <c r="AP613" s="166"/>
      <c r="AQ613" s="166" t="s">
        <v>187</v>
      </c>
      <c r="AR613" s="159"/>
      <c r="AS613" s="159"/>
      <c r="AT613" s="160"/>
      <c r="AU613" s="124" t="s">
        <v>133</v>
      </c>
      <c r="AV613" s="124"/>
      <c r="AW613" s="124"/>
      <c r="AX613" s="125"/>
    </row>
    <row r="614" spans="1:50" ht="18.75" hidden="1" customHeight="1" x14ac:dyDescent="0.2">
      <c r="A614" s="993"/>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93"/>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93"/>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93"/>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93"/>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333</v>
      </c>
      <c r="AJ618" s="171"/>
      <c r="AK618" s="171"/>
      <c r="AL618" s="166"/>
      <c r="AM618" s="171" t="s">
        <v>346</v>
      </c>
      <c r="AN618" s="171"/>
      <c r="AO618" s="171"/>
      <c r="AP618" s="166"/>
      <c r="AQ618" s="166" t="s">
        <v>187</v>
      </c>
      <c r="AR618" s="159"/>
      <c r="AS618" s="159"/>
      <c r="AT618" s="160"/>
      <c r="AU618" s="124" t="s">
        <v>133</v>
      </c>
      <c r="AV618" s="124"/>
      <c r="AW618" s="124"/>
      <c r="AX618" s="125"/>
    </row>
    <row r="619" spans="1:50" ht="18.75" hidden="1" customHeight="1" x14ac:dyDescent="0.2">
      <c r="A619" s="993"/>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93"/>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93"/>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93"/>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93"/>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333</v>
      </c>
      <c r="AJ623" s="171"/>
      <c r="AK623" s="171"/>
      <c r="AL623" s="166"/>
      <c r="AM623" s="171" t="s">
        <v>346</v>
      </c>
      <c r="AN623" s="171"/>
      <c r="AO623" s="171"/>
      <c r="AP623" s="166"/>
      <c r="AQ623" s="166" t="s">
        <v>187</v>
      </c>
      <c r="AR623" s="159"/>
      <c r="AS623" s="159"/>
      <c r="AT623" s="160"/>
      <c r="AU623" s="124" t="s">
        <v>133</v>
      </c>
      <c r="AV623" s="124"/>
      <c r="AW623" s="124"/>
      <c r="AX623" s="125"/>
    </row>
    <row r="624" spans="1:50" ht="18.75" hidden="1" customHeight="1" x14ac:dyDescent="0.2">
      <c r="A624" s="993"/>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93"/>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93"/>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93"/>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93"/>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333</v>
      </c>
      <c r="AJ628" s="171"/>
      <c r="AK628" s="171"/>
      <c r="AL628" s="166"/>
      <c r="AM628" s="171" t="s">
        <v>346</v>
      </c>
      <c r="AN628" s="171"/>
      <c r="AO628" s="171"/>
      <c r="AP628" s="166"/>
      <c r="AQ628" s="166" t="s">
        <v>187</v>
      </c>
      <c r="AR628" s="159"/>
      <c r="AS628" s="159"/>
      <c r="AT628" s="160"/>
      <c r="AU628" s="124" t="s">
        <v>133</v>
      </c>
      <c r="AV628" s="124"/>
      <c r="AW628" s="124"/>
      <c r="AX628" s="125"/>
    </row>
    <row r="629" spans="1:50" ht="18.75" hidden="1" customHeight="1" x14ac:dyDescent="0.2">
      <c r="A629" s="993"/>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93"/>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93"/>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93"/>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93"/>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333</v>
      </c>
      <c r="AJ633" s="171"/>
      <c r="AK633" s="171"/>
      <c r="AL633" s="166"/>
      <c r="AM633" s="171" t="s">
        <v>346</v>
      </c>
      <c r="AN633" s="171"/>
      <c r="AO633" s="171"/>
      <c r="AP633" s="166"/>
      <c r="AQ633" s="166" t="s">
        <v>187</v>
      </c>
      <c r="AR633" s="159"/>
      <c r="AS633" s="159"/>
      <c r="AT633" s="160"/>
      <c r="AU633" s="124" t="s">
        <v>133</v>
      </c>
      <c r="AV633" s="124"/>
      <c r="AW633" s="124"/>
      <c r="AX633" s="125"/>
    </row>
    <row r="634" spans="1:50" ht="18.75" hidden="1" customHeight="1" x14ac:dyDescent="0.2">
      <c r="A634" s="993"/>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93"/>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93"/>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93"/>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93"/>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333</v>
      </c>
      <c r="AJ638" s="171"/>
      <c r="AK638" s="171"/>
      <c r="AL638" s="166"/>
      <c r="AM638" s="171" t="s">
        <v>346</v>
      </c>
      <c r="AN638" s="171"/>
      <c r="AO638" s="171"/>
      <c r="AP638" s="166"/>
      <c r="AQ638" s="166" t="s">
        <v>187</v>
      </c>
      <c r="AR638" s="159"/>
      <c r="AS638" s="159"/>
      <c r="AT638" s="160"/>
      <c r="AU638" s="124" t="s">
        <v>133</v>
      </c>
      <c r="AV638" s="124"/>
      <c r="AW638" s="124"/>
      <c r="AX638" s="125"/>
    </row>
    <row r="639" spans="1:50" ht="18.75" hidden="1" customHeight="1" x14ac:dyDescent="0.2">
      <c r="A639" s="993"/>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93"/>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93"/>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93"/>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93"/>
      <c r="B643" s="242"/>
      <c r="C643" s="241"/>
      <c r="D643" s="242"/>
      <c r="E643" s="147" t="s">
        <v>330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3"/>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3"/>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3"/>
      <c r="B646" s="242"/>
      <c r="C646" s="241"/>
      <c r="D646" s="242"/>
      <c r="E646" s="228" t="s">
        <v>325</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93"/>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333</v>
      </c>
      <c r="AJ647" s="171"/>
      <c r="AK647" s="171"/>
      <c r="AL647" s="166"/>
      <c r="AM647" s="171" t="s">
        <v>346</v>
      </c>
      <c r="AN647" s="171"/>
      <c r="AO647" s="171"/>
      <c r="AP647" s="166"/>
      <c r="AQ647" s="166" t="s">
        <v>187</v>
      </c>
      <c r="AR647" s="159"/>
      <c r="AS647" s="159"/>
      <c r="AT647" s="160"/>
      <c r="AU647" s="124" t="s">
        <v>133</v>
      </c>
      <c r="AV647" s="124"/>
      <c r="AW647" s="124"/>
      <c r="AX647" s="125"/>
    </row>
    <row r="648" spans="1:50" ht="18.75" hidden="1" customHeight="1" x14ac:dyDescent="0.2">
      <c r="A648" s="993"/>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93"/>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93"/>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93"/>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93"/>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333</v>
      </c>
      <c r="AJ652" s="171"/>
      <c r="AK652" s="171"/>
      <c r="AL652" s="166"/>
      <c r="AM652" s="171" t="s">
        <v>346</v>
      </c>
      <c r="AN652" s="171"/>
      <c r="AO652" s="171"/>
      <c r="AP652" s="166"/>
      <c r="AQ652" s="166" t="s">
        <v>187</v>
      </c>
      <c r="AR652" s="159"/>
      <c r="AS652" s="159"/>
      <c r="AT652" s="160"/>
      <c r="AU652" s="124" t="s">
        <v>133</v>
      </c>
      <c r="AV652" s="124"/>
      <c r="AW652" s="124"/>
      <c r="AX652" s="125"/>
    </row>
    <row r="653" spans="1:50" ht="18.75" hidden="1" customHeight="1" x14ac:dyDescent="0.2">
      <c r="A653" s="993"/>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93"/>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93"/>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93"/>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93"/>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333</v>
      </c>
      <c r="AJ657" s="171"/>
      <c r="AK657" s="171"/>
      <c r="AL657" s="166"/>
      <c r="AM657" s="171" t="s">
        <v>346</v>
      </c>
      <c r="AN657" s="171"/>
      <c r="AO657" s="171"/>
      <c r="AP657" s="166"/>
      <c r="AQ657" s="166" t="s">
        <v>187</v>
      </c>
      <c r="AR657" s="159"/>
      <c r="AS657" s="159"/>
      <c r="AT657" s="160"/>
      <c r="AU657" s="124" t="s">
        <v>133</v>
      </c>
      <c r="AV657" s="124"/>
      <c r="AW657" s="124"/>
      <c r="AX657" s="125"/>
    </row>
    <row r="658" spans="1:50" ht="18.75" hidden="1" customHeight="1" x14ac:dyDescent="0.2">
      <c r="A658" s="993"/>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93"/>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93"/>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93"/>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93"/>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333</v>
      </c>
      <c r="AJ662" s="171"/>
      <c r="AK662" s="171"/>
      <c r="AL662" s="166"/>
      <c r="AM662" s="171" t="s">
        <v>346</v>
      </c>
      <c r="AN662" s="171"/>
      <c r="AO662" s="171"/>
      <c r="AP662" s="166"/>
      <c r="AQ662" s="166" t="s">
        <v>187</v>
      </c>
      <c r="AR662" s="159"/>
      <c r="AS662" s="159"/>
      <c r="AT662" s="160"/>
      <c r="AU662" s="124" t="s">
        <v>133</v>
      </c>
      <c r="AV662" s="124"/>
      <c r="AW662" s="124"/>
      <c r="AX662" s="125"/>
    </row>
    <row r="663" spans="1:50" ht="18.75" hidden="1" customHeight="1" x14ac:dyDescent="0.2">
      <c r="A663" s="993"/>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93"/>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93"/>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93"/>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93"/>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333</v>
      </c>
      <c r="AJ667" s="171"/>
      <c r="AK667" s="171"/>
      <c r="AL667" s="166"/>
      <c r="AM667" s="171" t="s">
        <v>346</v>
      </c>
      <c r="AN667" s="171"/>
      <c r="AO667" s="171"/>
      <c r="AP667" s="166"/>
      <c r="AQ667" s="166" t="s">
        <v>187</v>
      </c>
      <c r="AR667" s="159"/>
      <c r="AS667" s="159"/>
      <c r="AT667" s="160"/>
      <c r="AU667" s="124" t="s">
        <v>133</v>
      </c>
      <c r="AV667" s="124"/>
      <c r="AW667" s="124"/>
      <c r="AX667" s="125"/>
    </row>
    <row r="668" spans="1:50" ht="18.75" hidden="1" customHeight="1" x14ac:dyDescent="0.2">
      <c r="A668" s="993"/>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93"/>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93"/>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93"/>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93"/>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333</v>
      </c>
      <c r="AJ672" s="171"/>
      <c r="AK672" s="171"/>
      <c r="AL672" s="166"/>
      <c r="AM672" s="171" t="s">
        <v>346</v>
      </c>
      <c r="AN672" s="171"/>
      <c r="AO672" s="171"/>
      <c r="AP672" s="166"/>
      <c r="AQ672" s="166" t="s">
        <v>187</v>
      </c>
      <c r="AR672" s="159"/>
      <c r="AS672" s="159"/>
      <c r="AT672" s="160"/>
      <c r="AU672" s="124" t="s">
        <v>133</v>
      </c>
      <c r="AV672" s="124"/>
      <c r="AW672" s="124"/>
      <c r="AX672" s="125"/>
    </row>
    <row r="673" spans="1:50" ht="18.75" hidden="1" customHeight="1" x14ac:dyDescent="0.2">
      <c r="A673" s="993"/>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93"/>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93"/>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93"/>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93"/>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333</v>
      </c>
      <c r="AJ677" s="171"/>
      <c r="AK677" s="171"/>
      <c r="AL677" s="166"/>
      <c r="AM677" s="171" t="s">
        <v>346</v>
      </c>
      <c r="AN677" s="171"/>
      <c r="AO677" s="171"/>
      <c r="AP677" s="166"/>
      <c r="AQ677" s="166" t="s">
        <v>187</v>
      </c>
      <c r="AR677" s="159"/>
      <c r="AS677" s="159"/>
      <c r="AT677" s="160"/>
      <c r="AU677" s="124" t="s">
        <v>133</v>
      </c>
      <c r="AV677" s="124"/>
      <c r="AW677" s="124"/>
      <c r="AX677" s="125"/>
    </row>
    <row r="678" spans="1:50" ht="18.75" hidden="1" customHeight="1" x14ac:dyDescent="0.2">
      <c r="A678" s="993"/>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93"/>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93"/>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93"/>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93"/>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333</v>
      </c>
      <c r="AJ682" s="171"/>
      <c r="AK682" s="171"/>
      <c r="AL682" s="166"/>
      <c r="AM682" s="171" t="s">
        <v>346</v>
      </c>
      <c r="AN682" s="171"/>
      <c r="AO682" s="171"/>
      <c r="AP682" s="166"/>
      <c r="AQ682" s="166" t="s">
        <v>187</v>
      </c>
      <c r="AR682" s="159"/>
      <c r="AS682" s="159"/>
      <c r="AT682" s="160"/>
      <c r="AU682" s="124" t="s">
        <v>133</v>
      </c>
      <c r="AV682" s="124"/>
      <c r="AW682" s="124"/>
      <c r="AX682" s="125"/>
    </row>
    <row r="683" spans="1:50" ht="18.75" hidden="1" customHeight="1" x14ac:dyDescent="0.2">
      <c r="A683" s="993"/>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93"/>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93"/>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93"/>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93"/>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333</v>
      </c>
      <c r="AJ687" s="171"/>
      <c r="AK687" s="171"/>
      <c r="AL687" s="166"/>
      <c r="AM687" s="171" t="s">
        <v>346</v>
      </c>
      <c r="AN687" s="171"/>
      <c r="AO687" s="171"/>
      <c r="AP687" s="166"/>
      <c r="AQ687" s="166" t="s">
        <v>187</v>
      </c>
      <c r="AR687" s="159"/>
      <c r="AS687" s="159"/>
      <c r="AT687" s="160"/>
      <c r="AU687" s="124" t="s">
        <v>133</v>
      </c>
      <c r="AV687" s="124"/>
      <c r="AW687" s="124"/>
      <c r="AX687" s="125"/>
    </row>
    <row r="688" spans="1:50" ht="18.75" hidden="1" customHeight="1" x14ac:dyDescent="0.2">
      <c r="A688" s="993"/>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93"/>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93"/>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93"/>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93"/>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333</v>
      </c>
      <c r="AJ692" s="171"/>
      <c r="AK692" s="171"/>
      <c r="AL692" s="166"/>
      <c r="AM692" s="171" t="s">
        <v>346</v>
      </c>
      <c r="AN692" s="171"/>
      <c r="AO692" s="171"/>
      <c r="AP692" s="166"/>
      <c r="AQ692" s="166" t="s">
        <v>187</v>
      </c>
      <c r="AR692" s="159"/>
      <c r="AS692" s="159"/>
      <c r="AT692" s="160"/>
      <c r="AU692" s="124" t="s">
        <v>133</v>
      </c>
      <c r="AV692" s="124"/>
      <c r="AW692" s="124"/>
      <c r="AX692" s="125"/>
    </row>
    <row r="693" spans="1:50" ht="18.75" hidden="1" customHeight="1" x14ac:dyDescent="0.2">
      <c r="A693" s="993"/>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93"/>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93"/>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93"/>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993"/>
      <c r="B697" s="242"/>
      <c r="C697" s="241"/>
      <c r="D697" s="242"/>
      <c r="E697" s="147" t="s">
        <v>330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3"/>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4"/>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81"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82"/>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62.4"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93" t="s">
        <v>481</v>
      </c>
      <c r="AE702" s="894"/>
      <c r="AF702" s="894"/>
      <c r="AG702" s="883" t="s">
        <v>513</v>
      </c>
      <c r="AH702" s="884"/>
      <c r="AI702" s="884"/>
      <c r="AJ702" s="884"/>
      <c r="AK702" s="884"/>
      <c r="AL702" s="884"/>
      <c r="AM702" s="884"/>
      <c r="AN702" s="884"/>
      <c r="AO702" s="884"/>
      <c r="AP702" s="884"/>
      <c r="AQ702" s="884"/>
      <c r="AR702" s="884"/>
      <c r="AS702" s="884"/>
      <c r="AT702" s="884"/>
      <c r="AU702" s="884"/>
      <c r="AV702" s="884"/>
      <c r="AW702" s="884"/>
      <c r="AX702" s="885"/>
    </row>
    <row r="703" spans="1:50" ht="82.35"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481</v>
      </c>
      <c r="AE703" s="145"/>
      <c r="AF703" s="145"/>
      <c r="AG703" s="654" t="s">
        <v>514</v>
      </c>
      <c r="AH703" s="655"/>
      <c r="AI703" s="655"/>
      <c r="AJ703" s="655"/>
      <c r="AK703" s="655"/>
      <c r="AL703" s="655"/>
      <c r="AM703" s="655"/>
      <c r="AN703" s="655"/>
      <c r="AO703" s="655"/>
      <c r="AP703" s="655"/>
      <c r="AQ703" s="655"/>
      <c r="AR703" s="655"/>
      <c r="AS703" s="655"/>
      <c r="AT703" s="655"/>
      <c r="AU703" s="655"/>
      <c r="AV703" s="655"/>
      <c r="AW703" s="655"/>
      <c r="AX703" s="656"/>
    </row>
    <row r="704" spans="1:50" ht="62.1"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481</v>
      </c>
      <c r="AE704" s="573"/>
      <c r="AF704" s="573"/>
      <c r="AG704" s="418" t="s">
        <v>515</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67"/>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481</v>
      </c>
      <c r="AE705" s="723"/>
      <c r="AF705" s="723"/>
      <c r="AG705" s="150" t="s">
        <v>517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5"/>
      <c r="B706" s="768"/>
      <c r="C706" s="601"/>
      <c r="D706" s="602"/>
      <c r="E706" s="673" t="s">
        <v>301</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516</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30.9" customHeight="1" x14ac:dyDescent="0.2">
      <c r="A707" s="645"/>
      <c r="B707" s="768"/>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516</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518</v>
      </c>
      <c r="AE708" s="658"/>
      <c r="AF708" s="658"/>
      <c r="AG708" s="513" t="s">
        <v>519</v>
      </c>
      <c r="AH708" s="514"/>
      <c r="AI708" s="514"/>
      <c r="AJ708" s="514"/>
      <c r="AK708" s="514"/>
      <c r="AL708" s="514"/>
      <c r="AM708" s="514"/>
      <c r="AN708" s="514"/>
      <c r="AO708" s="514"/>
      <c r="AP708" s="514"/>
      <c r="AQ708" s="514"/>
      <c r="AR708" s="514"/>
      <c r="AS708" s="514"/>
      <c r="AT708" s="514"/>
      <c r="AU708" s="514"/>
      <c r="AV708" s="514"/>
      <c r="AW708" s="514"/>
      <c r="AX708" s="515"/>
    </row>
    <row r="709" spans="1:50" ht="47.4"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481</v>
      </c>
      <c r="AE709" s="145"/>
      <c r="AF709" s="145"/>
      <c r="AG709" s="654" t="s">
        <v>520</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481</v>
      </c>
      <c r="AE710" s="145"/>
      <c r="AF710" s="145"/>
      <c r="AG710" s="654" t="s">
        <v>521</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481</v>
      </c>
      <c r="AE711" s="145"/>
      <c r="AF711" s="145"/>
      <c r="AG711" s="654" t="s">
        <v>522</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268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518</v>
      </c>
      <c r="AE712" s="573"/>
      <c r="AF712" s="573"/>
      <c r="AG712" s="581" t="s">
        <v>523</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269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518</v>
      </c>
      <c r="AE713" s="145"/>
      <c r="AF713" s="146"/>
      <c r="AG713" s="654" t="s">
        <v>524</v>
      </c>
      <c r="AH713" s="655"/>
      <c r="AI713" s="655"/>
      <c r="AJ713" s="655"/>
      <c r="AK713" s="655"/>
      <c r="AL713" s="655"/>
      <c r="AM713" s="655"/>
      <c r="AN713" s="655"/>
      <c r="AO713" s="655"/>
      <c r="AP713" s="655"/>
      <c r="AQ713" s="655"/>
      <c r="AR713" s="655"/>
      <c r="AS713" s="655"/>
      <c r="AT713" s="655"/>
      <c r="AU713" s="655"/>
      <c r="AV713" s="655"/>
      <c r="AW713" s="655"/>
      <c r="AX713" s="656"/>
    </row>
    <row r="714" spans="1:50" ht="42.9" customHeight="1" x14ac:dyDescent="0.2">
      <c r="A714" s="647"/>
      <c r="B714" s="648"/>
      <c r="C714" s="769" t="s">
        <v>246</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78" t="s">
        <v>481</v>
      </c>
      <c r="AE714" s="579"/>
      <c r="AF714" s="580"/>
      <c r="AG714" s="679" t="s">
        <v>525</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08" t="s">
        <v>39</v>
      </c>
      <c r="B715" s="644"/>
      <c r="C715" s="649" t="s">
        <v>247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481</v>
      </c>
      <c r="AE715" s="658"/>
      <c r="AF715" s="775"/>
      <c r="AG715" s="513" t="s">
        <v>526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2">
      <c r="A716" s="645"/>
      <c r="B716" s="646"/>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481</v>
      </c>
      <c r="AE716" s="757"/>
      <c r="AF716" s="757"/>
      <c r="AG716" s="654" t="s">
        <v>631</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481</v>
      </c>
      <c r="AE717" s="145"/>
      <c r="AF717" s="145"/>
      <c r="AG717" s="654" t="s">
        <v>527</v>
      </c>
      <c r="AH717" s="655"/>
      <c r="AI717" s="655"/>
      <c r="AJ717" s="655"/>
      <c r="AK717" s="655"/>
      <c r="AL717" s="655"/>
      <c r="AM717" s="655"/>
      <c r="AN717" s="655"/>
      <c r="AO717" s="655"/>
      <c r="AP717" s="655"/>
      <c r="AQ717" s="655"/>
      <c r="AR717" s="655"/>
      <c r="AS717" s="655"/>
      <c r="AT717" s="655"/>
      <c r="AU717" s="655"/>
      <c r="AV717" s="655"/>
      <c r="AW717" s="655"/>
      <c r="AX717" s="656"/>
    </row>
    <row r="718" spans="1:50" ht="54"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481</v>
      </c>
      <c r="AE718" s="145"/>
      <c r="AF718" s="145"/>
      <c r="AG718" s="153" t="s">
        <v>528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8" t="s">
        <v>143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3"/>
      <c r="AD719" s="657" t="s">
        <v>518</v>
      </c>
      <c r="AE719" s="658"/>
      <c r="AF719" s="658"/>
      <c r="AG719" s="150" t="s">
        <v>620</v>
      </c>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0"/>
      <c r="B720" s="641"/>
      <c r="C720" s="934" t="s">
        <v>261</v>
      </c>
      <c r="D720" s="932"/>
      <c r="E720" s="932"/>
      <c r="F720" s="935"/>
      <c r="G720" s="931" t="s">
        <v>262</v>
      </c>
      <c r="H720" s="932"/>
      <c r="I720" s="932"/>
      <c r="J720" s="932"/>
      <c r="K720" s="932"/>
      <c r="L720" s="932"/>
      <c r="M720" s="932"/>
      <c r="N720" s="931" t="s">
        <v>265</v>
      </c>
      <c r="O720" s="932"/>
      <c r="P720" s="932"/>
      <c r="Q720" s="932"/>
      <c r="R720" s="932"/>
      <c r="S720" s="932"/>
      <c r="T720" s="932"/>
      <c r="U720" s="932"/>
      <c r="V720" s="932"/>
      <c r="W720" s="932"/>
      <c r="X720" s="932"/>
      <c r="Y720" s="932"/>
      <c r="Z720" s="932"/>
      <c r="AA720" s="932"/>
      <c r="AB720" s="932"/>
      <c r="AC720" s="932"/>
      <c r="AD720" s="932"/>
      <c r="AE720" s="932"/>
      <c r="AF720" s="933"/>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16"/>
      <c r="D721" s="917"/>
      <c r="E721" s="917"/>
      <c r="F721" s="918"/>
      <c r="G721" s="936"/>
      <c r="H721" s="937"/>
      <c r="I721" s="68" t="str">
        <f>IF(OR(G721="　", G721=""), "", "-")</f>
        <v/>
      </c>
      <c r="J721" s="915" t="s">
        <v>493</v>
      </c>
      <c r="K721" s="915"/>
      <c r="L721" s="68" t="str">
        <f>IF(M721="","","-")</f>
        <v/>
      </c>
      <c r="M721" s="69"/>
      <c r="N721" s="912" t="s">
        <v>511</v>
      </c>
      <c r="O721" s="913"/>
      <c r="P721" s="913"/>
      <c r="Q721" s="913"/>
      <c r="R721" s="913"/>
      <c r="S721" s="913"/>
      <c r="T721" s="913"/>
      <c r="U721" s="913"/>
      <c r="V721" s="913"/>
      <c r="W721" s="913"/>
      <c r="X721" s="913"/>
      <c r="Y721" s="913"/>
      <c r="Z721" s="913"/>
      <c r="AA721" s="913"/>
      <c r="AB721" s="913"/>
      <c r="AC721" s="913"/>
      <c r="AD721" s="913"/>
      <c r="AE721" s="913"/>
      <c r="AF721" s="914"/>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40"/>
      <c r="B722" s="641"/>
      <c r="C722" s="916"/>
      <c r="D722" s="917"/>
      <c r="E722" s="917"/>
      <c r="F722" s="918"/>
      <c r="G722" s="936"/>
      <c r="H722" s="937"/>
      <c r="I722" s="68" t="str">
        <f t="shared" ref="I722:I725" si="4">IF(OR(G722="　", G722=""), "", "-")</f>
        <v/>
      </c>
      <c r="J722" s="915" t="s">
        <v>529</v>
      </c>
      <c r="K722" s="915"/>
      <c r="L722" s="68" t="str">
        <f t="shared" ref="L722:L725" si="5">IF(M722="","","-")</f>
        <v/>
      </c>
      <c r="M722" s="69"/>
      <c r="N722" s="912" t="s">
        <v>529</v>
      </c>
      <c r="O722" s="913"/>
      <c r="P722" s="913"/>
      <c r="Q722" s="913"/>
      <c r="R722" s="913"/>
      <c r="S722" s="913"/>
      <c r="T722" s="913"/>
      <c r="U722" s="913"/>
      <c r="V722" s="913"/>
      <c r="W722" s="913"/>
      <c r="X722" s="913"/>
      <c r="Y722" s="913"/>
      <c r="Z722" s="913"/>
      <c r="AA722" s="913"/>
      <c r="AB722" s="913"/>
      <c r="AC722" s="913"/>
      <c r="AD722" s="913"/>
      <c r="AE722" s="913"/>
      <c r="AF722" s="914"/>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2">
      <c r="A723" s="640"/>
      <c r="B723" s="641"/>
      <c r="C723" s="916"/>
      <c r="D723" s="917"/>
      <c r="E723" s="917"/>
      <c r="F723" s="918"/>
      <c r="G723" s="936"/>
      <c r="H723" s="937"/>
      <c r="I723" s="68" t="str">
        <f t="shared" si="4"/>
        <v/>
      </c>
      <c r="J723" s="915" t="s">
        <v>493</v>
      </c>
      <c r="K723" s="915"/>
      <c r="L723" s="68" t="str">
        <f t="shared" si="5"/>
        <v/>
      </c>
      <c r="M723" s="69"/>
      <c r="N723" s="912" t="s">
        <v>494</v>
      </c>
      <c r="O723" s="913"/>
      <c r="P723" s="913"/>
      <c r="Q723" s="913"/>
      <c r="R723" s="913"/>
      <c r="S723" s="913"/>
      <c r="T723" s="913"/>
      <c r="U723" s="913"/>
      <c r="V723" s="913"/>
      <c r="W723" s="913"/>
      <c r="X723" s="913"/>
      <c r="Y723" s="913"/>
      <c r="Z723" s="913"/>
      <c r="AA723" s="913"/>
      <c r="AB723" s="913"/>
      <c r="AC723" s="913"/>
      <c r="AD723" s="913"/>
      <c r="AE723" s="913"/>
      <c r="AF723" s="914"/>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2">
      <c r="A724" s="640"/>
      <c r="B724" s="641"/>
      <c r="C724" s="916"/>
      <c r="D724" s="917"/>
      <c r="E724" s="917"/>
      <c r="F724" s="918"/>
      <c r="G724" s="936"/>
      <c r="H724" s="937"/>
      <c r="I724" s="68" t="str">
        <f t="shared" si="4"/>
        <v/>
      </c>
      <c r="J724" s="915" t="s">
        <v>493</v>
      </c>
      <c r="K724" s="915"/>
      <c r="L724" s="68" t="str">
        <f t="shared" si="5"/>
        <v/>
      </c>
      <c r="M724" s="69"/>
      <c r="N724" s="912" t="s">
        <v>494</v>
      </c>
      <c r="O724" s="913"/>
      <c r="P724" s="913"/>
      <c r="Q724" s="913"/>
      <c r="R724" s="913"/>
      <c r="S724" s="913"/>
      <c r="T724" s="913"/>
      <c r="U724" s="913"/>
      <c r="V724" s="913"/>
      <c r="W724" s="913"/>
      <c r="X724" s="913"/>
      <c r="Y724" s="913"/>
      <c r="Z724" s="913"/>
      <c r="AA724" s="913"/>
      <c r="AB724" s="913"/>
      <c r="AC724" s="913"/>
      <c r="AD724" s="913"/>
      <c r="AE724" s="913"/>
      <c r="AF724" s="914"/>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2"/>
      <c r="B725" s="643"/>
      <c r="C725" s="919"/>
      <c r="D725" s="920"/>
      <c r="E725" s="920"/>
      <c r="F725" s="921"/>
      <c r="G725" s="958"/>
      <c r="H725" s="959"/>
      <c r="I725" s="70" t="str">
        <f t="shared" si="4"/>
        <v/>
      </c>
      <c r="J725" s="960" t="s">
        <v>494</v>
      </c>
      <c r="K725" s="960"/>
      <c r="L725" s="70" t="str">
        <f t="shared" si="5"/>
        <v/>
      </c>
      <c r="M725" s="71"/>
      <c r="N725" s="951" t="s">
        <v>530</v>
      </c>
      <c r="O725" s="952"/>
      <c r="P725" s="952"/>
      <c r="Q725" s="952"/>
      <c r="R725" s="952"/>
      <c r="S725" s="952"/>
      <c r="T725" s="952"/>
      <c r="U725" s="952"/>
      <c r="V725" s="952"/>
      <c r="W725" s="952"/>
      <c r="X725" s="952"/>
      <c r="Y725" s="952"/>
      <c r="Z725" s="952"/>
      <c r="AA725" s="952"/>
      <c r="AB725" s="952"/>
      <c r="AC725" s="952"/>
      <c r="AD725" s="952"/>
      <c r="AE725" s="952"/>
      <c r="AF725" s="953"/>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08" t="s">
        <v>47</v>
      </c>
      <c r="B726" s="609"/>
      <c r="C726" s="433" t="s">
        <v>52</v>
      </c>
      <c r="D726" s="568"/>
      <c r="E726" s="568"/>
      <c r="F726" s="569"/>
      <c r="G726" s="795" t="s">
        <v>531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5">
      <c r="A727" s="610"/>
      <c r="B727" s="611"/>
      <c r="C727" s="685" t="s">
        <v>56</v>
      </c>
      <c r="D727" s="686"/>
      <c r="E727" s="686"/>
      <c r="F727" s="687"/>
      <c r="G727" s="793" t="s">
        <v>532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5">
      <c r="A729" s="763" t="s">
        <v>638</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5">
      <c r="A731" s="605" t="s">
        <v>137</v>
      </c>
      <c r="B731" s="606"/>
      <c r="C731" s="606"/>
      <c r="D731" s="606"/>
      <c r="E731" s="607"/>
      <c r="F731" s="670" t="s">
        <v>639</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47" t="s">
        <v>137</v>
      </c>
      <c r="B733" s="748"/>
      <c r="C733" s="748"/>
      <c r="D733" s="748"/>
      <c r="E733" s="749"/>
      <c r="F733" s="764" t="s">
        <v>645</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72" t="s">
        <v>274</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2">
      <c r="A737" s="86" t="s">
        <v>323</v>
      </c>
      <c r="B737" s="87"/>
      <c r="C737" s="87"/>
      <c r="D737" s="88"/>
      <c r="E737" s="89" t="s">
        <v>543</v>
      </c>
      <c r="F737" s="89"/>
      <c r="G737" s="89"/>
      <c r="H737" s="89"/>
      <c r="I737" s="89"/>
      <c r="J737" s="89"/>
      <c r="K737" s="89"/>
      <c r="L737" s="89"/>
      <c r="M737" s="89"/>
      <c r="N737" s="95" t="s">
        <v>318</v>
      </c>
      <c r="O737" s="95"/>
      <c r="P737" s="95"/>
      <c r="Q737" s="95"/>
      <c r="R737" s="89" t="s">
        <v>545</v>
      </c>
      <c r="S737" s="89"/>
      <c r="T737" s="89"/>
      <c r="U737" s="89"/>
      <c r="V737" s="89"/>
      <c r="W737" s="89"/>
      <c r="X737" s="89"/>
      <c r="Y737" s="89"/>
      <c r="Z737" s="89"/>
      <c r="AA737" s="95" t="s">
        <v>317</v>
      </c>
      <c r="AB737" s="95"/>
      <c r="AC737" s="95"/>
      <c r="AD737" s="95"/>
      <c r="AE737" s="89" t="s">
        <v>547</v>
      </c>
      <c r="AF737" s="89"/>
      <c r="AG737" s="89"/>
      <c r="AH737" s="89"/>
      <c r="AI737" s="89"/>
      <c r="AJ737" s="89"/>
      <c r="AK737" s="89"/>
      <c r="AL737" s="89"/>
      <c r="AM737" s="89"/>
      <c r="AN737" s="95" t="s">
        <v>316</v>
      </c>
      <c r="AO737" s="95"/>
      <c r="AP737" s="95"/>
      <c r="AQ737" s="95"/>
      <c r="AR737" s="96" t="s">
        <v>549</v>
      </c>
      <c r="AS737" s="97"/>
      <c r="AT737" s="97"/>
      <c r="AU737" s="97"/>
      <c r="AV737" s="97"/>
      <c r="AW737" s="97"/>
      <c r="AX737" s="98"/>
      <c r="AY737" s="74"/>
      <c r="AZ737" s="74"/>
    </row>
    <row r="738" spans="1:52" ht="24.75" customHeight="1" x14ac:dyDescent="0.2">
      <c r="A738" s="86" t="s">
        <v>315</v>
      </c>
      <c r="B738" s="87"/>
      <c r="C738" s="87"/>
      <c r="D738" s="88"/>
      <c r="E738" s="89" t="s">
        <v>544</v>
      </c>
      <c r="F738" s="89"/>
      <c r="G738" s="89"/>
      <c r="H738" s="89"/>
      <c r="I738" s="89"/>
      <c r="J738" s="89"/>
      <c r="K738" s="89"/>
      <c r="L738" s="89"/>
      <c r="M738" s="89"/>
      <c r="N738" s="95" t="s">
        <v>314</v>
      </c>
      <c r="O738" s="95"/>
      <c r="P738" s="95"/>
      <c r="Q738" s="95"/>
      <c r="R738" s="89" t="s">
        <v>546</v>
      </c>
      <c r="S738" s="89"/>
      <c r="T738" s="89"/>
      <c r="U738" s="89"/>
      <c r="V738" s="89"/>
      <c r="W738" s="89"/>
      <c r="X738" s="89"/>
      <c r="Y738" s="89"/>
      <c r="Z738" s="89"/>
      <c r="AA738" s="95" t="s">
        <v>313</v>
      </c>
      <c r="AB738" s="95"/>
      <c r="AC738" s="95"/>
      <c r="AD738" s="95"/>
      <c r="AE738" s="89" t="s">
        <v>548</v>
      </c>
      <c r="AF738" s="89"/>
      <c r="AG738" s="89"/>
      <c r="AH738" s="89"/>
      <c r="AI738" s="89"/>
      <c r="AJ738" s="89"/>
      <c r="AK738" s="89"/>
      <c r="AL738" s="89"/>
      <c r="AM738" s="89"/>
      <c r="AN738" s="95" t="s">
        <v>312</v>
      </c>
      <c r="AO738" s="95"/>
      <c r="AP738" s="95"/>
      <c r="AQ738" s="95"/>
      <c r="AR738" s="96" t="s">
        <v>550</v>
      </c>
      <c r="AS738" s="97"/>
      <c r="AT738" s="97"/>
      <c r="AU738" s="97"/>
      <c r="AV738" s="97"/>
      <c r="AW738" s="97"/>
      <c r="AX738" s="98"/>
    </row>
    <row r="739" spans="1:52" ht="24.75" customHeight="1" x14ac:dyDescent="0.2">
      <c r="A739" s="86" t="s">
        <v>311</v>
      </c>
      <c r="B739" s="87"/>
      <c r="C739" s="87"/>
      <c r="D739" s="88"/>
      <c r="E739" s="89" t="s">
        <v>551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335</v>
      </c>
      <c r="B740" s="117"/>
      <c r="C740" s="117"/>
      <c r="D740" s="118"/>
      <c r="E740" s="119" t="s">
        <v>477</v>
      </c>
      <c r="F740" s="111"/>
      <c r="G740" s="111"/>
      <c r="H740" s="78" t="str">
        <f>IF(E740="", "", "(")</f>
        <v>(</v>
      </c>
      <c r="I740" s="111"/>
      <c r="J740" s="111"/>
      <c r="K740" s="78" t="str">
        <f>IF(OR(I740="　", I740=""), "", "-")</f>
        <v/>
      </c>
      <c r="L740" s="112">
        <v>251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t="s">
        <v>556</v>
      </c>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thickBot="1" x14ac:dyDescent="0.2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82"/>
      <c r="B779" s="783"/>
      <c r="C779" s="783"/>
      <c r="D779" s="783"/>
      <c r="E779" s="783"/>
      <c r="F779" s="78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8" t="s">
        <v>306</v>
      </c>
      <c r="B780" s="759"/>
      <c r="C780" s="759"/>
      <c r="D780" s="759"/>
      <c r="E780" s="759"/>
      <c r="F780" s="760"/>
      <c r="G780" s="429" t="s">
        <v>552</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596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61"/>
      <c r="C781" s="761"/>
      <c r="D781" s="761"/>
      <c r="E781" s="761"/>
      <c r="F781" s="762"/>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61"/>
      <c r="C782" s="761"/>
      <c r="D782" s="761"/>
      <c r="E782" s="761"/>
      <c r="F782" s="762"/>
      <c r="G782" s="439" t="s">
        <v>554</v>
      </c>
      <c r="H782" s="440"/>
      <c r="I782" s="440"/>
      <c r="J782" s="440"/>
      <c r="K782" s="441"/>
      <c r="L782" s="442" t="s">
        <v>555</v>
      </c>
      <c r="M782" s="443"/>
      <c r="N782" s="443"/>
      <c r="O782" s="443"/>
      <c r="P782" s="443"/>
      <c r="Q782" s="443"/>
      <c r="R782" s="443"/>
      <c r="S782" s="443"/>
      <c r="T782" s="443"/>
      <c r="U782" s="443"/>
      <c r="V782" s="443"/>
      <c r="W782" s="443"/>
      <c r="X782" s="444"/>
      <c r="Y782" s="445">
        <v>2.1</v>
      </c>
      <c r="Z782" s="446"/>
      <c r="AA782" s="446"/>
      <c r="AB782" s="544"/>
      <c r="AC782" s="439" t="s">
        <v>595</v>
      </c>
      <c r="AD782" s="440"/>
      <c r="AE782" s="440"/>
      <c r="AF782" s="440"/>
      <c r="AG782" s="441"/>
      <c r="AH782" s="442" t="s">
        <v>589</v>
      </c>
      <c r="AI782" s="443"/>
      <c r="AJ782" s="443"/>
      <c r="AK782" s="443"/>
      <c r="AL782" s="443"/>
      <c r="AM782" s="443"/>
      <c r="AN782" s="443"/>
      <c r="AO782" s="443"/>
      <c r="AP782" s="443"/>
      <c r="AQ782" s="443"/>
      <c r="AR782" s="443"/>
      <c r="AS782" s="443"/>
      <c r="AT782" s="444"/>
      <c r="AU782" s="445">
        <v>1.7</v>
      </c>
      <c r="AV782" s="446"/>
      <c r="AW782" s="446"/>
      <c r="AX782" s="447"/>
    </row>
    <row r="783" spans="1:50" ht="24.75" customHeight="1" x14ac:dyDescent="0.2">
      <c r="A783" s="543"/>
      <c r="B783" s="761"/>
      <c r="C783" s="761"/>
      <c r="D783" s="761"/>
      <c r="E783" s="761"/>
      <c r="F783" s="762"/>
      <c r="G783" s="339" t="s">
        <v>633</v>
      </c>
      <c r="H783" s="340"/>
      <c r="I783" s="340"/>
      <c r="J783" s="340"/>
      <c r="K783" s="341"/>
      <c r="L783" s="392" t="s">
        <v>634</v>
      </c>
      <c r="M783" s="393"/>
      <c r="N783" s="393"/>
      <c r="O783" s="393"/>
      <c r="P783" s="393"/>
      <c r="Q783" s="393"/>
      <c r="R783" s="393"/>
      <c r="S783" s="393"/>
      <c r="T783" s="393"/>
      <c r="U783" s="393"/>
      <c r="V783" s="393"/>
      <c r="W783" s="393"/>
      <c r="X783" s="394"/>
      <c r="Y783" s="389">
        <v>0.8</v>
      </c>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2">
      <c r="A784" s="543"/>
      <c r="B784" s="761"/>
      <c r="C784" s="761"/>
      <c r="D784" s="761"/>
      <c r="E784" s="761"/>
      <c r="F784" s="762"/>
      <c r="G784" s="339" t="s">
        <v>635</v>
      </c>
      <c r="H784" s="340"/>
      <c r="I784" s="340"/>
      <c r="J784" s="340"/>
      <c r="K784" s="341"/>
      <c r="L784" s="392"/>
      <c r="M784" s="393"/>
      <c r="N784" s="393"/>
      <c r="O784" s="393"/>
      <c r="P784" s="393"/>
      <c r="Q784" s="393"/>
      <c r="R784" s="393"/>
      <c r="S784" s="393"/>
      <c r="T784" s="393"/>
      <c r="U784" s="393"/>
      <c r="V784" s="393"/>
      <c r="W784" s="393"/>
      <c r="X784" s="394"/>
      <c r="Y784" s="389">
        <v>0.7</v>
      </c>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2">
      <c r="A785" s="543"/>
      <c r="B785" s="761"/>
      <c r="C785" s="761"/>
      <c r="D785" s="761"/>
      <c r="E785" s="761"/>
      <c r="F785" s="762"/>
      <c r="G785" s="339" t="s">
        <v>636</v>
      </c>
      <c r="H785" s="340"/>
      <c r="I785" s="340"/>
      <c r="J785" s="340"/>
      <c r="K785" s="341"/>
      <c r="L785" s="392" t="s">
        <v>637</v>
      </c>
      <c r="M785" s="393"/>
      <c r="N785" s="393"/>
      <c r="O785" s="393"/>
      <c r="P785" s="393"/>
      <c r="Q785" s="393"/>
      <c r="R785" s="393"/>
      <c r="S785" s="393"/>
      <c r="T785" s="393"/>
      <c r="U785" s="393"/>
      <c r="V785" s="393"/>
      <c r="W785" s="393"/>
      <c r="X785" s="394"/>
      <c r="Y785" s="389">
        <v>0.3</v>
      </c>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2">
      <c r="A786" s="543"/>
      <c r="B786" s="761"/>
      <c r="C786" s="761"/>
      <c r="D786" s="761"/>
      <c r="E786" s="761"/>
      <c r="F786" s="762"/>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2">
      <c r="A787" s="543"/>
      <c r="B787" s="761"/>
      <c r="C787" s="761"/>
      <c r="D787" s="761"/>
      <c r="E787" s="761"/>
      <c r="F787" s="762"/>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2">
      <c r="A788" s="543"/>
      <c r="B788" s="761"/>
      <c r="C788" s="761"/>
      <c r="D788" s="761"/>
      <c r="E788" s="761"/>
      <c r="F788" s="762"/>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2">
      <c r="A789" s="543"/>
      <c r="B789" s="761"/>
      <c r="C789" s="761"/>
      <c r="D789" s="761"/>
      <c r="E789" s="761"/>
      <c r="F789" s="762"/>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2">
      <c r="A790" s="543"/>
      <c r="B790" s="761"/>
      <c r="C790" s="761"/>
      <c r="D790" s="761"/>
      <c r="E790" s="761"/>
      <c r="F790" s="762"/>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2">
      <c r="A791" s="543"/>
      <c r="B791" s="761"/>
      <c r="C791" s="761"/>
      <c r="D791" s="761"/>
      <c r="E791" s="761"/>
      <c r="F791" s="762"/>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thickBot="1" x14ac:dyDescent="0.25">
      <c r="A792" s="543"/>
      <c r="B792" s="761"/>
      <c r="C792" s="761"/>
      <c r="D792" s="761"/>
      <c r="E792" s="761"/>
      <c r="F792" s="762"/>
      <c r="G792" s="400" t="s">
        <v>20</v>
      </c>
      <c r="H792" s="401"/>
      <c r="I792" s="401"/>
      <c r="J792" s="401"/>
      <c r="K792" s="401"/>
      <c r="L792" s="402"/>
      <c r="M792" s="403"/>
      <c r="N792" s="403"/>
      <c r="O792" s="403"/>
      <c r="P792" s="403"/>
      <c r="Q792" s="403"/>
      <c r="R792" s="403"/>
      <c r="S792" s="403"/>
      <c r="T792" s="403"/>
      <c r="U792" s="403"/>
      <c r="V792" s="403"/>
      <c r="W792" s="403"/>
      <c r="X792" s="404"/>
      <c r="Y792" s="405">
        <f>SUM(Y782:AB791)</f>
        <v>3.9000000000000004</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1.7</v>
      </c>
      <c r="AV792" s="406"/>
      <c r="AW792" s="406"/>
      <c r="AX792" s="408"/>
    </row>
    <row r="793" spans="1:50" ht="24.75" customHeight="1" x14ac:dyDescent="0.2">
      <c r="A793" s="543"/>
      <c r="B793" s="761"/>
      <c r="C793" s="761"/>
      <c r="D793" s="761"/>
      <c r="E793" s="761"/>
      <c r="F793" s="762"/>
      <c r="G793" s="429" t="s">
        <v>597</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598</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2">
      <c r="A794" s="543"/>
      <c r="B794" s="761"/>
      <c r="C794" s="761"/>
      <c r="D794" s="761"/>
      <c r="E794" s="761"/>
      <c r="F794" s="762"/>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37.65" customHeight="1" x14ac:dyDescent="0.2">
      <c r="A795" s="543"/>
      <c r="B795" s="761"/>
      <c r="C795" s="761"/>
      <c r="D795" s="761"/>
      <c r="E795" s="761"/>
      <c r="F795" s="762"/>
      <c r="G795" s="439" t="s">
        <v>600</v>
      </c>
      <c r="H795" s="440"/>
      <c r="I795" s="440"/>
      <c r="J795" s="440"/>
      <c r="K795" s="441"/>
      <c r="L795" s="442" t="s">
        <v>609</v>
      </c>
      <c r="M795" s="443"/>
      <c r="N795" s="443"/>
      <c r="O795" s="443"/>
      <c r="P795" s="443"/>
      <c r="Q795" s="443"/>
      <c r="R795" s="443"/>
      <c r="S795" s="443"/>
      <c r="T795" s="443"/>
      <c r="U795" s="443"/>
      <c r="V795" s="443"/>
      <c r="W795" s="443"/>
      <c r="X795" s="444"/>
      <c r="Y795" s="445">
        <v>34</v>
      </c>
      <c r="Z795" s="446"/>
      <c r="AA795" s="446"/>
      <c r="AB795" s="544"/>
      <c r="AC795" s="439" t="s">
        <v>600</v>
      </c>
      <c r="AD795" s="440"/>
      <c r="AE795" s="440"/>
      <c r="AF795" s="440"/>
      <c r="AG795" s="441"/>
      <c r="AH795" s="442" t="s">
        <v>616</v>
      </c>
      <c r="AI795" s="443"/>
      <c r="AJ795" s="443"/>
      <c r="AK795" s="443"/>
      <c r="AL795" s="443"/>
      <c r="AM795" s="443"/>
      <c r="AN795" s="443"/>
      <c r="AO795" s="443"/>
      <c r="AP795" s="443"/>
      <c r="AQ795" s="443"/>
      <c r="AR795" s="443"/>
      <c r="AS795" s="443"/>
      <c r="AT795" s="444"/>
      <c r="AU795" s="445">
        <v>7</v>
      </c>
      <c r="AV795" s="446"/>
      <c r="AW795" s="446"/>
      <c r="AX795" s="447"/>
    </row>
    <row r="796" spans="1:50" ht="38.4" customHeight="1" x14ac:dyDescent="0.2">
      <c r="A796" s="543"/>
      <c r="B796" s="761"/>
      <c r="C796" s="761"/>
      <c r="D796" s="761"/>
      <c r="E796" s="761"/>
      <c r="F796" s="762"/>
      <c r="G796" s="339" t="s">
        <v>601</v>
      </c>
      <c r="H796" s="340"/>
      <c r="I796" s="340"/>
      <c r="J796" s="340"/>
      <c r="K796" s="341"/>
      <c r="L796" s="392" t="s">
        <v>610</v>
      </c>
      <c r="M796" s="393"/>
      <c r="N796" s="393"/>
      <c r="O796" s="393"/>
      <c r="P796" s="393"/>
      <c r="Q796" s="393"/>
      <c r="R796" s="393"/>
      <c r="S796" s="393"/>
      <c r="T796" s="393"/>
      <c r="U796" s="393"/>
      <c r="V796" s="393"/>
      <c r="W796" s="393"/>
      <c r="X796" s="394"/>
      <c r="Y796" s="389">
        <v>19</v>
      </c>
      <c r="Z796" s="390"/>
      <c r="AA796" s="390"/>
      <c r="AB796" s="396"/>
      <c r="AC796" s="339" t="s">
        <v>615</v>
      </c>
      <c r="AD796" s="340"/>
      <c r="AE796" s="340"/>
      <c r="AF796" s="340"/>
      <c r="AG796" s="341"/>
      <c r="AH796" s="392" t="s">
        <v>617</v>
      </c>
      <c r="AI796" s="393"/>
      <c r="AJ796" s="393"/>
      <c r="AK796" s="393"/>
      <c r="AL796" s="393"/>
      <c r="AM796" s="393"/>
      <c r="AN796" s="393"/>
      <c r="AO796" s="393"/>
      <c r="AP796" s="393"/>
      <c r="AQ796" s="393"/>
      <c r="AR796" s="393"/>
      <c r="AS796" s="393"/>
      <c r="AT796" s="394"/>
      <c r="AU796" s="389">
        <v>2.2000000000000002</v>
      </c>
      <c r="AV796" s="390"/>
      <c r="AW796" s="390"/>
      <c r="AX796" s="391"/>
    </row>
    <row r="797" spans="1:50" ht="24.75" customHeight="1" x14ac:dyDescent="0.2">
      <c r="A797" s="543"/>
      <c r="B797" s="761"/>
      <c r="C797" s="761"/>
      <c r="D797" s="761"/>
      <c r="E797" s="761"/>
      <c r="F797" s="762"/>
      <c r="G797" s="339" t="s">
        <v>554</v>
      </c>
      <c r="H797" s="340"/>
      <c r="I797" s="340"/>
      <c r="J797" s="340"/>
      <c r="K797" s="341"/>
      <c r="L797" s="392" t="s">
        <v>611</v>
      </c>
      <c r="M797" s="393"/>
      <c r="N797" s="393"/>
      <c r="O797" s="393"/>
      <c r="P797" s="393"/>
      <c r="Q797" s="393"/>
      <c r="R797" s="393"/>
      <c r="S797" s="393"/>
      <c r="T797" s="393"/>
      <c r="U797" s="393"/>
      <c r="V797" s="393"/>
      <c r="W797" s="393"/>
      <c r="X797" s="394"/>
      <c r="Y797" s="389">
        <v>10</v>
      </c>
      <c r="Z797" s="390"/>
      <c r="AA797" s="390"/>
      <c r="AB797" s="396"/>
      <c r="AC797" s="339" t="s">
        <v>624</v>
      </c>
      <c r="AD797" s="340"/>
      <c r="AE797" s="340"/>
      <c r="AF797" s="340"/>
      <c r="AG797" s="341"/>
      <c r="AH797" s="392"/>
      <c r="AI797" s="393"/>
      <c r="AJ797" s="393"/>
      <c r="AK797" s="393"/>
      <c r="AL797" s="393"/>
      <c r="AM797" s="393"/>
      <c r="AN797" s="393"/>
      <c r="AO797" s="393"/>
      <c r="AP797" s="393"/>
      <c r="AQ797" s="393"/>
      <c r="AR797" s="393"/>
      <c r="AS797" s="393"/>
      <c r="AT797" s="394"/>
      <c r="AU797" s="389">
        <v>0.8</v>
      </c>
      <c r="AV797" s="390"/>
      <c r="AW797" s="390"/>
      <c r="AX797" s="391"/>
    </row>
    <row r="798" spans="1:50" ht="24.75" customHeight="1" x14ac:dyDescent="0.2">
      <c r="A798" s="543"/>
      <c r="B798" s="761"/>
      <c r="C798" s="761"/>
      <c r="D798" s="761"/>
      <c r="E798" s="761"/>
      <c r="F798" s="762"/>
      <c r="G798" s="339" t="s">
        <v>603</v>
      </c>
      <c r="H798" s="340"/>
      <c r="I798" s="340"/>
      <c r="J798" s="340"/>
      <c r="K798" s="341"/>
      <c r="L798" s="392"/>
      <c r="M798" s="393"/>
      <c r="N798" s="393"/>
      <c r="O798" s="393"/>
      <c r="P798" s="393"/>
      <c r="Q798" s="393"/>
      <c r="R798" s="393"/>
      <c r="S798" s="393"/>
      <c r="T798" s="393"/>
      <c r="U798" s="393"/>
      <c r="V798" s="393"/>
      <c r="W798" s="393"/>
      <c r="X798" s="394"/>
      <c r="Y798" s="389">
        <v>8.3000000000000007</v>
      </c>
      <c r="Z798" s="390"/>
      <c r="AA798" s="390"/>
      <c r="AB798" s="396"/>
      <c r="AC798" s="339" t="s">
        <v>625</v>
      </c>
      <c r="AD798" s="340"/>
      <c r="AE798" s="340"/>
      <c r="AF798" s="340"/>
      <c r="AG798" s="341"/>
      <c r="AH798" s="392" t="s">
        <v>626</v>
      </c>
      <c r="AI798" s="393"/>
      <c r="AJ798" s="393"/>
      <c r="AK798" s="393"/>
      <c r="AL798" s="393"/>
      <c r="AM798" s="393"/>
      <c r="AN798" s="393"/>
      <c r="AO798" s="393"/>
      <c r="AP798" s="393"/>
      <c r="AQ798" s="393"/>
      <c r="AR798" s="393"/>
      <c r="AS798" s="393"/>
      <c r="AT798" s="394"/>
      <c r="AU798" s="389">
        <v>0.2</v>
      </c>
      <c r="AV798" s="390"/>
      <c r="AW798" s="390"/>
      <c r="AX798" s="391"/>
    </row>
    <row r="799" spans="1:50" ht="24.75" customHeight="1" x14ac:dyDescent="0.2">
      <c r="A799" s="543"/>
      <c r="B799" s="761"/>
      <c r="C799" s="761"/>
      <c r="D799" s="761"/>
      <c r="E799" s="761"/>
      <c r="F799" s="762"/>
      <c r="G799" s="339" t="s">
        <v>602</v>
      </c>
      <c r="H799" s="340"/>
      <c r="I799" s="340"/>
      <c r="J799" s="340"/>
      <c r="K799" s="341"/>
      <c r="L799" s="392" t="s">
        <v>612</v>
      </c>
      <c r="M799" s="393"/>
      <c r="N799" s="393"/>
      <c r="O799" s="393"/>
      <c r="P799" s="393"/>
      <c r="Q799" s="393"/>
      <c r="R799" s="393"/>
      <c r="S799" s="393"/>
      <c r="T799" s="393"/>
      <c r="U799" s="393"/>
      <c r="V799" s="393"/>
      <c r="W799" s="393"/>
      <c r="X799" s="394"/>
      <c r="Y799" s="389">
        <v>7.9</v>
      </c>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x14ac:dyDescent="0.2">
      <c r="A800" s="543"/>
      <c r="B800" s="761"/>
      <c r="C800" s="761"/>
      <c r="D800" s="761"/>
      <c r="E800" s="761"/>
      <c r="F800" s="762"/>
      <c r="G800" s="339" t="s">
        <v>553</v>
      </c>
      <c r="H800" s="340"/>
      <c r="I800" s="340"/>
      <c r="J800" s="340"/>
      <c r="K800" s="341"/>
      <c r="L800" s="392" t="s">
        <v>608</v>
      </c>
      <c r="M800" s="393"/>
      <c r="N800" s="393"/>
      <c r="O800" s="393"/>
      <c r="P800" s="393"/>
      <c r="Q800" s="393"/>
      <c r="R800" s="393"/>
      <c r="S800" s="393"/>
      <c r="T800" s="393"/>
      <c r="U800" s="393"/>
      <c r="V800" s="393"/>
      <c r="W800" s="393"/>
      <c r="X800" s="394"/>
      <c r="Y800" s="389">
        <v>4</v>
      </c>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x14ac:dyDescent="0.2">
      <c r="A801" s="543"/>
      <c r="B801" s="761"/>
      <c r="C801" s="761"/>
      <c r="D801" s="761"/>
      <c r="E801" s="761"/>
      <c r="F801" s="762"/>
      <c r="G801" s="339" t="s">
        <v>607</v>
      </c>
      <c r="H801" s="340"/>
      <c r="I801" s="340"/>
      <c r="J801" s="340"/>
      <c r="K801" s="341"/>
      <c r="L801" s="392" t="s">
        <v>613</v>
      </c>
      <c r="M801" s="393"/>
      <c r="N801" s="393"/>
      <c r="O801" s="393"/>
      <c r="P801" s="393"/>
      <c r="Q801" s="393"/>
      <c r="R801" s="393"/>
      <c r="S801" s="393"/>
      <c r="T801" s="393"/>
      <c r="U801" s="393"/>
      <c r="V801" s="393"/>
      <c r="W801" s="393"/>
      <c r="X801" s="394"/>
      <c r="Y801" s="389">
        <v>3.6</v>
      </c>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customHeight="1" x14ac:dyDescent="0.2">
      <c r="A802" s="543"/>
      <c r="B802" s="761"/>
      <c r="C802" s="761"/>
      <c r="D802" s="761"/>
      <c r="E802" s="761"/>
      <c r="F802" s="762"/>
      <c r="G802" s="339" t="s">
        <v>604</v>
      </c>
      <c r="H802" s="340"/>
      <c r="I802" s="340"/>
      <c r="J802" s="340"/>
      <c r="K802" s="341"/>
      <c r="L802" s="392" t="s">
        <v>614</v>
      </c>
      <c r="M802" s="393"/>
      <c r="N802" s="393"/>
      <c r="O802" s="393"/>
      <c r="P802" s="393"/>
      <c r="Q802" s="393"/>
      <c r="R802" s="393"/>
      <c r="S802" s="393"/>
      <c r="T802" s="393"/>
      <c r="U802" s="393"/>
      <c r="V802" s="393"/>
      <c r="W802" s="393"/>
      <c r="X802" s="394"/>
      <c r="Y802" s="389">
        <v>3.5</v>
      </c>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customHeight="1" x14ac:dyDescent="0.2">
      <c r="A803" s="543"/>
      <c r="B803" s="761"/>
      <c r="C803" s="761"/>
      <c r="D803" s="761"/>
      <c r="E803" s="761"/>
      <c r="F803" s="762"/>
      <c r="G803" s="339" t="s">
        <v>605</v>
      </c>
      <c r="H803" s="340"/>
      <c r="I803" s="340"/>
      <c r="J803" s="340"/>
      <c r="K803" s="341"/>
      <c r="L803" s="392"/>
      <c r="M803" s="393"/>
      <c r="N803" s="393"/>
      <c r="O803" s="393"/>
      <c r="P803" s="393"/>
      <c r="Q803" s="393"/>
      <c r="R803" s="393"/>
      <c r="S803" s="393"/>
      <c r="T803" s="393"/>
      <c r="U803" s="393"/>
      <c r="V803" s="393"/>
      <c r="W803" s="393"/>
      <c r="X803" s="394"/>
      <c r="Y803" s="389">
        <v>0.7</v>
      </c>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2">
      <c r="A804" s="543"/>
      <c r="B804" s="761"/>
      <c r="C804" s="761"/>
      <c r="D804" s="761"/>
      <c r="E804" s="761"/>
      <c r="F804" s="762"/>
      <c r="G804" s="339" t="s">
        <v>606</v>
      </c>
      <c r="H804" s="340"/>
      <c r="I804" s="340"/>
      <c r="J804" s="340"/>
      <c r="K804" s="341"/>
      <c r="L804" s="392"/>
      <c r="M804" s="393"/>
      <c r="N804" s="393"/>
      <c r="O804" s="393"/>
      <c r="P804" s="393"/>
      <c r="Q804" s="393"/>
      <c r="R804" s="393"/>
      <c r="S804" s="393"/>
      <c r="T804" s="393"/>
      <c r="U804" s="393"/>
      <c r="V804" s="393"/>
      <c r="W804" s="393"/>
      <c r="X804" s="394"/>
      <c r="Y804" s="389">
        <v>0.3</v>
      </c>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customHeight="1" thickBot="1" x14ac:dyDescent="0.25">
      <c r="A805" s="543"/>
      <c r="B805" s="761"/>
      <c r="C805" s="761"/>
      <c r="D805" s="761"/>
      <c r="E805" s="761"/>
      <c r="F805" s="762"/>
      <c r="G805" s="400" t="s">
        <v>20</v>
      </c>
      <c r="H805" s="401"/>
      <c r="I805" s="401"/>
      <c r="J805" s="401"/>
      <c r="K805" s="401"/>
      <c r="L805" s="402"/>
      <c r="M805" s="403"/>
      <c r="N805" s="403"/>
      <c r="O805" s="403"/>
      <c r="P805" s="403"/>
      <c r="Q805" s="403"/>
      <c r="R805" s="403"/>
      <c r="S805" s="403"/>
      <c r="T805" s="403"/>
      <c r="U805" s="403"/>
      <c r="V805" s="403"/>
      <c r="W805" s="403"/>
      <c r="X805" s="404"/>
      <c r="Y805" s="405">
        <f>SUM(Y795:AB804)</f>
        <v>91.3</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10.199999999999999</v>
      </c>
      <c r="AV805" s="406"/>
      <c r="AW805" s="406"/>
      <c r="AX805" s="408"/>
    </row>
    <row r="806" spans="1:50" ht="24.75" customHeight="1" x14ac:dyDescent="0.2">
      <c r="A806" s="543"/>
      <c r="B806" s="761"/>
      <c r="C806" s="761"/>
      <c r="D806" s="761"/>
      <c r="E806" s="761"/>
      <c r="F806" s="762"/>
      <c r="G806" s="429" t="s">
        <v>599</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244</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2">
      <c r="A807" s="543"/>
      <c r="B807" s="761"/>
      <c r="C807" s="761"/>
      <c r="D807" s="761"/>
      <c r="E807" s="761"/>
      <c r="F807" s="762"/>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customHeight="1" x14ac:dyDescent="0.2">
      <c r="A808" s="543"/>
      <c r="B808" s="761"/>
      <c r="C808" s="761"/>
      <c r="D808" s="761"/>
      <c r="E808" s="761"/>
      <c r="F808" s="762"/>
      <c r="G808" s="439" t="s">
        <v>600</v>
      </c>
      <c r="H808" s="440"/>
      <c r="I808" s="440"/>
      <c r="J808" s="440"/>
      <c r="K808" s="441"/>
      <c r="L808" s="442" t="s">
        <v>630</v>
      </c>
      <c r="M808" s="443"/>
      <c r="N808" s="443"/>
      <c r="O808" s="443"/>
      <c r="P808" s="443"/>
      <c r="Q808" s="443"/>
      <c r="R808" s="443"/>
      <c r="S808" s="443"/>
      <c r="T808" s="443"/>
      <c r="U808" s="443"/>
      <c r="V808" s="443"/>
      <c r="W808" s="443"/>
      <c r="X808" s="444"/>
      <c r="Y808" s="445">
        <v>8</v>
      </c>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customHeight="1" x14ac:dyDescent="0.2">
      <c r="A809" s="543"/>
      <c r="B809" s="761"/>
      <c r="C809" s="761"/>
      <c r="D809" s="761"/>
      <c r="E809" s="761"/>
      <c r="F809" s="762"/>
      <c r="G809" s="339" t="s">
        <v>602</v>
      </c>
      <c r="H809" s="340"/>
      <c r="I809" s="340"/>
      <c r="J809" s="340"/>
      <c r="K809" s="341"/>
      <c r="L809" s="392"/>
      <c r="M809" s="393"/>
      <c r="N809" s="393"/>
      <c r="O809" s="393"/>
      <c r="P809" s="393"/>
      <c r="Q809" s="393"/>
      <c r="R809" s="393"/>
      <c r="S809" s="393"/>
      <c r="T809" s="393"/>
      <c r="U809" s="393"/>
      <c r="V809" s="393"/>
      <c r="W809" s="393"/>
      <c r="X809" s="394"/>
      <c r="Y809" s="389">
        <v>6.6</v>
      </c>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customHeight="1" x14ac:dyDescent="0.2">
      <c r="A810" s="543"/>
      <c r="B810" s="761"/>
      <c r="C810" s="761"/>
      <c r="D810" s="761"/>
      <c r="E810" s="761"/>
      <c r="F810" s="762"/>
      <c r="G810" s="339" t="s">
        <v>618</v>
      </c>
      <c r="H810" s="340"/>
      <c r="I810" s="340"/>
      <c r="J810" s="340"/>
      <c r="K810" s="341"/>
      <c r="L810" s="392"/>
      <c r="M810" s="393"/>
      <c r="N810" s="393"/>
      <c r="O810" s="393"/>
      <c r="P810" s="393"/>
      <c r="Q810" s="393"/>
      <c r="R810" s="393"/>
      <c r="S810" s="393"/>
      <c r="T810" s="393"/>
      <c r="U810" s="393"/>
      <c r="V810" s="393"/>
      <c r="W810" s="393"/>
      <c r="X810" s="394"/>
      <c r="Y810" s="389">
        <v>2.9</v>
      </c>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customHeight="1" x14ac:dyDescent="0.2">
      <c r="A811" s="543"/>
      <c r="B811" s="761"/>
      <c r="C811" s="761"/>
      <c r="D811" s="761"/>
      <c r="E811" s="761"/>
      <c r="F811" s="762"/>
      <c r="G811" s="339" t="s">
        <v>619</v>
      </c>
      <c r="H811" s="340"/>
      <c r="I811" s="340"/>
      <c r="J811" s="340"/>
      <c r="K811" s="341"/>
      <c r="L811" s="392"/>
      <c r="M811" s="393"/>
      <c r="N811" s="393"/>
      <c r="O811" s="393"/>
      <c r="P811" s="393"/>
      <c r="Q811" s="393"/>
      <c r="R811" s="393"/>
      <c r="S811" s="393"/>
      <c r="T811" s="393"/>
      <c r="U811" s="393"/>
      <c r="V811" s="393"/>
      <c r="W811" s="393"/>
      <c r="X811" s="394"/>
      <c r="Y811" s="389">
        <v>1.5</v>
      </c>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customHeight="1" x14ac:dyDescent="0.2">
      <c r="A812" s="543"/>
      <c r="B812" s="761"/>
      <c r="C812" s="761"/>
      <c r="D812" s="761"/>
      <c r="E812" s="761"/>
      <c r="F812" s="762"/>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customHeight="1" x14ac:dyDescent="0.2">
      <c r="A813" s="543"/>
      <c r="B813" s="761"/>
      <c r="C813" s="761"/>
      <c r="D813" s="761"/>
      <c r="E813" s="761"/>
      <c r="F813" s="762"/>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customHeight="1" x14ac:dyDescent="0.2">
      <c r="A814" s="543"/>
      <c r="B814" s="761"/>
      <c r="C814" s="761"/>
      <c r="D814" s="761"/>
      <c r="E814" s="761"/>
      <c r="F814" s="762"/>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customHeight="1" x14ac:dyDescent="0.2">
      <c r="A815" s="543"/>
      <c r="B815" s="761"/>
      <c r="C815" s="761"/>
      <c r="D815" s="761"/>
      <c r="E815" s="761"/>
      <c r="F815" s="762"/>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customHeight="1" x14ac:dyDescent="0.2">
      <c r="A816" s="543"/>
      <c r="B816" s="761"/>
      <c r="C816" s="761"/>
      <c r="D816" s="761"/>
      <c r="E816" s="761"/>
      <c r="F816" s="762"/>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x14ac:dyDescent="0.2">
      <c r="A817" s="543"/>
      <c r="B817" s="761"/>
      <c r="C817" s="761"/>
      <c r="D817" s="761"/>
      <c r="E817" s="761"/>
      <c r="F817" s="762"/>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customHeight="1" x14ac:dyDescent="0.2">
      <c r="A818" s="543"/>
      <c r="B818" s="761"/>
      <c r="C818" s="761"/>
      <c r="D818" s="761"/>
      <c r="E818" s="761"/>
      <c r="F818" s="762"/>
      <c r="G818" s="400" t="s">
        <v>20</v>
      </c>
      <c r="H818" s="401"/>
      <c r="I818" s="401"/>
      <c r="J818" s="401"/>
      <c r="K818" s="401"/>
      <c r="L818" s="402"/>
      <c r="M818" s="403"/>
      <c r="N818" s="403"/>
      <c r="O818" s="403"/>
      <c r="P818" s="403"/>
      <c r="Q818" s="403"/>
      <c r="R818" s="403"/>
      <c r="S818" s="403"/>
      <c r="T818" s="403"/>
      <c r="U818" s="403"/>
      <c r="V818" s="403"/>
      <c r="W818" s="403"/>
      <c r="X818" s="404"/>
      <c r="Y818" s="405">
        <f>SUM(Y808:AB817)</f>
        <v>19</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
      <c r="A819" s="543"/>
      <c r="B819" s="761"/>
      <c r="C819" s="761"/>
      <c r="D819" s="761"/>
      <c r="E819" s="761"/>
      <c r="F819" s="762"/>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61"/>
      <c r="C820" s="761"/>
      <c r="D820" s="761"/>
      <c r="E820" s="761"/>
      <c r="F820" s="762"/>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61"/>
      <c r="C821" s="761"/>
      <c r="D821" s="761"/>
      <c r="E821" s="761"/>
      <c r="F821" s="762"/>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61"/>
      <c r="C822" s="761"/>
      <c r="D822" s="761"/>
      <c r="E822" s="761"/>
      <c r="F822" s="762"/>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43"/>
      <c r="B823" s="761"/>
      <c r="C823" s="761"/>
      <c r="D823" s="761"/>
      <c r="E823" s="761"/>
      <c r="F823" s="762"/>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43"/>
      <c r="B824" s="761"/>
      <c r="C824" s="761"/>
      <c r="D824" s="761"/>
      <c r="E824" s="761"/>
      <c r="F824" s="762"/>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43"/>
      <c r="B825" s="761"/>
      <c r="C825" s="761"/>
      <c r="D825" s="761"/>
      <c r="E825" s="761"/>
      <c r="F825" s="762"/>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43"/>
      <c r="B826" s="761"/>
      <c r="C826" s="761"/>
      <c r="D826" s="761"/>
      <c r="E826" s="761"/>
      <c r="F826" s="762"/>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43"/>
      <c r="B827" s="761"/>
      <c r="C827" s="761"/>
      <c r="D827" s="761"/>
      <c r="E827" s="761"/>
      <c r="F827" s="762"/>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43"/>
      <c r="B828" s="761"/>
      <c r="C828" s="761"/>
      <c r="D828" s="761"/>
      <c r="E828" s="761"/>
      <c r="F828" s="762"/>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43"/>
      <c r="B829" s="761"/>
      <c r="C829" s="761"/>
      <c r="D829" s="761"/>
      <c r="E829" s="761"/>
      <c r="F829" s="762"/>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43"/>
      <c r="B830" s="761"/>
      <c r="C830" s="761"/>
      <c r="D830" s="761"/>
      <c r="E830" s="761"/>
      <c r="F830" s="762"/>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
      <c r="A831" s="543"/>
      <c r="B831" s="761"/>
      <c r="C831" s="761"/>
      <c r="D831" s="761"/>
      <c r="E831" s="761"/>
      <c r="F831" s="762"/>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4" t="s">
        <v>266</v>
      </c>
      <c r="AM832" s="955"/>
      <c r="AN832" s="955"/>
      <c r="AO832" s="67" t="s">
        <v>264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260</v>
      </c>
      <c r="AD837" s="267"/>
      <c r="AE837" s="267"/>
      <c r="AF837" s="267"/>
      <c r="AG837" s="267"/>
      <c r="AH837" s="335" t="s">
        <v>288</v>
      </c>
      <c r="AI837" s="337"/>
      <c r="AJ837" s="337"/>
      <c r="AK837" s="337"/>
      <c r="AL837" s="337" t="s">
        <v>21</v>
      </c>
      <c r="AM837" s="337"/>
      <c r="AN837" s="337"/>
      <c r="AO837" s="416"/>
      <c r="AP837" s="417" t="s">
        <v>225</v>
      </c>
      <c r="AQ837" s="417"/>
      <c r="AR837" s="417"/>
      <c r="AS837" s="417"/>
      <c r="AT837" s="417"/>
      <c r="AU837" s="417"/>
      <c r="AV837" s="417"/>
      <c r="AW837" s="417"/>
      <c r="AX837" s="417"/>
    </row>
    <row r="838" spans="1:50" ht="41.1" customHeight="1" x14ac:dyDescent="0.2">
      <c r="A838" s="395">
        <v>1</v>
      </c>
      <c r="B838" s="395">
        <v>1</v>
      </c>
      <c r="C838" s="415" t="s">
        <v>557</v>
      </c>
      <c r="D838" s="409"/>
      <c r="E838" s="409"/>
      <c r="F838" s="409"/>
      <c r="G838" s="409"/>
      <c r="H838" s="409"/>
      <c r="I838" s="409"/>
      <c r="J838" s="410">
        <v>1000020282022</v>
      </c>
      <c r="K838" s="411"/>
      <c r="L838" s="411"/>
      <c r="M838" s="411"/>
      <c r="N838" s="411"/>
      <c r="O838" s="411"/>
      <c r="P838" s="307" t="s">
        <v>567</v>
      </c>
      <c r="Q838" s="308"/>
      <c r="R838" s="308"/>
      <c r="S838" s="308"/>
      <c r="T838" s="308"/>
      <c r="U838" s="308"/>
      <c r="V838" s="308"/>
      <c r="W838" s="308"/>
      <c r="X838" s="308"/>
      <c r="Y838" s="309">
        <v>3.9</v>
      </c>
      <c r="Z838" s="310"/>
      <c r="AA838" s="310"/>
      <c r="AB838" s="311"/>
      <c r="AC838" s="319" t="s">
        <v>299</v>
      </c>
      <c r="AD838" s="414"/>
      <c r="AE838" s="414"/>
      <c r="AF838" s="414"/>
      <c r="AG838" s="414"/>
      <c r="AH838" s="412" t="s">
        <v>571</v>
      </c>
      <c r="AI838" s="413"/>
      <c r="AJ838" s="413"/>
      <c r="AK838" s="413"/>
      <c r="AL838" s="316" t="s">
        <v>573</v>
      </c>
      <c r="AM838" s="317"/>
      <c r="AN838" s="317"/>
      <c r="AO838" s="318"/>
      <c r="AP838" s="312" t="s">
        <v>573</v>
      </c>
      <c r="AQ838" s="312"/>
      <c r="AR838" s="312"/>
      <c r="AS838" s="312"/>
      <c r="AT838" s="312"/>
      <c r="AU838" s="312"/>
      <c r="AV838" s="312"/>
      <c r="AW838" s="312"/>
      <c r="AX838" s="312"/>
    </row>
    <row r="839" spans="1:50" ht="41.4" customHeight="1" x14ac:dyDescent="0.2">
      <c r="A839" s="395">
        <v>2</v>
      </c>
      <c r="B839" s="395">
        <v>1</v>
      </c>
      <c r="C839" s="415" t="s">
        <v>558</v>
      </c>
      <c r="D839" s="409"/>
      <c r="E839" s="409"/>
      <c r="F839" s="409"/>
      <c r="G839" s="409"/>
      <c r="H839" s="409"/>
      <c r="I839" s="409"/>
      <c r="J839" s="410">
        <v>9000020012041</v>
      </c>
      <c r="K839" s="411"/>
      <c r="L839" s="411"/>
      <c r="M839" s="411"/>
      <c r="N839" s="411"/>
      <c r="O839" s="411"/>
      <c r="P839" s="307" t="s">
        <v>568</v>
      </c>
      <c r="Q839" s="308"/>
      <c r="R839" s="308"/>
      <c r="S839" s="308"/>
      <c r="T839" s="308"/>
      <c r="U839" s="308"/>
      <c r="V839" s="308"/>
      <c r="W839" s="308"/>
      <c r="X839" s="308"/>
      <c r="Y839" s="309">
        <v>3.3</v>
      </c>
      <c r="Z839" s="310"/>
      <c r="AA839" s="310"/>
      <c r="AB839" s="311"/>
      <c r="AC839" s="319" t="s">
        <v>299</v>
      </c>
      <c r="AD839" s="319"/>
      <c r="AE839" s="319"/>
      <c r="AF839" s="319"/>
      <c r="AG839" s="319"/>
      <c r="AH839" s="412" t="s">
        <v>571</v>
      </c>
      <c r="AI839" s="413"/>
      <c r="AJ839" s="413"/>
      <c r="AK839" s="413"/>
      <c r="AL839" s="316" t="s">
        <v>571</v>
      </c>
      <c r="AM839" s="317"/>
      <c r="AN839" s="317"/>
      <c r="AO839" s="318"/>
      <c r="AP839" s="312" t="s">
        <v>575</v>
      </c>
      <c r="AQ839" s="312"/>
      <c r="AR839" s="312"/>
      <c r="AS839" s="312"/>
      <c r="AT839" s="312"/>
      <c r="AU839" s="312"/>
      <c r="AV839" s="312"/>
      <c r="AW839" s="312"/>
      <c r="AX839" s="312"/>
    </row>
    <row r="840" spans="1:50" ht="41.4" customHeight="1" x14ac:dyDescent="0.2">
      <c r="A840" s="395">
        <v>3</v>
      </c>
      <c r="B840" s="395">
        <v>1</v>
      </c>
      <c r="C840" s="415" t="s">
        <v>559</v>
      </c>
      <c r="D840" s="409"/>
      <c r="E840" s="409"/>
      <c r="F840" s="409"/>
      <c r="G840" s="409"/>
      <c r="H840" s="409"/>
      <c r="I840" s="409"/>
      <c r="J840" s="410">
        <v>3000020052019</v>
      </c>
      <c r="K840" s="411"/>
      <c r="L840" s="411"/>
      <c r="M840" s="411"/>
      <c r="N840" s="411"/>
      <c r="O840" s="411"/>
      <c r="P840" s="307" t="s">
        <v>569</v>
      </c>
      <c r="Q840" s="308"/>
      <c r="R840" s="308"/>
      <c r="S840" s="308"/>
      <c r="T840" s="308"/>
      <c r="U840" s="308"/>
      <c r="V840" s="308"/>
      <c r="W840" s="308"/>
      <c r="X840" s="308"/>
      <c r="Y840" s="309">
        <v>3.1</v>
      </c>
      <c r="Z840" s="310"/>
      <c r="AA840" s="310"/>
      <c r="AB840" s="311"/>
      <c r="AC840" s="319" t="s">
        <v>299</v>
      </c>
      <c r="AD840" s="319"/>
      <c r="AE840" s="319"/>
      <c r="AF840" s="319"/>
      <c r="AG840" s="319"/>
      <c r="AH840" s="314" t="s">
        <v>571</v>
      </c>
      <c r="AI840" s="315"/>
      <c r="AJ840" s="315"/>
      <c r="AK840" s="315"/>
      <c r="AL840" s="316" t="s">
        <v>571</v>
      </c>
      <c r="AM840" s="317"/>
      <c r="AN840" s="317"/>
      <c r="AO840" s="318"/>
      <c r="AP840" s="312" t="s">
        <v>571</v>
      </c>
      <c r="AQ840" s="312"/>
      <c r="AR840" s="312"/>
      <c r="AS840" s="312"/>
      <c r="AT840" s="312"/>
      <c r="AU840" s="312"/>
      <c r="AV840" s="312"/>
      <c r="AW840" s="312"/>
      <c r="AX840" s="312"/>
    </row>
    <row r="841" spans="1:50" ht="40.65" customHeight="1" x14ac:dyDescent="0.2">
      <c r="A841" s="395">
        <v>4</v>
      </c>
      <c r="B841" s="395">
        <v>1</v>
      </c>
      <c r="C841" s="415" t="s">
        <v>560</v>
      </c>
      <c r="D841" s="409"/>
      <c r="E841" s="409"/>
      <c r="F841" s="409"/>
      <c r="G841" s="409"/>
      <c r="H841" s="409"/>
      <c r="I841" s="409"/>
      <c r="J841" s="410">
        <v>3000020401307</v>
      </c>
      <c r="K841" s="411"/>
      <c r="L841" s="411"/>
      <c r="M841" s="411"/>
      <c r="N841" s="411"/>
      <c r="O841" s="411"/>
      <c r="P841" s="307" t="s">
        <v>568</v>
      </c>
      <c r="Q841" s="308"/>
      <c r="R841" s="308"/>
      <c r="S841" s="308"/>
      <c r="T841" s="308"/>
      <c r="U841" s="308"/>
      <c r="V841" s="308"/>
      <c r="W841" s="308"/>
      <c r="X841" s="308"/>
      <c r="Y841" s="309">
        <v>2.6</v>
      </c>
      <c r="Z841" s="310"/>
      <c r="AA841" s="310"/>
      <c r="AB841" s="311"/>
      <c r="AC841" s="319" t="s">
        <v>299</v>
      </c>
      <c r="AD841" s="319"/>
      <c r="AE841" s="319"/>
      <c r="AF841" s="319"/>
      <c r="AG841" s="319"/>
      <c r="AH841" s="314" t="s">
        <v>571</v>
      </c>
      <c r="AI841" s="315"/>
      <c r="AJ841" s="315"/>
      <c r="AK841" s="315"/>
      <c r="AL841" s="316" t="s">
        <v>574</v>
      </c>
      <c r="AM841" s="317"/>
      <c r="AN841" s="317"/>
      <c r="AO841" s="318"/>
      <c r="AP841" s="312" t="s">
        <v>576</v>
      </c>
      <c r="AQ841" s="312"/>
      <c r="AR841" s="312"/>
      <c r="AS841" s="312"/>
      <c r="AT841" s="312"/>
      <c r="AU841" s="312"/>
      <c r="AV841" s="312"/>
      <c r="AW841" s="312"/>
      <c r="AX841" s="312"/>
    </row>
    <row r="842" spans="1:50" ht="43.35" customHeight="1" x14ac:dyDescent="0.2">
      <c r="A842" s="395">
        <v>5</v>
      </c>
      <c r="B842" s="395">
        <v>1</v>
      </c>
      <c r="C842" s="415" t="s">
        <v>561</v>
      </c>
      <c r="D842" s="409"/>
      <c r="E842" s="409"/>
      <c r="F842" s="409"/>
      <c r="G842" s="409"/>
      <c r="H842" s="409"/>
      <c r="I842" s="409"/>
      <c r="J842" s="410">
        <v>2000020022039</v>
      </c>
      <c r="K842" s="411"/>
      <c r="L842" s="411"/>
      <c r="M842" s="411"/>
      <c r="N842" s="411"/>
      <c r="O842" s="411"/>
      <c r="P842" s="307" t="s">
        <v>568</v>
      </c>
      <c r="Q842" s="308"/>
      <c r="R842" s="308"/>
      <c r="S842" s="308"/>
      <c r="T842" s="308"/>
      <c r="U842" s="308"/>
      <c r="V842" s="308"/>
      <c r="W842" s="308"/>
      <c r="X842" s="308"/>
      <c r="Y842" s="309">
        <v>2.4</v>
      </c>
      <c r="Z842" s="310"/>
      <c r="AA842" s="310"/>
      <c r="AB842" s="311"/>
      <c r="AC842" s="313" t="s">
        <v>299</v>
      </c>
      <c r="AD842" s="313"/>
      <c r="AE842" s="313"/>
      <c r="AF842" s="313"/>
      <c r="AG842" s="313"/>
      <c r="AH842" s="314" t="s">
        <v>571</v>
      </c>
      <c r="AI842" s="315"/>
      <c r="AJ842" s="315"/>
      <c r="AK842" s="315"/>
      <c r="AL842" s="316" t="s">
        <v>571</v>
      </c>
      <c r="AM842" s="317"/>
      <c r="AN842" s="317"/>
      <c r="AO842" s="318"/>
      <c r="AP842" s="312" t="s">
        <v>576</v>
      </c>
      <c r="AQ842" s="312"/>
      <c r="AR842" s="312"/>
      <c r="AS842" s="312"/>
      <c r="AT842" s="312"/>
      <c r="AU842" s="312"/>
      <c r="AV842" s="312"/>
      <c r="AW842" s="312"/>
      <c r="AX842" s="312"/>
    </row>
    <row r="843" spans="1:50" ht="40.35" customHeight="1" x14ac:dyDescent="0.2">
      <c r="A843" s="395">
        <v>6</v>
      </c>
      <c r="B843" s="395">
        <v>1</v>
      </c>
      <c r="C843" s="415" t="s">
        <v>562</v>
      </c>
      <c r="D843" s="409"/>
      <c r="E843" s="409"/>
      <c r="F843" s="409"/>
      <c r="G843" s="409"/>
      <c r="H843" s="409"/>
      <c r="I843" s="409"/>
      <c r="J843" s="410">
        <v>4000020442011</v>
      </c>
      <c r="K843" s="411"/>
      <c r="L843" s="411"/>
      <c r="M843" s="411"/>
      <c r="N843" s="411"/>
      <c r="O843" s="411"/>
      <c r="P843" s="307" t="s">
        <v>570</v>
      </c>
      <c r="Q843" s="308"/>
      <c r="R843" s="308"/>
      <c r="S843" s="308"/>
      <c r="T843" s="308"/>
      <c r="U843" s="308"/>
      <c r="V843" s="308"/>
      <c r="W843" s="308"/>
      <c r="X843" s="308"/>
      <c r="Y843" s="309">
        <v>2.2999999999999998</v>
      </c>
      <c r="Z843" s="310"/>
      <c r="AA843" s="310"/>
      <c r="AB843" s="311"/>
      <c r="AC843" s="313" t="s">
        <v>299</v>
      </c>
      <c r="AD843" s="313"/>
      <c r="AE843" s="313"/>
      <c r="AF843" s="313"/>
      <c r="AG843" s="313"/>
      <c r="AH843" s="314" t="s">
        <v>572</v>
      </c>
      <c r="AI843" s="315"/>
      <c r="AJ843" s="315"/>
      <c r="AK843" s="315"/>
      <c r="AL843" s="316" t="s">
        <v>571</v>
      </c>
      <c r="AM843" s="317"/>
      <c r="AN843" s="317"/>
      <c r="AO843" s="318"/>
      <c r="AP843" s="312" t="s">
        <v>577</v>
      </c>
      <c r="AQ843" s="312"/>
      <c r="AR843" s="312"/>
      <c r="AS843" s="312"/>
      <c r="AT843" s="312"/>
      <c r="AU843" s="312"/>
      <c r="AV843" s="312"/>
      <c r="AW843" s="312"/>
      <c r="AX843" s="312"/>
    </row>
    <row r="844" spans="1:50" ht="40.65" customHeight="1" x14ac:dyDescent="0.2">
      <c r="A844" s="395">
        <v>7</v>
      </c>
      <c r="B844" s="395">
        <v>1</v>
      </c>
      <c r="C844" s="415" t="s">
        <v>563</v>
      </c>
      <c r="D844" s="409"/>
      <c r="E844" s="409"/>
      <c r="F844" s="409"/>
      <c r="G844" s="409"/>
      <c r="H844" s="409"/>
      <c r="I844" s="409"/>
      <c r="J844" s="410">
        <v>8000020282049</v>
      </c>
      <c r="K844" s="411"/>
      <c r="L844" s="411"/>
      <c r="M844" s="411"/>
      <c r="N844" s="411"/>
      <c r="O844" s="411"/>
      <c r="P844" s="307" t="s">
        <v>569</v>
      </c>
      <c r="Q844" s="308"/>
      <c r="R844" s="308"/>
      <c r="S844" s="308"/>
      <c r="T844" s="308"/>
      <c r="U844" s="308"/>
      <c r="V844" s="308"/>
      <c r="W844" s="308"/>
      <c r="X844" s="308"/>
      <c r="Y844" s="309">
        <v>2.2999999999999998</v>
      </c>
      <c r="Z844" s="310"/>
      <c r="AA844" s="310"/>
      <c r="AB844" s="311"/>
      <c r="AC844" s="313" t="s">
        <v>299</v>
      </c>
      <c r="AD844" s="313"/>
      <c r="AE844" s="313"/>
      <c r="AF844" s="313"/>
      <c r="AG844" s="313"/>
      <c r="AH844" s="314" t="s">
        <v>571</v>
      </c>
      <c r="AI844" s="315"/>
      <c r="AJ844" s="315"/>
      <c r="AK844" s="315"/>
      <c r="AL844" s="316" t="s">
        <v>574</v>
      </c>
      <c r="AM844" s="317"/>
      <c r="AN844" s="317"/>
      <c r="AO844" s="318"/>
      <c r="AP844" s="312" t="s">
        <v>573</v>
      </c>
      <c r="AQ844" s="312"/>
      <c r="AR844" s="312"/>
      <c r="AS844" s="312"/>
      <c r="AT844" s="312"/>
      <c r="AU844" s="312"/>
      <c r="AV844" s="312"/>
      <c r="AW844" s="312"/>
      <c r="AX844" s="312"/>
    </row>
    <row r="845" spans="1:50" ht="43.35" customHeight="1" x14ac:dyDescent="0.2">
      <c r="A845" s="395">
        <v>8</v>
      </c>
      <c r="B845" s="395">
        <v>1</v>
      </c>
      <c r="C845" s="415" t="s">
        <v>564</v>
      </c>
      <c r="D845" s="409"/>
      <c r="E845" s="409"/>
      <c r="F845" s="409"/>
      <c r="G845" s="409"/>
      <c r="H845" s="409"/>
      <c r="I845" s="409"/>
      <c r="J845" s="410">
        <v>6000020271004</v>
      </c>
      <c r="K845" s="411"/>
      <c r="L845" s="411"/>
      <c r="M845" s="411"/>
      <c r="N845" s="411"/>
      <c r="O845" s="411"/>
      <c r="P845" s="307" t="s">
        <v>570</v>
      </c>
      <c r="Q845" s="308"/>
      <c r="R845" s="308"/>
      <c r="S845" s="308"/>
      <c r="T845" s="308"/>
      <c r="U845" s="308"/>
      <c r="V845" s="308"/>
      <c r="W845" s="308"/>
      <c r="X845" s="308"/>
      <c r="Y845" s="309">
        <v>2.2000000000000002</v>
      </c>
      <c r="Z845" s="310"/>
      <c r="AA845" s="310"/>
      <c r="AB845" s="311"/>
      <c r="AC845" s="313" t="s">
        <v>299</v>
      </c>
      <c r="AD845" s="313"/>
      <c r="AE845" s="313"/>
      <c r="AF845" s="313"/>
      <c r="AG845" s="313"/>
      <c r="AH845" s="314" t="s">
        <v>571</v>
      </c>
      <c r="AI845" s="315"/>
      <c r="AJ845" s="315"/>
      <c r="AK845" s="315"/>
      <c r="AL845" s="316" t="s">
        <v>571</v>
      </c>
      <c r="AM845" s="317"/>
      <c r="AN845" s="317"/>
      <c r="AO845" s="318"/>
      <c r="AP845" s="312" t="s">
        <v>576</v>
      </c>
      <c r="AQ845" s="312"/>
      <c r="AR845" s="312"/>
      <c r="AS845" s="312"/>
      <c r="AT845" s="312"/>
      <c r="AU845" s="312"/>
      <c r="AV845" s="312"/>
      <c r="AW845" s="312"/>
      <c r="AX845" s="312"/>
    </row>
    <row r="846" spans="1:50" ht="41.4" customHeight="1" x14ac:dyDescent="0.2">
      <c r="A846" s="395">
        <v>9</v>
      </c>
      <c r="B846" s="395">
        <v>1</v>
      </c>
      <c r="C846" s="415" t="s">
        <v>565</v>
      </c>
      <c r="D846" s="409"/>
      <c r="E846" s="409"/>
      <c r="F846" s="409"/>
      <c r="G846" s="409"/>
      <c r="H846" s="409"/>
      <c r="I846" s="409"/>
      <c r="J846" s="410">
        <v>3000020231002</v>
      </c>
      <c r="K846" s="411"/>
      <c r="L846" s="411"/>
      <c r="M846" s="411"/>
      <c r="N846" s="411"/>
      <c r="O846" s="411"/>
      <c r="P846" s="307" t="s">
        <v>570</v>
      </c>
      <c r="Q846" s="308"/>
      <c r="R846" s="308"/>
      <c r="S846" s="308"/>
      <c r="T846" s="308"/>
      <c r="U846" s="308"/>
      <c r="V846" s="308"/>
      <c r="W846" s="308"/>
      <c r="X846" s="308"/>
      <c r="Y846" s="309">
        <v>2.2000000000000002</v>
      </c>
      <c r="Z846" s="310"/>
      <c r="AA846" s="310"/>
      <c r="AB846" s="311"/>
      <c r="AC846" s="313" t="s">
        <v>299</v>
      </c>
      <c r="AD846" s="313"/>
      <c r="AE846" s="313"/>
      <c r="AF846" s="313"/>
      <c r="AG846" s="313"/>
      <c r="AH846" s="314" t="s">
        <v>573</v>
      </c>
      <c r="AI846" s="315"/>
      <c r="AJ846" s="315"/>
      <c r="AK846" s="315"/>
      <c r="AL846" s="316" t="s">
        <v>571</v>
      </c>
      <c r="AM846" s="317"/>
      <c r="AN846" s="317"/>
      <c r="AO846" s="318"/>
      <c r="AP846" s="312" t="s">
        <v>576</v>
      </c>
      <c r="AQ846" s="312"/>
      <c r="AR846" s="312"/>
      <c r="AS846" s="312"/>
      <c r="AT846" s="312"/>
      <c r="AU846" s="312"/>
      <c r="AV846" s="312"/>
      <c r="AW846" s="312"/>
      <c r="AX846" s="312"/>
    </row>
    <row r="847" spans="1:50" ht="40.35" customHeight="1" x14ac:dyDescent="0.2">
      <c r="A847" s="395">
        <v>10</v>
      </c>
      <c r="B847" s="395">
        <v>1</v>
      </c>
      <c r="C847" s="415" t="s">
        <v>566</v>
      </c>
      <c r="D847" s="409"/>
      <c r="E847" s="409"/>
      <c r="F847" s="409"/>
      <c r="G847" s="409"/>
      <c r="H847" s="409"/>
      <c r="I847" s="409"/>
      <c r="J847" s="410">
        <v>6000020302015</v>
      </c>
      <c r="K847" s="411"/>
      <c r="L847" s="411"/>
      <c r="M847" s="411"/>
      <c r="N847" s="411"/>
      <c r="O847" s="411"/>
      <c r="P847" s="307" t="s">
        <v>568</v>
      </c>
      <c r="Q847" s="308"/>
      <c r="R847" s="308"/>
      <c r="S847" s="308"/>
      <c r="T847" s="308"/>
      <c r="U847" s="308"/>
      <c r="V847" s="308"/>
      <c r="W847" s="308"/>
      <c r="X847" s="308"/>
      <c r="Y847" s="309">
        <v>2</v>
      </c>
      <c r="Z847" s="310"/>
      <c r="AA847" s="310"/>
      <c r="AB847" s="311"/>
      <c r="AC847" s="313" t="s">
        <v>299</v>
      </c>
      <c r="AD847" s="313"/>
      <c r="AE847" s="313"/>
      <c r="AF847" s="313"/>
      <c r="AG847" s="313"/>
      <c r="AH847" s="314" t="s">
        <v>572</v>
      </c>
      <c r="AI847" s="315"/>
      <c r="AJ847" s="315"/>
      <c r="AK847" s="315"/>
      <c r="AL847" s="316" t="s">
        <v>571</v>
      </c>
      <c r="AM847" s="317"/>
      <c r="AN847" s="317"/>
      <c r="AO847" s="318"/>
      <c r="AP847" s="312" t="s">
        <v>576</v>
      </c>
      <c r="AQ847" s="312"/>
      <c r="AR847" s="312"/>
      <c r="AS847" s="312"/>
      <c r="AT847" s="312"/>
      <c r="AU847" s="312"/>
      <c r="AV847" s="312"/>
      <c r="AW847" s="312"/>
      <c r="AX847" s="312"/>
    </row>
    <row r="848" spans="1:50" ht="30" hidden="1" customHeight="1" x14ac:dyDescent="0.2">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2">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2">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260</v>
      </c>
      <c r="AD870" s="267"/>
      <c r="AE870" s="267"/>
      <c r="AF870" s="267"/>
      <c r="AG870" s="267"/>
      <c r="AH870" s="335" t="s">
        <v>288</v>
      </c>
      <c r="AI870" s="337"/>
      <c r="AJ870" s="337"/>
      <c r="AK870" s="337"/>
      <c r="AL870" s="337" t="s">
        <v>21</v>
      </c>
      <c r="AM870" s="337"/>
      <c r="AN870" s="337"/>
      <c r="AO870" s="416"/>
      <c r="AP870" s="417" t="s">
        <v>225</v>
      </c>
      <c r="AQ870" s="417"/>
      <c r="AR870" s="417"/>
      <c r="AS870" s="417"/>
      <c r="AT870" s="417"/>
      <c r="AU870" s="417"/>
      <c r="AV870" s="417"/>
      <c r="AW870" s="417"/>
      <c r="AX870" s="417"/>
    </row>
    <row r="871" spans="1:50" ht="30.6" customHeight="1" x14ac:dyDescent="0.2">
      <c r="A871" s="395">
        <v>1</v>
      </c>
      <c r="B871" s="395">
        <v>1</v>
      </c>
      <c r="C871" s="415" t="s">
        <v>578</v>
      </c>
      <c r="D871" s="409"/>
      <c r="E871" s="409"/>
      <c r="F871" s="409"/>
      <c r="G871" s="409"/>
      <c r="H871" s="409"/>
      <c r="I871" s="409"/>
      <c r="J871" s="410">
        <v>6140001007363</v>
      </c>
      <c r="K871" s="411"/>
      <c r="L871" s="411"/>
      <c r="M871" s="411"/>
      <c r="N871" s="411"/>
      <c r="O871" s="411"/>
      <c r="P871" s="307" t="s">
        <v>588</v>
      </c>
      <c r="Q871" s="308"/>
      <c r="R871" s="308"/>
      <c r="S871" s="308"/>
      <c r="T871" s="308"/>
      <c r="U871" s="308"/>
      <c r="V871" s="308"/>
      <c r="W871" s="308"/>
      <c r="X871" s="308"/>
      <c r="Y871" s="309">
        <v>1.7</v>
      </c>
      <c r="Z871" s="310"/>
      <c r="AA871" s="310"/>
      <c r="AB871" s="311"/>
      <c r="AC871" s="319" t="s">
        <v>298</v>
      </c>
      <c r="AD871" s="414"/>
      <c r="AE871" s="414"/>
      <c r="AF871" s="414"/>
      <c r="AG871" s="414"/>
      <c r="AH871" s="412" t="s">
        <v>592</v>
      </c>
      <c r="AI871" s="413"/>
      <c r="AJ871" s="413"/>
      <c r="AK871" s="413"/>
      <c r="AL871" s="316" t="s">
        <v>573</v>
      </c>
      <c r="AM871" s="317"/>
      <c r="AN871" s="317"/>
      <c r="AO871" s="318"/>
      <c r="AP871" s="312" t="s">
        <v>594</v>
      </c>
      <c r="AQ871" s="312"/>
      <c r="AR871" s="312"/>
      <c r="AS871" s="312"/>
      <c r="AT871" s="312"/>
      <c r="AU871" s="312"/>
      <c r="AV871" s="312"/>
      <c r="AW871" s="312"/>
      <c r="AX871" s="312"/>
    </row>
    <row r="872" spans="1:50" ht="30" customHeight="1" x14ac:dyDescent="0.2">
      <c r="A872" s="395">
        <v>2</v>
      </c>
      <c r="B872" s="395">
        <v>1</v>
      </c>
      <c r="C872" s="415" t="s">
        <v>591</v>
      </c>
      <c r="D872" s="409"/>
      <c r="E872" s="409"/>
      <c r="F872" s="409"/>
      <c r="G872" s="409"/>
      <c r="H872" s="409"/>
      <c r="I872" s="409"/>
      <c r="J872" s="410">
        <v>4040001006757</v>
      </c>
      <c r="K872" s="411"/>
      <c r="L872" s="411"/>
      <c r="M872" s="411"/>
      <c r="N872" s="411"/>
      <c r="O872" s="411"/>
      <c r="P872" s="307" t="s">
        <v>589</v>
      </c>
      <c r="Q872" s="308"/>
      <c r="R872" s="308"/>
      <c r="S872" s="308"/>
      <c r="T872" s="308"/>
      <c r="U872" s="308"/>
      <c r="V872" s="308"/>
      <c r="W872" s="308"/>
      <c r="X872" s="308"/>
      <c r="Y872" s="309">
        <v>1.1000000000000001</v>
      </c>
      <c r="Z872" s="310"/>
      <c r="AA872" s="310"/>
      <c r="AB872" s="311"/>
      <c r="AC872" s="319" t="s">
        <v>298</v>
      </c>
      <c r="AD872" s="319"/>
      <c r="AE872" s="319"/>
      <c r="AF872" s="319"/>
      <c r="AG872" s="319"/>
      <c r="AH872" s="412" t="s">
        <v>592</v>
      </c>
      <c r="AI872" s="413"/>
      <c r="AJ872" s="413"/>
      <c r="AK872" s="413"/>
      <c r="AL872" s="316" t="s">
        <v>593</v>
      </c>
      <c r="AM872" s="317"/>
      <c r="AN872" s="317"/>
      <c r="AO872" s="318"/>
      <c r="AP872" s="312" t="s">
        <v>576</v>
      </c>
      <c r="AQ872" s="312"/>
      <c r="AR872" s="312"/>
      <c r="AS872" s="312"/>
      <c r="AT872" s="312"/>
      <c r="AU872" s="312"/>
      <c r="AV872" s="312"/>
      <c r="AW872" s="312"/>
      <c r="AX872" s="312"/>
    </row>
    <row r="873" spans="1:50" ht="52.65" customHeight="1" x14ac:dyDescent="0.2">
      <c r="A873" s="395">
        <v>3</v>
      </c>
      <c r="B873" s="395">
        <v>1</v>
      </c>
      <c r="C873" s="415" t="s">
        <v>579</v>
      </c>
      <c r="D873" s="409"/>
      <c r="E873" s="409"/>
      <c r="F873" s="409"/>
      <c r="G873" s="409"/>
      <c r="H873" s="409"/>
      <c r="I873" s="409"/>
      <c r="J873" s="410">
        <v>8120001076573</v>
      </c>
      <c r="K873" s="411"/>
      <c r="L873" s="411"/>
      <c r="M873" s="411"/>
      <c r="N873" s="411"/>
      <c r="O873" s="411"/>
      <c r="P873" s="307" t="s">
        <v>587</v>
      </c>
      <c r="Q873" s="308"/>
      <c r="R873" s="308"/>
      <c r="S873" s="308"/>
      <c r="T873" s="308"/>
      <c r="U873" s="308"/>
      <c r="V873" s="308"/>
      <c r="W873" s="308"/>
      <c r="X873" s="308"/>
      <c r="Y873" s="309">
        <v>1</v>
      </c>
      <c r="Z873" s="310"/>
      <c r="AA873" s="310"/>
      <c r="AB873" s="311"/>
      <c r="AC873" s="319" t="s">
        <v>298</v>
      </c>
      <c r="AD873" s="319"/>
      <c r="AE873" s="319"/>
      <c r="AF873" s="319"/>
      <c r="AG873" s="319"/>
      <c r="AH873" s="314" t="s">
        <v>573</v>
      </c>
      <c r="AI873" s="315"/>
      <c r="AJ873" s="315"/>
      <c r="AK873" s="315"/>
      <c r="AL873" s="316" t="s">
        <v>572</v>
      </c>
      <c r="AM873" s="317"/>
      <c r="AN873" s="317"/>
      <c r="AO873" s="318"/>
      <c r="AP873" s="312" t="s">
        <v>576</v>
      </c>
      <c r="AQ873" s="312"/>
      <c r="AR873" s="312"/>
      <c r="AS873" s="312"/>
      <c r="AT873" s="312"/>
      <c r="AU873" s="312"/>
      <c r="AV873" s="312"/>
      <c r="AW873" s="312"/>
      <c r="AX873" s="312"/>
    </row>
    <row r="874" spans="1:50" ht="30" customHeight="1" x14ac:dyDescent="0.2">
      <c r="A874" s="395">
        <v>4</v>
      </c>
      <c r="B874" s="395">
        <v>1</v>
      </c>
      <c r="C874" s="415" t="s">
        <v>580</v>
      </c>
      <c r="D874" s="409"/>
      <c r="E874" s="409"/>
      <c r="F874" s="409"/>
      <c r="G874" s="409"/>
      <c r="H874" s="409"/>
      <c r="I874" s="409"/>
      <c r="J874" s="410">
        <v>2020001030067</v>
      </c>
      <c r="K874" s="411"/>
      <c r="L874" s="411"/>
      <c r="M874" s="411"/>
      <c r="N874" s="411"/>
      <c r="O874" s="411"/>
      <c r="P874" s="307" t="s">
        <v>589</v>
      </c>
      <c r="Q874" s="308"/>
      <c r="R874" s="308"/>
      <c r="S874" s="308"/>
      <c r="T874" s="308"/>
      <c r="U874" s="308"/>
      <c r="V874" s="308"/>
      <c r="W874" s="308"/>
      <c r="X874" s="308"/>
      <c r="Y874" s="309">
        <v>0.7</v>
      </c>
      <c r="Z874" s="310"/>
      <c r="AA874" s="310"/>
      <c r="AB874" s="311"/>
      <c r="AC874" s="319" t="s">
        <v>298</v>
      </c>
      <c r="AD874" s="319"/>
      <c r="AE874" s="319"/>
      <c r="AF874" s="319"/>
      <c r="AG874" s="319"/>
      <c r="AH874" s="314" t="s">
        <v>571</v>
      </c>
      <c r="AI874" s="315"/>
      <c r="AJ874" s="315"/>
      <c r="AK874" s="315"/>
      <c r="AL874" s="316" t="s">
        <v>571</v>
      </c>
      <c r="AM874" s="317"/>
      <c r="AN874" s="317"/>
      <c r="AO874" s="318"/>
      <c r="AP874" s="312" t="s">
        <v>571</v>
      </c>
      <c r="AQ874" s="312"/>
      <c r="AR874" s="312"/>
      <c r="AS874" s="312"/>
      <c r="AT874" s="312"/>
      <c r="AU874" s="312"/>
      <c r="AV874" s="312"/>
      <c r="AW874" s="312"/>
      <c r="AX874" s="312"/>
    </row>
    <row r="875" spans="1:50" ht="30" customHeight="1" x14ac:dyDescent="0.2">
      <c r="A875" s="395">
        <v>5</v>
      </c>
      <c r="B875" s="395">
        <v>1</v>
      </c>
      <c r="C875" s="415" t="s">
        <v>581</v>
      </c>
      <c r="D875" s="409"/>
      <c r="E875" s="409"/>
      <c r="F875" s="409"/>
      <c r="G875" s="409"/>
      <c r="H875" s="409"/>
      <c r="I875" s="409"/>
      <c r="J875" s="410">
        <v>6011501006529</v>
      </c>
      <c r="K875" s="411"/>
      <c r="L875" s="411"/>
      <c r="M875" s="411"/>
      <c r="N875" s="411"/>
      <c r="O875" s="411"/>
      <c r="P875" s="307" t="s">
        <v>589</v>
      </c>
      <c r="Q875" s="308"/>
      <c r="R875" s="308"/>
      <c r="S875" s="308"/>
      <c r="T875" s="308"/>
      <c r="U875" s="308"/>
      <c r="V875" s="308"/>
      <c r="W875" s="308"/>
      <c r="X875" s="308"/>
      <c r="Y875" s="309">
        <v>0.5</v>
      </c>
      <c r="Z875" s="310"/>
      <c r="AA875" s="310"/>
      <c r="AB875" s="311"/>
      <c r="AC875" s="313" t="s">
        <v>298</v>
      </c>
      <c r="AD875" s="313"/>
      <c r="AE875" s="313"/>
      <c r="AF875" s="313"/>
      <c r="AG875" s="313"/>
      <c r="AH875" s="314" t="s">
        <v>571</v>
      </c>
      <c r="AI875" s="315"/>
      <c r="AJ875" s="315"/>
      <c r="AK875" s="315"/>
      <c r="AL875" s="316" t="s">
        <v>571</v>
      </c>
      <c r="AM875" s="317"/>
      <c r="AN875" s="317"/>
      <c r="AO875" s="318"/>
      <c r="AP875" s="312" t="s">
        <v>576</v>
      </c>
      <c r="AQ875" s="312"/>
      <c r="AR875" s="312"/>
      <c r="AS875" s="312"/>
      <c r="AT875" s="312"/>
      <c r="AU875" s="312"/>
      <c r="AV875" s="312"/>
      <c r="AW875" s="312"/>
      <c r="AX875" s="312"/>
    </row>
    <row r="876" spans="1:50" ht="28.65" customHeight="1" x14ac:dyDescent="0.2">
      <c r="A876" s="395">
        <v>6</v>
      </c>
      <c r="B876" s="395">
        <v>1</v>
      </c>
      <c r="C876" s="415" t="s">
        <v>582</v>
      </c>
      <c r="D876" s="409"/>
      <c r="E876" s="409"/>
      <c r="F876" s="409"/>
      <c r="G876" s="409"/>
      <c r="H876" s="409"/>
      <c r="I876" s="409"/>
      <c r="J876" s="410">
        <v>6140001007363</v>
      </c>
      <c r="K876" s="411"/>
      <c r="L876" s="411"/>
      <c r="M876" s="411"/>
      <c r="N876" s="411"/>
      <c r="O876" s="411"/>
      <c r="P876" s="307" t="s">
        <v>588</v>
      </c>
      <c r="Q876" s="308"/>
      <c r="R876" s="308"/>
      <c r="S876" s="308"/>
      <c r="T876" s="308"/>
      <c r="U876" s="308"/>
      <c r="V876" s="308"/>
      <c r="W876" s="308"/>
      <c r="X876" s="308"/>
      <c r="Y876" s="309">
        <v>0.4</v>
      </c>
      <c r="Z876" s="310"/>
      <c r="AA876" s="310"/>
      <c r="AB876" s="311"/>
      <c r="AC876" s="313" t="s">
        <v>298</v>
      </c>
      <c r="AD876" s="313"/>
      <c r="AE876" s="313"/>
      <c r="AF876" s="313"/>
      <c r="AG876" s="313"/>
      <c r="AH876" s="314" t="s">
        <v>571</v>
      </c>
      <c r="AI876" s="315"/>
      <c r="AJ876" s="315"/>
      <c r="AK876" s="315"/>
      <c r="AL876" s="316" t="s">
        <v>572</v>
      </c>
      <c r="AM876" s="317"/>
      <c r="AN876" s="317"/>
      <c r="AO876" s="318"/>
      <c r="AP876" s="312" t="s">
        <v>576</v>
      </c>
      <c r="AQ876" s="312"/>
      <c r="AR876" s="312"/>
      <c r="AS876" s="312"/>
      <c r="AT876" s="312"/>
      <c r="AU876" s="312"/>
      <c r="AV876" s="312"/>
      <c r="AW876" s="312"/>
      <c r="AX876" s="312"/>
    </row>
    <row r="877" spans="1:50" ht="30" customHeight="1" x14ac:dyDescent="0.2">
      <c r="A877" s="395">
        <v>7</v>
      </c>
      <c r="B877" s="395">
        <v>1</v>
      </c>
      <c r="C877" s="415" t="s">
        <v>583</v>
      </c>
      <c r="D877" s="409"/>
      <c r="E877" s="409"/>
      <c r="F877" s="409"/>
      <c r="G877" s="409"/>
      <c r="H877" s="409"/>
      <c r="I877" s="409"/>
      <c r="J877" s="410">
        <v>4021001030328</v>
      </c>
      <c r="K877" s="411"/>
      <c r="L877" s="411"/>
      <c r="M877" s="411"/>
      <c r="N877" s="411"/>
      <c r="O877" s="411"/>
      <c r="P877" s="307" t="s">
        <v>589</v>
      </c>
      <c r="Q877" s="308"/>
      <c r="R877" s="308"/>
      <c r="S877" s="308"/>
      <c r="T877" s="308"/>
      <c r="U877" s="308"/>
      <c r="V877" s="308"/>
      <c r="W877" s="308"/>
      <c r="X877" s="308"/>
      <c r="Y877" s="309">
        <v>0.4</v>
      </c>
      <c r="Z877" s="310"/>
      <c r="AA877" s="310"/>
      <c r="AB877" s="311"/>
      <c r="AC877" s="313" t="s">
        <v>298</v>
      </c>
      <c r="AD877" s="313"/>
      <c r="AE877" s="313"/>
      <c r="AF877" s="313"/>
      <c r="AG877" s="313"/>
      <c r="AH877" s="314" t="s">
        <v>571</v>
      </c>
      <c r="AI877" s="315"/>
      <c r="AJ877" s="315"/>
      <c r="AK877" s="315"/>
      <c r="AL877" s="316" t="s">
        <v>571</v>
      </c>
      <c r="AM877" s="317"/>
      <c r="AN877" s="317"/>
      <c r="AO877" s="318"/>
      <c r="AP877" s="312" t="s">
        <v>576</v>
      </c>
      <c r="AQ877" s="312"/>
      <c r="AR877" s="312"/>
      <c r="AS877" s="312"/>
      <c r="AT877" s="312"/>
      <c r="AU877" s="312"/>
      <c r="AV877" s="312"/>
      <c r="AW877" s="312"/>
      <c r="AX877" s="312"/>
    </row>
    <row r="878" spans="1:50" ht="30" customHeight="1" x14ac:dyDescent="0.2">
      <c r="A878" s="395">
        <v>8</v>
      </c>
      <c r="B878" s="395">
        <v>1</v>
      </c>
      <c r="C878" s="415" t="s">
        <v>584</v>
      </c>
      <c r="D878" s="409"/>
      <c r="E878" s="409"/>
      <c r="F878" s="409"/>
      <c r="G878" s="409"/>
      <c r="H878" s="409"/>
      <c r="I878" s="409"/>
      <c r="J878" s="410">
        <v>3220001000949</v>
      </c>
      <c r="K878" s="411"/>
      <c r="L878" s="411"/>
      <c r="M878" s="411"/>
      <c r="N878" s="411"/>
      <c r="O878" s="411"/>
      <c r="P878" s="307" t="s">
        <v>589</v>
      </c>
      <c r="Q878" s="308"/>
      <c r="R878" s="308"/>
      <c r="S878" s="308"/>
      <c r="T878" s="308"/>
      <c r="U878" s="308"/>
      <c r="V878" s="308"/>
      <c r="W878" s="308"/>
      <c r="X878" s="308"/>
      <c r="Y878" s="309">
        <v>0.2</v>
      </c>
      <c r="Z878" s="310"/>
      <c r="AA878" s="310"/>
      <c r="AB878" s="311"/>
      <c r="AC878" s="313" t="s">
        <v>298</v>
      </c>
      <c r="AD878" s="313"/>
      <c r="AE878" s="313"/>
      <c r="AF878" s="313"/>
      <c r="AG878" s="313"/>
      <c r="AH878" s="314" t="s">
        <v>573</v>
      </c>
      <c r="AI878" s="315"/>
      <c r="AJ878" s="315"/>
      <c r="AK878" s="315"/>
      <c r="AL878" s="316" t="s">
        <v>571</v>
      </c>
      <c r="AM878" s="317"/>
      <c r="AN878" s="317"/>
      <c r="AO878" s="318"/>
      <c r="AP878" s="312" t="s">
        <v>571</v>
      </c>
      <c r="AQ878" s="312"/>
      <c r="AR878" s="312"/>
      <c r="AS878" s="312"/>
      <c r="AT878" s="312"/>
      <c r="AU878" s="312"/>
      <c r="AV878" s="312"/>
      <c r="AW878" s="312"/>
      <c r="AX878" s="312"/>
    </row>
    <row r="879" spans="1:50" ht="30" customHeight="1" x14ac:dyDescent="0.2">
      <c r="A879" s="395">
        <v>9</v>
      </c>
      <c r="B879" s="395">
        <v>1</v>
      </c>
      <c r="C879" s="415" t="s">
        <v>585</v>
      </c>
      <c r="D879" s="409"/>
      <c r="E879" s="409"/>
      <c r="F879" s="409"/>
      <c r="G879" s="409"/>
      <c r="H879" s="409"/>
      <c r="I879" s="409"/>
      <c r="J879" s="410">
        <v>5200001003514</v>
      </c>
      <c r="K879" s="411"/>
      <c r="L879" s="411"/>
      <c r="M879" s="411"/>
      <c r="N879" s="411"/>
      <c r="O879" s="411"/>
      <c r="P879" s="307" t="s">
        <v>588</v>
      </c>
      <c r="Q879" s="308"/>
      <c r="R879" s="308"/>
      <c r="S879" s="308"/>
      <c r="T879" s="308"/>
      <c r="U879" s="308"/>
      <c r="V879" s="308"/>
      <c r="W879" s="308"/>
      <c r="X879" s="308"/>
      <c r="Y879" s="309">
        <v>0.2</v>
      </c>
      <c r="Z879" s="310"/>
      <c r="AA879" s="310"/>
      <c r="AB879" s="311"/>
      <c r="AC879" s="313" t="s">
        <v>298</v>
      </c>
      <c r="AD879" s="313"/>
      <c r="AE879" s="313"/>
      <c r="AF879" s="313"/>
      <c r="AG879" s="313"/>
      <c r="AH879" s="314" t="s">
        <v>571</v>
      </c>
      <c r="AI879" s="315"/>
      <c r="AJ879" s="315"/>
      <c r="AK879" s="315"/>
      <c r="AL879" s="316" t="s">
        <v>571</v>
      </c>
      <c r="AM879" s="317"/>
      <c r="AN879" s="317"/>
      <c r="AO879" s="318"/>
      <c r="AP879" s="312" t="s">
        <v>576</v>
      </c>
      <c r="AQ879" s="312"/>
      <c r="AR879" s="312"/>
      <c r="AS879" s="312"/>
      <c r="AT879" s="312"/>
      <c r="AU879" s="312"/>
      <c r="AV879" s="312"/>
      <c r="AW879" s="312"/>
      <c r="AX879" s="312"/>
    </row>
    <row r="880" spans="1:50" ht="30" customHeight="1" x14ac:dyDescent="0.2">
      <c r="A880" s="395">
        <v>10</v>
      </c>
      <c r="B880" s="395">
        <v>1</v>
      </c>
      <c r="C880" s="415" t="s">
        <v>586</v>
      </c>
      <c r="D880" s="409"/>
      <c r="E880" s="409"/>
      <c r="F880" s="409"/>
      <c r="G880" s="409"/>
      <c r="H880" s="409"/>
      <c r="I880" s="409"/>
      <c r="J880" s="410">
        <v>2010001016678</v>
      </c>
      <c r="K880" s="411"/>
      <c r="L880" s="411"/>
      <c r="M880" s="411"/>
      <c r="N880" s="411"/>
      <c r="O880" s="411"/>
      <c r="P880" s="307" t="s">
        <v>590</v>
      </c>
      <c r="Q880" s="308"/>
      <c r="R880" s="308"/>
      <c r="S880" s="308"/>
      <c r="T880" s="308"/>
      <c r="U880" s="308"/>
      <c r="V880" s="308"/>
      <c r="W880" s="308"/>
      <c r="X880" s="308"/>
      <c r="Y880" s="309">
        <v>0.2</v>
      </c>
      <c r="Z880" s="310"/>
      <c r="AA880" s="310"/>
      <c r="AB880" s="311"/>
      <c r="AC880" s="313" t="s">
        <v>298</v>
      </c>
      <c r="AD880" s="313"/>
      <c r="AE880" s="313"/>
      <c r="AF880" s="313"/>
      <c r="AG880" s="313"/>
      <c r="AH880" s="314" t="s">
        <v>571</v>
      </c>
      <c r="AI880" s="315"/>
      <c r="AJ880" s="315"/>
      <c r="AK880" s="315"/>
      <c r="AL880" s="316" t="s">
        <v>571</v>
      </c>
      <c r="AM880" s="317"/>
      <c r="AN880" s="317"/>
      <c r="AO880" s="318"/>
      <c r="AP880" s="312" t="s">
        <v>576</v>
      </c>
      <c r="AQ880" s="312"/>
      <c r="AR880" s="312"/>
      <c r="AS880" s="312"/>
      <c r="AT880" s="312"/>
      <c r="AU880" s="312"/>
      <c r="AV880" s="312"/>
      <c r="AW880" s="312"/>
      <c r="AX880" s="312"/>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260</v>
      </c>
      <c r="AD903" s="267"/>
      <c r="AE903" s="267"/>
      <c r="AF903" s="267"/>
      <c r="AG903" s="267"/>
      <c r="AH903" s="335" t="s">
        <v>288</v>
      </c>
      <c r="AI903" s="337"/>
      <c r="AJ903" s="337"/>
      <c r="AK903" s="337"/>
      <c r="AL903" s="337" t="s">
        <v>21</v>
      </c>
      <c r="AM903" s="337"/>
      <c r="AN903" s="337"/>
      <c r="AO903" s="416"/>
      <c r="AP903" s="417" t="s">
        <v>225</v>
      </c>
      <c r="AQ903" s="417"/>
      <c r="AR903" s="417"/>
      <c r="AS903" s="417"/>
      <c r="AT903" s="417"/>
      <c r="AU903" s="417"/>
      <c r="AV903" s="417"/>
      <c r="AW903" s="417"/>
      <c r="AX903" s="417"/>
    </row>
    <row r="904" spans="1:50" ht="55.35" customHeight="1" x14ac:dyDescent="0.2">
      <c r="A904" s="395">
        <v>1</v>
      </c>
      <c r="B904" s="395">
        <v>1</v>
      </c>
      <c r="C904" s="415" t="s">
        <v>541</v>
      </c>
      <c r="D904" s="409"/>
      <c r="E904" s="409"/>
      <c r="F904" s="409"/>
      <c r="G904" s="409"/>
      <c r="H904" s="409"/>
      <c r="I904" s="409"/>
      <c r="J904" s="410">
        <v>9010005016577</v>
      </c>
      <c r="K904" s="411"/>
      <c r="L904" s="411"/>
      <c r="M904" s="411"/>
      <c r="N904" s="411"/>
      <c r="O904" s="411"/>
      <c r="P904" s="307" t="s">
        <v>542</v>
      </c>
      <c r="Q904" s="308"/>
      <c r="R904" s="308"/>
      <c r="S904" s="308"/>
      <c r="T904" s="308"/>
      <c r="U904" s="308"/>
      <c r="V904" s="308"/>
      <c r="W904" s="308"/>
      <c r="X904" s="308"/>
      <c r="Y904" s="309">
        <v>91.3</v>
      </c>
      <c r="Z904" s="310"/>
      <c r="AA904" s="310"/>
      <c r="AB904" s="311"/>
      <c r="AC904" s="319" t="s">
        <v>299</v>
      </c>
      <c r="AD904" s="414"/>
      <c r="AE904" s="414"/>
      <c r="AF904" s="414"/>
      <c r="AG904" s="414"/>
      <c r="AH904" s="412" t="s">
        <v>571</v>
      </c>
      <c r="AI904" s="413"/>
      <c r="AJ904" s="413"/>
      <c r="AK904" s="413"/>
      <c r="AL904" s="316" t="s">
        <v>573</v>
      </c>
      <c r="AM904" s="317"/>
      <c r="AN904" s="317"/>
      <c r="AO904" s="318"/>
      <c r="AP904" s="312" t="s">
        <v>571</v>
      </c>
      <c r="AQ904" s="312"/>
      <c r="AR904" s="312"/>
      <c r="AS904" s="312"/>
      <c r="AT904" s="312"/>
      <c r="AU904" s="312"/>
      <c r="AV904" s="312"/>
      <c r="AW904" s="312"/>
      <c r="AX904" s="312"/>
    </row>
    <row r="905" spans="1:50" ht="30" hidden="1" customHeight="1" x14ac:dyDescent="0.2">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2">
      <c r="A906" s="395">
        <v>3</v>
      </c>
      <c r="B906" s="395">
        <v>1</v>
      </c>
      <c r="C906" s="415"/>
      <c r="D906" s="409"/>
      <c r="E906" s="409"/>
      <c r="F906" s="409"/>
      <c r="G906" s="409"/>
      <c r="H906" s="409"/>
      <c r="I906" s="409"/>
      <c r="J906" s="410"/>
      <c r="K906" s="411"/>
      <c r="L906" s="411"/>
      <c r="M906" s="411"/>
      <c r="N906" s="411"/>
      <c r="O906" s="411"/>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5">
        <v>4</v>
      </c>
      <c r="B907" s="395">
        <v>1</v>
      </c>
      <c r="C907" s="415"/>
      <c r="D907" s="409"/>
      <c r="E907" s="409"/>
      <c r="F907" s="409"/>
      <c r="G907" s="409"/>
      <c r="H907" s="409"/>
      <c r="I907" s="409"/>
      <c r="J907" s="410"/>
      <c r="K907" s="411"/>
      <c r="L907" s="411"/>
      <c r="M907" s="411"/>
      <c r="N907" s="411"/>
      <c r="O907" s="411"/>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t="s">
        <v>571</v>
      </c>
      <c r="AQ910" s="312"/>
      <c r="AR910" s="312"/>
      <c r="AS910" s="312"/>
      <c r="AT910" s="312"/>
      <c r="AU910" s="312"/>
      <c r="AV910" s="312"/>
      <c r="AW910" s="312"/>
      <c r="AX910" s="312"/>
    </row>
    <row r="911" spans="1:50" ht="30" hidden="1" customHeight="1" x14ac:dyDescent="0.2">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4.6500000000000004" hidden="1" customHeight="1" x14ac:dyDescent="0.2">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260</v>
      </c>
      <c r="AD936" s="267"/>
      <c r="AE936" s="267"/>
      <c r="AF936" s="267"/>
      <c r="AG936" s="267"/>
      <c r="AH936" s="335" t="s">
        <v>288</v>
      </c>
      <c r="AI936" s="337"/>
      <c r="AJ936" s="337"/>
      <c r="AK936" s="337"/>
      <c r="AL936" s="337" t="s">
        <v>21</v>
      </c>
      <c r="AM936" s="337"/>
      <c r="AN936" s="337"/>
      <c r="AO936" s="416"/>
      <c r="AP936" s="417" t="s">
        <v>225</v>
      </c>
      <c r="AQ936" s="417"/>
      <c r="AR936" s="417"/>
      <c r="AS936" s="417"/>
      <c r="AT936" s="417"/>
      <c r="AU936" s="417"/>
      <c r="AV936" s="417"/>
      <c r="AW936" s="417"/>
      <c r="AX936" s="417"/>
    </row>
    <row r="937" spans="1:50" ht="30" customHeight="1" x14ac:dyDescent="0.2">
      <c r="A937" s="395">
        <v>1</v>
      </c>
      <c r="B937" s="395">
        <v>1</v>
      </c>
      <c r="C937" s="415" t="s">
        <v>539</v>
      </c>
      <c r="D937" s="409"/>
      <c r="E937" s="409"/>
      <c r="F937" s="409"/>
      <c r="G937" s="409"/>
      <c r="H937" s="409"/>
      <c r="I937" s="409"/>
      <c r="J937" s="410">
        <v>7010001077022</v>
      </c>
      <c r="K937" s="411"/>
      <c r="L937" s="411"/>
      <c r="M937" s="411"/>
      <c r="N937" s="411"/>
      <c r="O937" s="411"/>
      <c r="P937" s="307" t="s">
        <v>540</v>
      </c>
      <c r="Q937" s="308"/>
      <c r="R937" s="308"/>
      <c r="S937" s="308"/>
      <c r="T937" s="308"/>
      <c r="U937" s="308"/>
      <c r="V937" s="308"/>
      <c r="W937" s="308"/>
      <c r="X937" s="308"/>
      <c r="Y937" s="309">
        <v>10.199999999999999</v>
      </c>
      <c r="Z937" s="310"/>
      <c r="AA937" s="310"/>
      <c r="AB937" s="311"/>
      <c r="AC937" s="319" t="s">
        <v>292</v>
      </c>
      <c r="AD937" s="414"/>
      <c r="AE937" s="414"/>
      <c r="AF937" s="414"/>
      <c r="AG937" s="414"/>
      <c r="AH937" s="412">
        <v>1</v>
      </c>
      <c r="AI937" s="413"/>
      <c r="AJ937" s="413"/>
      <c r="AK937" s="413"/>
      <c r="AL937" s="316">
        <v>87.82</v>
      </c>
      <c r="AM937" s="317"/>
      <c r="AN937" s="317"/>
      <c r="AO937" s="318"/>
      <c r="AP937" s="312" t="s">
        <v>571</v>
      </c>
      <c r="AQ937" s="312"/>
      <c r="AR937" s="312"/>
      <c r="AS937" s="312"/>
      <c r="AT937" s="312"/>
      <c r="AU937" s="312"/>
      <c r="AV937" s="312"/>
      <c r="AW937" s="312"/>
      <c r="AX937" s="312"/>
    </row>
    <row r="938" spans="1:50" ht="30" hidden="1" customHeight="1" x14ac:dyDescent="0.2">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2">
      <c r="A939" s="395">
        <v>3</v>
      </c>
      <c r="B939" s="395">
        <v>1</v>
      </c>
      <c r="C939" s="415"/>
      <c r="D939" s="409"/>
      <c r="E939" s="409"/>
      <c r="F939" s="409"/>
      <c r="G939" s="409"/>
      <c r="H939" s="409"/>
      <c r="I939" s="409"/>
      <c r="J939" s="410"/>
      <c r="K939" s="411"/>
      <c r="L939" s="411"/>
      <c r="M939" s="411"/>
      <c r="N939" s="411"/>
      <c r="O939" s="411"/>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5">
        <v>4</v>
      </c>
      <c r="B940" s="395">
        <v>1</v>
      </c>
      <c r="C940" s="415"/>
      <c r="D940" s="409"/>
      <c r="E940" s="409"/>
      <c r="F940" s="409"/>
      <c r="G940" s="409"/>
      <c r="H940" s="409"/>
      <c r="I940" s="409"/>
      <c r="J940" s="410"/>
      <c r="K940" s="411"/>
      <c r="L940" s="411"/>
      <c r="M940" s="411"/>
      <c r="N940" s="411"/>
      <c r="O940" s="411"/>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2">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2">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2">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260</v>
      </c>
      <c r="AD969" s="267"/>
      <c r="AE969" s="267"/>
      <c r="AF969" s="267"/>
      <c r="AG969" s="267"/>
      <c r="AH969" s="335" t="s">
        <v>288</v>
      </c>
      <c r="AI969" s="337"/>
      <c r="AJ969" s="337"/>
      <c r="AK969" s="337"/>
      <c r="AL969" s="337" t="s">
        <v>21</v>
      </c>
      <c r="AM969" s="337"/>
      <c r="AN969" s="337"/>
      <c r="AO969" s="416"/>
      <c r="AP969" s="417" t="s">
        <v>225</v>
      </c>
      <c r="AQ969" s="417"/>
      <c r="AR969" s="417"/>
      <c r="AS969" s="417"/>
      <c r="AT969" s="417"/>
      <c r="AU969" s="417"/>
      <c r="AV969" s="417"/>
      <c r="AW969" s="417"/>
      <c r="AX969" s="417"/>
    </row>
    <row r="970" spans="1:50" ht="30" customHeight="1" x14ac:dyDescent="0.2">
      <c r="A970" s="395">
        <v>1</v>
      </c>
      <c r="B970" s="395">
        <v>1</v>
      </c>
      <c r="C970" s="415" t="s">
        <v>536</v>
      </c>
      <c r="D970" s="409"/>
      <c r="E970" s="409"/>
      <c r="F970" s="409"/>
      <c r="G970" s="409"/>
      <c r="H970" s="409"/>
      <c r="I970" s="409"/>
      <c r="J970" s="410">
        <v>3010001135279</v>
      </c>
      <c r="K970" s="411"/>
      <c r="L970" s="411"/>
      <c r="M970" s="411"/>
      <c r="N970" s="411"/>
      <c r="O970" s="411"/>
      <c r="P970" s="307" t="s">
        <v>537</v>
      </c>
      <c r="Q970" s="308"/>
      <c r="R970" s="308"/>
      <c r="S970" s="308"/>
      <c r="T970" s="308"/>
      <c r="U970" s="308"/>
      <c r="V970" s="308"/>
      <c r="W970" s="308"/>
      <c r="X970" s="308"/>
      <c r="Y970" s="309">
        <v>19</v>
      </c>
      <c r="Z970" s="310"/>
      <c r="AA970" s="310"/>
      <c r="AB970" s="311"/>
      <c r="AC970" s="319" t="s">
        <v>299</v>
      </c>
      <c r="AD970" s="414"/>
      <c r="AE970" s="414"/>
      <c r="AF970" s="414"/>
      <c r="AG970" s="414"/>
      <c r="AH970" s="412" t="s">
        <v>538</v>
      </c>
      <c r="AI970" s="413"/>
      <c r="AJ970" s="413"/>
      <c r="AK970" s="413"/>
      <c r="AL970" s="316" t="s">
        <v>534</v>
      </c>
      <c r="AM970" s="317"/>
      <c r="AN970" s="317"/>
      <c r="AO970" s="318"/>
      <c r="AP970" s="312" t="s">
        <v>534</v>
      </c>
      <c r="AQ970" s="312"/>
      <c r="AR970" s="312"/>
      <c r="AS970" s="312"/>
      <c r="AT970" s="312"/>
      <c r="AU970" s="312"/>
      <c r="AV970" s="312"/>
      <c r="AW970" s="312"/>
      <c r="AX970" s="312"/>
    </row>
    <row r="971" spans="1:50" ht="30" hidden="1" customHeight="1" x14ac:dyDescent="0.2">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2">
      <c r="A972" s="395">
        <v>3</v>
      </c>
      <c r="B972" s="395">
        <v>1</v>
      </c>
      <c r="C972" s="415"/>
      <c r="D972" s="409"/>
      <c r="E972" s="409"/>
      <c r="F972" s="409"/>
      <c r="G972" s="409"/>
      <c r="H972" s="409"/>
      <c r="I972" s="409"/>
      <c r="J972" s="410"/>
      <c r="K972" s="411"/>
      <c r="L972" s="411"/>
      <c r="M972" s="411"/>
      <c r="N972" s="411"/>
      <c r="O972" s="411"/>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5">
        <v>4</v>
      </c>
      <c r="B973" s="395">
        <v>1</v>
      </c>
      <c r="C973" s="415"/>
      <c r="D973" s="409"/>
      <c r="E973" s="409"/>
      <c r="F973" s="409"/>
      <c r="G973" s="409"/>
      <c r="H973" s="409"/>
      <c r="I973" s="409"/>
      <c r="J973" s="410"/>
      <c r="K973" s="411"/>
      <c r="L973" s="411"/>
      <c r="M973" s="411"/>
      <c r="N973" s="411"/>
      <c r="O973" s="411"/>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2">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2">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2">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260</v>
      </c>
      <c r="AD1002" s="267"/>
      <c r="AE1002" s="267"/>
      <c r="AF1002" s="267"/>
      <c r="AG1002" s="267"/>
      <c r="AH1002" s="335" t="s">
        <v>288</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30" hidden="1" customHeight="1" x14ac:dyDescent="0.2">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2">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2">
      <c r="A1005" s="395">
        <v>3</v>
      </c>
      <c r="B1005" s="395">
        <v>1</v>
      </c>
      <c r="C1005" s="415"/>
      <c r="D1005" s="409"/>
      <c r="E1005" s="409"/>
      <c r="F1005" s="409"/>
      <c r="G1005" s="409"/>
      <c r="H1005" s="409"/>
      <c r="I1005" s="409"/>
      <c r="J1005" s="410"/>
      <c r="K1005" s="411"/>
      <c r="L1005" s="411"/>
      <c r="M1005" s="411"/>
      <c r="N1005" s="411"/>
      <c r="O1005" s="411"/>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5">
        <v>4</v>
      </c>
      <c r="B1006" s="395">
        <v>1</v>
      </c>
      <c r="C1006" s="415"/>
      <c r="D1006" s="409"/>
      <c r="E1006" s="409"/>
      <c r="F1006" s="409"/>
      <c r="G1006" s="409"/>
      <c r="H1006" s="409"/>
      <c r="I1006" s="409"/>
      <c r="J1006" s="410"/>
      <c r="K1006" s="411"/>
      <c r="L1006" s="411"/>
      <c r="M1006" s="411"/>
      <c r="N1006" s="411"/>
      <c r="O1006" s="411"/>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2">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2">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2">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260</v>
      </c>
      <c r="AD1035" s="267"/>
      <c r="AE1035" s="267"/>
      <c r="AF1035" s="267"/>
      <c r="AG1035" s="267"/>
      <c r="AH1035" s="335" t="s">
        <v>288</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30" hidden="1" customHeight="1" x14ac:dyDescent="0.2">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2">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2">
      <c r="A1038" s="395">
        <v>3</v>
      </c>
      <c r="B1038" s="395">
        <v>1</v>
      </c>
      <c r="C1038" s="415"/>
      <c r="D1038" s="409"/>
      <c r="E1038" s="409"/>
      <c r="F1038" s="409"/>
      <c r="G1038" s="409"/>
      <c r="H1038" s="409"/>
      <c r="I1038" s="409"/>
      <c r="J1038" s="410"/>
      <c r="K1038" s="411"/>
      <c r="L1038" s="411"/>
      <c r="M1038" s="411"/>
      <c r="N1038" s="411"/>
      <c r="O1038" s="411"/>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5">
        <v>4</v>
      </c>
      <c r="B1039" s="395">
        <v>1</v>
      </c>
      <c r="C1039" s="415"/>
      <c r="D1039" s="409"/>
      <c r="E1039" s="409"/>
      <c r="F1039" s="409"/>
      <c r="G1039" s="409"/>
      <c r="H1039" s="409"/>
      <c r="I1039" s="409"/>
      <c r="J1039" s="410"/>
      <c r="K1039" s="411"/>
      <c r="L1039" s="411"/>
      <c r="M1039" s="411"/>
      <c r="N1039" s="411"/>
      <c r="O1039" s="411"/>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2">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2">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2">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260</v>
      </c>
      <c r="AD1068" s="267"/>
      <c r="AE1068" s="267"/>
      <c r="AF1068" s="267"/>
      <c r="AG1068" s="267"/>
      <c r="AH1068" s="335" t="s">
        <v>288</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30" hidden="1" customHeight="1" x14ac:dyDescent="0.2">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2">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2">
      <c r="A1071" s="395">
        <v>3</v>
      </c>
      <c r="B1071" s="395">
        <v>1</v>
      </c>
      <c r="C1071" s="415"/>
      <c r="D1071" s="409"/>
      <c r="E1071" s="409"/>
      <c r="F1071" s="409"/>
      <c r="G1071" s="409"/>
      <c r="H1071" s="409"/>
      <c r="I1071" s="409"/>
      <c r="J1071" s="410"/>
      <c r="K1071" s="411"/>
      <c r="L1071" s="411"/>
      <c r="M1071" s="411"/>
      <c r="N1071" s="411"/>
      <c r="O1071" s="411"/>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5">
        <v>4</v>
      </c>
      <c r="B1072" s="395">
        <v>1</v>
      </c>
      <c r="C1072" s="415"/>
      <c r="D1072" s="409"/>
      <c r="E1072" s="409"/>
      <c r="F1072" s="409"/>
      <c r="G1072" s="409"/>
      <c r="H1072" s="409"/>
      <c r="I1072" s="409"/>
      <c r="J1072" s="410"/>
      <c r="K1072" s="411"/>
      <c r="L1072" s="411"/>
      <c r="M1072" s="411"/>
      <c r="N1072" s="411"/>
      <c r="O1072" s="411"/>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2">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2">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2">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2">
      <c r="A1099" s="886" t="s">
        <v>251</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6" t="s">
        <v>266</v>
      </c>
      <c r="AM1099" s="957"/>
      <c r="AN1099" s="95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5"/>
      <c r="B1102" s="395"/>
      <c r="C1102" s="267" t="s">
        <v>218</v>
      </c>
      <c r="D1102" s="889"/>
      <c r="E1102" s="267" t="s">
        <v>217</v>
      </c>
      <c r="F1102" s="889"/>
      <c r="G1102" s="889"/>
      <c r="H1102" s="889"/>
      <c r="I1102" s="889"/>
      <c r="J1102" s="267" t="s">
        <v>224</v>
      </c>
      <c r="K1102" s="267"/>
      <c r="L1102" s="267"/>
      <c r="M1102" s="267"/>
      <c r="N1102" s="267"/>
      <c r="O1102" s="267"/>
      <c r="P1102" s="335" t="s">
        <v>27</v>
      </c>
      <c r="Q1102" s="335"/>
      <c r="R1102" s="335"/>
      <c r="S1102" s="335"/>
      <c r="T1102" s="335"/>
      <c r="U1102" s="335"/>
      <c r="V1102" s="335"/>
      <c r="W1102" s="335"/>
      <c r="X1102" s="335"/>
      <c r="Y1102" s="267" t="s">
        <v>226</v>
      </c>
      <c r="Z1102" s="889"/>
      <c r="AA1102" s="889"/>
      <c r="AB1102" s="889"/>
      <c r="AC1102" s="267" t="s">
        <v>200</v>
      </c>
      <c r="AD1102" s="267"/>
      <c r="AE1102" s="267"/>
      <c r="AF1102" s="267"/>
      <c r="AG1102" s="267"/>
      <c r="AH1102" s="335" t="s">
        <v>213</v>
      </c>
      <c r="AI1102" s="336"/>
      <c r="AJ1102" s="336"/>
      <c r="AK1102" s="336"/>
      <c r="AL1102" s="336" t="s">
        <v>21</v>
      </c>
      <c r="AM1102" s="336"/>
      <c r="AN1102" s="336"/>
      <c r="AO1102" s="892"/>
      <c r="AP1102" s="417" t="s">
        <v>252</v>
      </c>
      <c r="AQ1102" s="417"/>
      <c r="AR1102" s="417"/>
      <c r="AS1102" s="417"/>
      <c r="AT1102" s="417"/>
      <c r="AU1102" s="417"/>
      <c r="AV1102" s="417"/>
      <c r="AW1102" s="417"/>
      <c r="AX1102" s="417"/>
    </row>
    <row r="1103" spans="1:50" ht="30" customHeight="1" x14ac:dyDescent="0.2">
      <c r="A1103" s="395">
        <v>1</v>
      </c>
      <c r="B1103" s="395">
        <v>1</v>
      </c>
      <c r="C1103" s="891"/>
      <c r="D1103" s="891"/>
      <c r="E1103" s="251" t="s">
        <v>533</v>
      </c>
      <c r="F1103" s="890"/>
      <c r="G1103" s="890"/>
      <c r="H1103" s="890"/>
      <c r="I1103" s="890"/>
      <c r="J1103" s="410" t="s">
        <v>533</v>
      </c>
      <c r="K1103" s="411"/>
      <c r="L1103" s="411"/>
      <c r="M1103" s="411"/>
      <c r="N1103" s="411"/>
      <c r="O1103" s="411"/>
      <c r="P1103" s="307" t="s">
        <v>534</v>
      </c>
      <c r="Q1103" s="308"/>
      <c r="R1103" s="308"/>
      <c r="S1103" s="308"/>
      <c r="T1103" s="308"/>
      <c r="U1103" s="308"/>
      <c r="V1103" s="308"/>
      <c r="W1103" s="308"/>
      <c r="X1103" s="308"/>
      <c r="Y1103" s="309" t="s">
        <v>535</v>
      </c>
      <c r="Z1103" s="310"/>
      <c r="AA1103" s="310"/>
      <c r="AB1103" s="311"/>
      <c r="AC1103" s="313"/>
      <c r="AD1103" s="313"/>
      <c r="AE1103" s="313"/>
      <c r="AF1103" s="313"/>
      <c r="AG1103" s="313"/>
      <c r="AH1103" s="314" t="s">
        <v>534</v>
      </c>
      <c r="AI1103" s="315"/>
      <c r="AJ1103" s="315"/>
      <c r="AK1103" s="315"/>
      <c r="AL1103" s="316" t="s">
        <v>534</v>
      </c>
      <c r="AM1103" s="317"/>
      <c r="AN1103" s="317"/>
      <c r="AO1103" s="318"/>
      <c r="AP1103" s="312" t="s">
        <v>534</v>
      </c>
      <c r="AQ1103" s="312"/>
      <c r="AR1103" s="312"/>
      <c r="AS1103" s="312"/>
      <c r="AT1103" s="312"/>
      <c r="AU1103" s="312"/>
      <c r="AV1103" s="312"/>
      <c r="AW1103" s="312"/>
      <c r="AX1103" s="312"/>
    </row>
    <row r="1104" spans="1:50" ht="30" hidden="1" customHeight="1" x14ac:dyDescent="0.2">
      <c r="A1104" s="395">
        <v>2</v>
      </c>
      <c r="B1104" s="395">
        <v>1</v>
      </c>
      <c r="C1104" s="891"/>
      <c r="D1104" s="891"/>
      <c r="E1104" s="890"/>
      <c r="F1104" s="890"/>
      <c r="G1104" s="890"/>
      <c r="H1104" s="890"/>
      <c r="I1104" s="890"/>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5">
        <v>3</v>
      </c>
      <c r="B1105" s="395">
        <v>1</v>
      </c>
      <c r="C1105" s="891"/>
      <c r="D1105" s="891"/>
      <c r="E1105" s="890"/>
      <c r="F1105" s="890"/>
      <c r="G1105" s="890"/>
      <c r="H1105" s="890"/>
      <c r="I1105" s="890"/>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5">
        <v>4</v>
      </c>
      <c r="B1106" s="395">
        <v>1</v>
      </c>
      <c r="C1106" s="891"/>
      <c r="D1106" s="891"/>
      <c r="E1106" s="890"/>
      <c r="F1106" s="890"/>
      <c r="G1106" s="890"/>
      <c r="H1106" s="890"/>
      <c r="I1106" s="890"/>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5">
        <v>5</v>
      </c>
      <c r="B1107" s="395">
        <v>1</v>
      </c>
      <c r="C1107" s="891"/>
      <c r="D1107" s="891"/>
      <c r="E1107" s="890"/>
      <c r="F1107" s="890"/>
      <c r="G1107" s="890"/>
      <c r="H1107" s="890"/>
      <c r="I1107" s="890"/>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5">
        <v>6</v>
      </c>
      <c r="B1108" s="395">
        <v>1</v>
      </c>
      <c r="C1108" s="891"/>
      <c r="D1108" s="891"/>
      <c r="E1108" s="890"/>
      <c r="F1108" s="890"/>
      <c r="G1108" s="890"/>
      <c r="H1108" s="890"/>
      <c r="I1108" s="890"/>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5">
        <v>7</v>
      </c>
      <c r="B1109" s="395">
        <v>1</v>
      </c>
      <c r="C1109" s="891"/>
      <c r="D1109" s="891"/>
      <c r="E1109" s="890"/>
      <c r="F1109" s="890"/>
      <c r="G1109" s="890"/>
      <c r="H1109" s="890"/>
      <c r="I1109" s="890"/>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5">
        <v>8</v>
      </c>
      <c r="B1110" s="395">
        <v>1</v>
      </c>
      <c r="C1110" s="891"/>
      <c r="D1110" s="891"/>
      <c r="E1110" s="890"/>
      <c r="F1110" s="890"/>
      <c r="G1110" s="890"/>
      <c r="H1110" s="890"/>
      <c r="I1110" s="890"/>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5">
        <v>9</v>
      </c>
      <c r="B1111" s="395">
        <v>1</v>
      </c>
      <c r="C1111" s="891"/>
      <c r="D1111" s="891"/>
      <c r="E1111" s="890"/>
      <c r="F1111" s="890"/>
      <c r="G1111" s="890"/>
      <c r="H1111" s="890"/>
      <c r="I1111" s="890"/>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5">
        <v>10</v>
      </c>
      <c r="B1112" s="395">
        <v>1</v>
      </c>
      <c r="C1112" s="891"/>
      <c r="D1112" s="891"/>
      <c r="E1112" s="890"/>
      <c r="F1112" s="890"/>
      <c r="G1112" s="890"/>
      <c r="H1112" s="890"/>
      <c r="I1112" s="890"/>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5">
        <v>11</v>
      </c>
      <c r="B1113" s="395">
        <v>1</v>
      </c>
      <c r="C1113" s="891"/>
      <c r="D1113" s="891"/>
      <c r="E1113" s="890"/>
      <c r="F1113" s="890"/>
      <c r="G1113" s="890"/>
      <c r="H1113" s="890"/>
      <c r="I1113" s="890"/>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5">
        <v>12</v>
      </c>
      <c r="B1114" s="395">
        <v>1</v>
      </c>
      <c r="C1114" s="891"/>
      <c r="D1114" s="891"/>
      <c r="E1114" s="890"/>
      <c r="F1114" s="890"/>
      <c r="G1114" s="890"/>
      <c r="H1114" s="890"/>
      <c r="I1114" s="890"/>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5">
        <v>13</v>
      </c>
      <c r="B1115" s="395">
        <v>1</v>
      </c>
      <c r="C1115" s="891"/>
      <c r="D1115" s="891"/>
      <c r="E1115" s="890"/>
      <c r="F1115" s="890"/>
      <c r="G1115" s="890"/>
      <c r="H1115" s="890"/>
      <c r="I1115" s="890"/>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5">
        <v>14</v>
      </c>
      <c r="B1116" s="395">
        <v>1</v>
      </c>
      <c r="C1116" s="891"/>
      <c r="D1116" s="891"/>
      <c r="E1116" s="890"/>
      <c r="F1116" s="890"/>
      <c r="G1116" s="890"/>
      <c r="H1116" s="890"/>
      <c r="I1116" s="890"/>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5">
        <v>15</v>
      </c>
      <c r="B1117" s="395">
        <v>1</v>
      </c>
      <c r="C1117" s="891"/>
      <c r="D1117" s="891"/>
      <c r="E1117" s="890"/>
      <c r="F1117" s="890"/>
      <c r="G1117" s="890"/>
      <c r="H1117" s="890"/>
      <c r="I1117" s="890"/>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5">
        <v>16</v>
      </c>
      <c r="B1118" s="395">
        <v>1</v>
      </c>
      <c r="C1118" s="891"/>
      <c r="D1118" s="891"/>
      <c r="E1118" s="890"/>
      <c r="F1118" s="890"/>
      <c r="G1118" s="890"/>
      <c r="H1118" s="890"/>
      <c r="I1118" s="890"/>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5">
        <v>17</v>
      </c>
      <c r="B1119" s="395">
        <v>1</v>
      </c>
      <c r="C1119" s="891"/>
      <c r="D1119" s="891"/>
      <c r="E1119" s="890"/>
      <c r="F1119" s="890"/>
      <c r="G1119" s="890"/>
      <c r="H1119" s="890"/>
      <c r="I1119" s="890"/>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5">
        <v>18</v>
      </c>
      <c r="B1120" s="395">
        <v>1</v>
      </c>
      <c r="C1120" s="891"/>
      <c r="D1120" s="891"/>
      <c r="E1120" s="251"/>
      <c r="F1120" s="890"/>
      <c r="G1120" s="890"/>
      <c r="H1120" s="890"/>
      <c r="I1120" s="890"/>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5">
        <v>19</v>
      </c>
      <c r="B1121" s="395">
        <v>1</v>
      </c>
      <c r="C1121" s="891"/>
      <c r="D1121" s="891"/>
      <c r="E1121" s="890"/>
      <c r="F1121" s="890"/>
      <c r="G1121" s="890"/>
      <c r="H1121" s="890"/>
      <c r="I1121" s="890"/>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5">
        <v>20</v>
      </c>
      <c r="B1122" s="395">
        <v>1</v>
      </c>
      <c r="C1122" s="891"/>
      <c r="D1122" s="891"/>
      <c r="E1122" s="890"/>
      <c r="F1122" s="890"/>
      <c r="G1122" s="890"/>
      <c r="H1122" s="890"/>
      <c r="I1122" s="890"/>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5">
        <v>21</v>
      </c>
      <c r="B1123" s="395">
        <v>1</v>
      </c>
      <c r="C1123" s="891"/>
      <c r="D1123" s="891"/>
      <c r="E1123" s="890"/>
      <c r="F1123" s="890"/>
      <c r="G1123" s="890"/>
      <c r="H1123" s="890"/>
      <c r="I1123" s="890"/>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5">
        <v>22</v>
      </c>
      <c r="B1124" s="395">
        <v>1</v>
      </c>
      <c r="C1124" s="891"/>
      <c r="D1124" s="891"/>
      <c r="E1124" s="890"/>
      <c r="F1124" s="890"/>
      <c r="G1124" s="890"/>
      <c r="H1124" s="890"/>
      <c r="I1124" s="890"/>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5">
        <v>23</v>
      </c>
      <c r="B1125" s="395">
        <v>1</v>
      </c>
      <c r="C1125" s="891"/>
      <c r="D1125" s="891"/>
      <c r="E1125" s="890"/>
      <c r="F1125" s="890"/>
      <c r="G1125" s="890"/>
      <c r="H1125" s="890"/>
      <c r="I1125" s="890"/>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5">
        <v>24</v>
      </c>
      <c r="B1126" s="395">
        <v>1</v>
      </c>
      <c r="C1126" s="891"/>
      <c r="D1126" s="891"/>
      <c r="E1126" s="890"/>
      <c r="F1126" s="890"/>
      <c r="G1126" s="890"/>
      <c r="H1126" s="890"/>
      <c r="I1126" s="890"/>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5">
        <v>25</v>
      </c>
      <c r="B1127" s="395">
        <v>1</v>
      </c>
      <c r="C1127" s="891"/>
      <c r="D1127" s="891"/>
      <c r="E1127" s="890"/>
      <c r="F1127" s="890"/>
      <c r="G1127" s="890"/>
      <c r="H1127" s="890"/>
      <c r="I1127" s="890"/>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5">
        <v>26</v>
      </c>
      <c r="B1128" s="395">
        <v>1</v>
      </c>
      <c r="C1128" s="891"/>
      <c r="D1128" s="891"/>
      <c r="E1128" s="890"/>
      <c r="F1128" s="890"/>
      <c r="G1128" s="890"/>
      <c r="H1128" s="890"/>
      <c r="I1128" s="890"/>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5">
        <v>27</v>
      </c>
      <c r="B1129" s="395">
        <v>1</v>
      </c>
      <c r="C1129" s="891"/>
      <c r="D1129" s="891"/>
      <c r="E1129" s="890"/>
      <c r="F1129" s="890"/>
      <c r="G1129" s="890"/>
      <c r="H1129" s="890"/>
      <c r="I1129" s="890"/>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5">
        <v>28</v>
      </c>
      <c r="B1130" s="395">
        <v>1</v>
      </c>
      <c r="C1130" s="891"/>
      <c r="D1130" s="891"/>
      <c r="E1130" s="890"/>
      <c r="F1130" s="890"/>
      <c r="G1130" s="890"/>
      <c r="H1130" s="890"/>
      <c r="I1130" s="890"/>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5">
        <v>29</v>
      </c>
      <c r="B1131" s="395">
        <v>1</v>
      </c>
      <c r="C1131" s="891"/>
      <c r="D1131" s="891"/>
      <c r="E1131" s="890"/>
      <c r="F1131" s="890"/>
      <c r="G1131" s="890"/>
      <c r="H1131" s="890"/>
      <c r="I1131" s="890"/>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2">
      <c r="A1132" s="395">
        <v>30</v>
      </c>
      <c r="B1132" s="395">
        <v>1</v>
      </c>
      <c r="C1132" s="891"/>
      <c r="D1132" s="891"/>
      <c r="E1132" s="890"/>
      <c r="F1132" s="890"/>
      <c r="G1132" s="890"/>
      <c r="H1132" s="890"/>
      <c r="I1132" s="890"/>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3">
    <cfRule type="expression" dxfId="2095" priority="13879">
      <formula>IF(RIGHT(TEXT(Y783,"0.#"),1)=".",FALSE,TRUE)</formula>
    </cfRule>
    <cfRule type="expression" dxfId="2094" priority="13880">
      <formula>IF(RIGHT(TEXT(Y783,"0.#"),1)=".",TRUE,FALSE)</formula>
    </cfRule>
  </conditionalFormatting>
  <conditionalFormatting sqref="Y792">
    <cfRule type="expression" dxfId="2093" priority="13875">
      <formula>IF(RIGHT(TEXT(Y792,"0.#"),1)=".",FALSE,TRUE)</formula>
    </cfRule>
    <cfRule type="expression" dxfId="2092" priority="13876">
      <formula>IF(RIGHT(TEXT(Y792,"0.#"),1)=".",TRUE,FALSE)</formula>
    </cfRule>
  </conditionalFormatting>
  <conditionalFormatting sqref="Y823:Y830 Y821 Y810:Y817 Y808 Y797:Y804 Y795">
    <cfRule type="expression" dxfId="2091" priority="13657">
      <formula>IF(RIGHT(TEXT(Y795,"0.#"),1)=".",FALSE,TRUE)</formula>
    </cfRule>
    <cfRule type="expression" dxfId="2090" priority="13658">
      <formula>IF(RIGHT(TEXT(Y795,"0.#"),1)=".",TRUE,FALSE)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4:Y791 Y782">
    <cfRule type="expression" dxfId="2083" priority="13681">
      <formula>IF(RIGHT(TEXT(Y782,"0.#"),1)=".",FALSE,TRUE)</formula>
    </cfRule>
    <cfRule type="expression" dxfId="2082" priority="13682">
      <formula>IF(RIGHT(TEXT(Y782,"0.#"),1)=".",TRUE,FALSE)</formula>
    </cfRule>
  </conditionalFormatting>
  <conditionalFormatting sqref="AU783">
    <cfRule type="expression" dxfId="2081" priority="13679">
      <formula>IF(RIGHT(TEXT(AU783,"0.#"),1)=".",FALSE,TRUE)</formula>
    </cfRule>
    <cfRule type="expression" dxfId="2080" priority="13680">
      <formula>IF(RIGHT(TEXT(AU783,"0.#"),1)=".",TRUE,FALSE)</formula>
    </cfRule>
  </conditionalFormatting>
  <conditionalFormatting sqref="AU792">
    <cfRule type="expression" dxfId="2079" priority="13677">
      <formula>IF(RIGHT(TEXT(AU792,"0.#"),1)=".",FALSE,TRUE)</formula>
    </cfRule>
    <cfRule type="expression" dxfId="2078" priority="13678">
      <formula>IF(RIGHT(TEXT(AU792,"0.#"),1)=".",TRUE,FALSE)</formula>
    </cfRule>
  </conditionalFormatting>
  <conditionalFormatting sqref="AU784:AU791 AU782">
    <cfRule type="expression" dxfId="2077" priority="13675">
      <formula>IF(RIGHT(TEXT(AU782,"0.#"),1)=".",FALSE,TRUE)</formula>
    </cfRule>
    <cfRule type="expression" dxfId="2076" priority="13676">
      <formula>IF(RIGHT(TEXT(AU782,"0.#"),1)=".",TRUE,FALSE)</formula>
    </cfRule>
  </conditionalFormatting>
  <conditionalFormatting sqref="Y822 Y809 Y796">
    <cfRule type="expression" dxfId="2075" priority="13661">
      <formula>IF(RIGHT(TEXT(Y796,"0.#"),1)=".",FALSE,TRUE)</formula>
    </cfRule>
    <cfRule type="expression" dxfId="2074" priority="13662">
      <formula>IF(RIGHT(TEXT(Y796,"0.#"),1)=".",TRUE,FALSE)</formula>
    </cfRule>
  </conditionalFormatting>
  <conditionalFormatting sqref="Y831 Y818 Y805">
    <cfRule type="expression" dxfId="2073" priority="13659">
      <formula>IF(RIGHT(TEXT(Y805,"0.#"),1)=".",FALSE,TRUE)</formula>
    </cfRule>
    <cfRule type="expression" dxfId="2072" priority="13660">
      <formula>IF(RIGHT(TEXT(Y805,"0.#"),1)=".",TRUE,FALSE)</formula>
    </cfRule>
  </conditionalFormatting>
  <conditionalFormatting sqref="AU822 AU809 AU796">
    <cfRule type="expression" dxfId="2071" priority="13655">
      <formula>IF(RIGHT(TEXT(AU796,"0.#"),1)=".",FALSE,TRUE)</formula>
    </cfRule>
    <cfRule type="expression" dxfId="2070" priority="13656">
      <formula>IF(RIGHT(TEXT(AU796,"0.#"),1)=".",TRUE,FALSE)</formula>
    </cfRule>
  </conditionalFormatting>
  <conditionalFormatting sqref="AU831 AU818 AU805">
    <cfRule type="expression" dxfId="2069" priority="13653">
      <formula>IF(RIGHT(TEXT(AU805,"0.#"),1)=".",FALSE,TRUE)</formula>
    </cfRule>
    <cfRule type="expression" dxfId="2068" priority="13654">
      <formula>IF(RIGHT(TEXT(AU805,"0.#"),1)=".",TRUE,FALSE)</formula>
    </cfRule>
  </conditionalFormatting>
  <conditionalFormatting sqref="AU823:AU830 AU821 AU810:AU817 AU808 AU797:AU804 AU795">
    <cfRule type="expression" dxfId="2067" priority="13651">
      <formula>IF(RIGHT(TEXT(AU795,"0.#"),1)=".",FALSE,TRUE)</formula>
    </cfRule>
    <cfRule type="expression" dxfId="2066" priority="13652">
      <formula>IF(RIGHT(TEXT(AU795,"0.#"),1)=".",TRUE,FALSE)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Q116">
    <cfRule type="expression" dxfId="1895" priority="13159">
      <formula>IF(RIGHT(TEXT(AQ116,"0.#"),1)=".",FALSE,TRUE)</formula>
    </cfRule>
    <cfRule type="expression" dxfId="1894" priority="13160">
      <formula>IF(RIGHT(TEXT(AQ116,"0.#"),1)=".",TRUE,FALSE)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M117">
    <cfRule type="expression" dxfId="1889" priority="13153">
      <formula>IF(RIGHT(TEXT(AM117,"0.#"),1)=".",FALSE,TRUE)</formula>
    </cfRule>
    <cfRule type="expression" dxfId="1888" priority="13154">
      <formula>IF(RIGHT(TEXT(AM117,"0.#"),1)=".",TRUE,FALSE)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0:AO867">
    <cfRule type="expression" dxfId="1801" priority="6629">
      <formula>IF(AND(AL840&gt;=0, RIGHT(TEXT(AL840,"0.#"),1)&lt;&gt;"."),TRUE,FALSE)</formula>
    </cfRule>
    <cfRule type="expression" dxfId="1800" priority="6630">
      <formula>IF(AND(AL840&gt;=0, RIGHT(TEXT(AL840,"0.#"),1)="."),TRUE,FALSE)</formula>
    </cfRule>
    <cfRule type="expression" dxfId="1799" priority="6631">
      <formula>IF(AND(AL840&lt;0, RIGHT(TEXT(AL840,"0.#"),1)&lt;&gt;"."),TRUE,FALSE)</formula>
    </cfRule>
    <cfRule type="expression" dxfId="1798" priority="6632">
      <formula>IF(AND(AL840&lt;0, RIGHT(TEXT(AL840,"0.#"),1)="."),TRUE,FALSE)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0:Y867">
    <cfRule type="expression" dxfId="1727" priority="2957">
      <formula>IF(RIGHT(TEXT(Y840,"0.#"),1)=".",FALSE,TRUE)</formula>
    </cfRule>
    <cfRule type="expression" dxfId="1726" priority="2958">
      <formula>IF(RIGHT(TEXT(Y840,"0.#"),1)=".",TRUE,FALSE)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3:AO1132">
    <cfRule type="expression" dxfId="1697" priority="2863">
      <formula>IF(AND(AL1103&gt;=0, RIGHT(TEXT(AL1103,"0.#"),1)&lt;&gt;"."),TRUE,FALSE)</formula>
    </cfRule>
    <cfRule type="expression" dxfId="1696" priority="2864">
      <formula>IF(AND(AL1103&gt;=0, RIGHT(TEXT(AL1103,"0.#"),1)="."),TRUE,FALSE)</formula>
    </cfRule>
    <cfRule type="expression" dxfId="1695" priority="2865">
      <formula>IF(AND(AL1103&lt;0, RIGHT(TEXT(AL1103,"0.#"),1)&lt;&gt;"."),TRUE,FALSE)</formula>
    </cfRule>
    <cfRule type="expression" dxfId="1694" priority="2866">
      <formula>IF(AND(AL1103&lt;0, RIGHT(TEXT(AL1103,"0.#"),1)="."),TRUE,FALSE)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39">
    <cfRule type="expression" dxfId="1683" priority="2815">
      <formula>IF(AND(AL838&gt;=0, RIGHT(TEXT(AL838,"0.#"),1)&lt;&gt;"."),TRUE,FALSE)</formula>
    </cfRule>
    <cfRule type="expression" dxfId="1682" priority="2816">
      <formula>IF(AND(AL838&gt;=0, RIGHT(TEXT(AL838,"0.#"),1)="."),TRUE,FALSE)</formula>
    </cfRule>
    <cfRule type="expression" dxfId="1681" priority="2817">
      <formula>IF(AND(AL838&lt;0, RIGHT(TEXT(AL838,"0.#"),1)&lt;&gt;"."),TRUE,FALSE)</formula>
    </cfRule>
    <cfRule type="expression" dxfId="1680" priority="2818">
      <formula>IF(AND(AL838&lt;0, 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 RIGHT(TEXT(AL873,"0.#"),1)&lt;&gt;"."),TRUE,FALSE)</formula>
    </cfRule>
    <cfRule type="expression" dxfId="1262" priority="2076">
      <formula>IF(AND(AL873&gt;=0, RIGHT(TEXT(AL873,"0.#"),1)="."),TRUE,FALSE)</formula>
    </cfRule>
    <cfRule type="expression" dxfId="1261" priority="2077">
      <formula>IF(AND(AL873&lt;0, RIGHT(TEXT(AL873,"0.#"),1)&lt;&gt;"."),TRUE,FALSE)</formula>
    </cfRule>
    <cfRule type="expression" dxfId="1260" priority="2078">
      <formula>IF(AND(AL873&lt;0, RIGHT(TEXT(AL873,"0.#"),1)="."),TRUE,FALSE)</formula>
    </cfRule>
  </conditionalFormatting>
  <conditionalFormatting sqref="AL871:AO872">
    <cfRule type="expression" dxfId="1259" priority="2069">
      <formula>IF(AND(AL871&gt;=0, RIGHT(TEXT(AL871,"0.#"),1)&lt;&gt;"."),TRUE,FALSE)</formula>
    </cfRule>
    <cfRule type="expression" dxfId="1258" priority="2070">
      <formula>IF(AND(AL871&gt;=0, RIGHT(TEXT(AL871,"0.#"),1)="."),TRUE,FALSE)</formula>
    </cfRule>
    <cfRule type="expression" dxfId="1257" priority="2071">
      <formula>IF(AND(AL871&lt;0, RIGHT(TEXT(AL871,"0.#"),1)&lt;&gt;"."),TRUE,FALSE)</formula>
    </cfRule>
    <cfRule type="expression" dxfId="1256" priority="2072">
      <formula>IF(AND(AL871&lt;0, RIGHT(TEXT(AL871,"0.#"),1)="."),TRUE,FALSE)</formula>
    </cfRule>
  </conditionalFormatting>
  <conditionalFormatting sqref="AL906:AO933">
    <cfRule type="expression" dxfId="1255" priority="2063">
      <formula>IF(AND(AL906&gt;=0, RIGHT(TEXT(AL906,"0.#"),1)&lt;&gt;"."),TRUE,FALSE)</formula>
    </cfRule>
    <cfRule type="expression" dxfId="1254" priority="2064">
      <formula>IF(AND(AL906&gt;=0, RIGHT(TEXT(AL906,"0.#"),1)="."),TRUE,FALSE)</formula>
    </cfRule>
    <cfRule type="expression" dxfId="1253" priority="2065">
      <formula>IF(AND(AL906&lt;0, RIGHT(TEXT(AL906,"0.#"),1)&lt;&gt;"."),TRUE,FALSE)</formula>
    </cfRule>
    <cfRule type="expression" dxfId="1252" priority="2066">
      <formula>IF(AND(AL906&lt;0, RIGHT(TEXT(AL906,"0.#"),1)="."),TRUE,FALSE)</formula>
    </cfRule>
  </conditionalFormatting>
  <conditionalFormatting sqref="AL904:AO905">
    <cfRule type="expression" dxfId="1251" priority="2057">
      <formula>IF(AND(AL904&gt;=0, RIGHT(TEXT(AL904,"0.#"),1)&lt;&gt;"."),TRUE,FALSE)</formula>
    </cfRule>
    <cfRule type="expression" dxfId="1250" priority="2058">
      <formula>IF(AND(AL904&gt;=0, RIGHT(TEXT(AL904,"0.#"),1)="."),TRUE,FALSE)</formula>
    </cfRule>
    <cfRule type="expression" dxfId="1249" priority="2059">
      <formula>IF(AND(AL904&lt;0, RIGHT(TEXT(AL904,"0.#"),1)&lt;&gt;"."),TRUE,FALSE)</formula>
    </cfRule>
    <cfRule type="expression" dxfId="1248" priority="2060">
      <formula>IF(AND(AL904&lt;0, RIGHT(TEXT(AL904,"0.#"),1)="."),TRUE,FALSE)</formula>
    </cfRule>
  </conditionalFormatting>
  <conditionalFormatting sqref="AL939:AO966">
    <cfRule type="expression" dxfId="1247" priority="2051">
      <formula>IF(AND(AL939&gt;=0, RIGHT(TEXT(AL939,"0.#"),1)&lt;&gt;"."),TRUE,FALSE)</formula>
    </cfRule>
    <cfRule type="expression" dxfId="1246" priority="2052">
      <formula>IF(AND(AL939&gt;=0, RIGHT(TEXT(AL939,"0.#"),1)="."),TRUE,FALSE)</formula>
    </cfRule>
    <cfRule type="expression" dxfId="1245" priority="2053">
      <formula>IF(AND(AL939&lt;0, RIGHT(TEXT(AL939,"0.#"),1)&lt;&gt;"."),TRUE,FALSE)</formula>
    </cfRule>
    <cfRule type="expression" dxfId="1244" priority="2054">
      <formula>IF(AND(AL939&lt;0, RIGHT(TEXT(AL939,"0.#"),1)="."),TRUE,FALSE)</formula>
    </cfRule>
  </conditionalFormatting>
  <conditionalFormatting sqref="AL937:AO938">
    <cfRule type="expression" dxfId="1243" priority="2045">
      <formula>IF(AND(AL937&gt;=0, RIGHT(TEXT(AL937,"0.#"),1)&lt;&gt;"."),TRUE,FALSE)</formula>
    </cfRule>
    <cfRule type="expression" dxfId="1242" priority="2046">
      <formula>IF(AND(AL937&gt;=0, RIGHT(TEXT(AL937,"0.#"),1)="."),TRUE,FALSE)</formula>
    </cfRule>
    <cfRule type="expression" dxfId="1241" priority="2047">
      <formula>IF(AND(AL937&lt;0, RIGHT(TEXT(AL937,"0.#"),1)&lt;&gt;"."),TRUE,FALSE)</formula>
    </cfRule>
    <cfRule type="expression" dxfId="1240" priority="2048">
      <formula>IF(AND(AL937&lt;0, RIGHT(TEXT(AL937,"0.#"),1)="."),TRUE,FALSE)</formula>
    </cfRule>
  </conditionalFormatting>
  <conditionalFormatting sqref="AL972:AO999">
    <cfRule type="expression" dxfId="1239" priority="2039">
      <formula>IF(AND(AL972&gt;=0, RIGHT(TEXT(AL972,"0.#"),1)&lt;&gt;"."),TRUE,FALSE)</formula>
    </cfRule>
    <cfRule type="expression" dxfId="1238" priority="2040">
      <formula>IF(AND(AL972&gt;=0, RIGHT(TEXT(AL972,"0.#"),1)="."),TRUE,FALSE)</formula>
    </cfRule>
    <cfRule type="expression" dxfId="1237" priority="2041">
      <formula>IF(AND(AL972&lt;0, RIGHT(TEXT(AL972,"0.#"),1)&lt;&gt;"."),TRUE,FALSE)</formula>
    </cfRule>
    <cfRule type="expression" dxfId="1236" priority="2042">
      <formula>IF(AND(AL972&lt;0, RIGHT(TEXT(AL972,"0.#"),1)="."),TRUE,FALSE)</formula>
    </cfRule>
  </conditionalFormatting>
  <conditionalFormatting sqref="AL970:AO971">
    <cfRule type="expression" dxfId="1235" priority="2033">
      <formula>IF(AND(AL970&gt;=0, RIGHT(TEXT(AL970,"0.#"),1)&lt;&gt;"."),TRUE,FALSE)</formula>
    </cfRule>
    <cfRule type="expression" dxfId="1234" priority="2034">
      <formula>IF(AND(AL970&gt;=0, RIGHT(TEXT(AL970,"0.#"),1)="."),TRUE,FALSE)</formula>
    </cfRule>
    <cfRule type="expression" dxfId="1233" priority="2035">
      <formula>IF(AND(AL970&lt;0, RIGHT(TEXT(AL970,"0.#"),1)&lt;&gt;"."),TRUE,FALSE)</formula>
    </cfRule>
    <cfRule type="expression" dxfId="1232" priority="2036">
      <formula>IF(AND(AL970&lt;0, RIGHT(TEXT(AL970,"0.#"),1)="."),TRUE,FALSE)</formula>
    </cfRule>
  </conditionalFormatting>
  <conditionalFormatting sqref="AL1005:AO1032">
    <cfRule type="expression" dxfId="1231" priority="2027">
      <formula>IF(AND(AL1005&gt;=0, RIGHT(TEXT(AL1005,"0.#"),1)&lt;&gt;"."),TRUE,FALSE)</formula>
    </cfRule>
    <cfRule type="expression" dxfId="1230" priority="2028">
      <formula>IF(AND(AL1005&gt;=0, RIGHT(TEXT(AL1005,"0.#"),1)="."),TRUE,FALSE)</formula>
    </cfRule>
    <cfRule type="expression" dxfId="1229" priority="2029">
      <formula>IF(AND(AL1005&lt;0, RIGHT(TEXT(AL1005,"0.#"),1)&lt;&gt;"."),TRUE,FALSE)</formula>
    </cfRule>
    <cfRule type="expression" dxfId="1228" priority="2030">
      <formula>IF(AND(AL1005&lt;0, RIGHT(TEXT(AL1005,"0.#"),1)="."),TRUE,FALSE)</formula>
    </cfRule>
  </conditionalFormatting>
  <conditionalFormatting sqref="AL1003:AO1004">
    <cfRule type="expression" dxfId="1227" priority="2021">
      <formula>IF(AND(AL1003&gt;=0, RIGHT(TEXT(AL1003,"0.#"),1)&lt;&gt;"."),TRUE,FALSE)</formula>
    </cfRule>
    <cfRule type="expression" dxfId="1226" priority="2022">
      <formula>IF(AND(AL1003&gt;=0, RIGHT(TEXT(AL1003,"0.#"),1)="."),TRUE,FALSE)</formula>
    </cfRule>
    <cfRule type="expression" dxfId="1225" priority="2023">
      <formula>IF(AND(AL1003&lt;0, RIGHT(TEXT(AL1003,"0.#"),1)&lt;&gt;"."),TRUE,FALSE)</formula>
    </cfRule>
    <cfRule type="expression" dxfId="1224" priority="2024">
      <formula>IF(AND(AL1003&lt;0, 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 RIGHT(TEXT(AL1038,"0.#"),1)&lt;&gt;"."),TRUE,FALSE)</formula>
    </cfRule>
    <cfRule type="expression" dxfId="1220" priority="2016">
      <formula>IF(AND(AL1038&gt;=0, RIGHT(TEXT(AL1038,"0.#"),1)="."),TRUE,FALSE)</formula>
    </cfRule>
    <cfRule type="expression" dxfId="1219" priority="2017">
      <formula>IF(AND(AL1038&lt;0, RIGHT(TEXT(AL1038,"0.#"),1)&lt;&gt;"."),TRUE,FALSE)</formula>
    </cfRule>
    <cfRule type="expression" dxfId="1218" priority="2018">
      <formula>IF(AND(AL1038&lt;0, 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 RIGHT(TEXT(AL1036,"0.#"),1)&lt;&gt;"."),TRUE,FALSE)</formula>
    </cfRule>
    <cfRule type="expression" dxfId="1214" priority="2010">
      <formula>IF(AND(AL1036&gt;=0, RIGHT(TEXT(AL1036,"0.#"),1)="."),TRUE,FALSE)</formula>
    </cfRule>
    <cfRule type="expression" dxfId="1213" priority="2011">
      <formula>IF(AND(AL1036&lt;0, RIGHT(TEXT(AL1036,"0.#"),1)&lt;&gt;"."),TRUE,FALSE)</formula>
    </cfRule>
    <cfRule type="expression" dxfId="1212" priority="2012">
      <formula>IF(AND(AL1036&lt;0, 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 RIGHT(TEXT(AL1071,"0.#"),1)&lt;&gt;"."),TRUE,FALSE)</formula>
    </cfRule>
    <cfRule type="expression" dxfId="1208" priority="2004">
      <formula>IF(AND(AL1071&gt;=0, RIGHT(TEXT(AL1071,"0.#"),1)="."),TRUE,FALSE)</formula>
    </cfRule>
    <cfRule type="expression" dxfId="1207" priority="2005">
      <formula>IF(AND(AL1071&lt;0, RIGHT(TEXT(AL1071,"0.#"),1)&lt;&gt;"."),TRUE,FALSE)</formula>
    </cfRule>
    <cfRule type="expression" dxfId="1206" priority="2006">
      <formula>IF(AND(AL1071&lt;0, 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 RIGHT(TEXT(AL1069,"0.#"),1)&lt;&gt;"."),TRUE,FALSE)</formula>
    </cfRule>
    <cfRule type="expression" dxfId="1202" priority="1998">
      <formula>IF(AND(AL1069&gt;=0, RIGHT(TEXT(AL1069,"0.#"),1)="."),TRUE,FALSE)</formula>
    </cfRule>
    <cfRule type="expression" dxfId="1201" priority="1999">
      <formula>IF(AND(AL1069&lt;0, RIGHT(TEXT(AL1069,"0.#"),1)&lt;&gt;"."),TRUE,FALSE)</formula>
    </cfRule>
    <cfRule type="expression" dxfId="1200" priority="2000">
      <formula>IF(AND(AL1069&lt;0, 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99" max="16383" man="1"/>
    <brk id="699" max="16383" man="1"/>
    <brk id="731" max="16383" man="1"/>
    <brk id="779" max="16383" man="1"/>
    <brk id="833" max="16383" man="1"/>
    <brk id="934"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2">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2">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一般会計</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庄司 幸乃</cp:lastModifiedBy>
  <cp:lastPrinted>2020-05-19T09:14:48Z</cp:lastPrinted>
  <dcterms:created xsi:type="dcterms:W3CDTF">2012-03-13T00:50:25Z</dcterms:created>
  <dcterms:modified xsi:type="dcterms:W3CDTF">2020-09-07T06:17:11Z</dcterms:modified>
</cp:coreProperties>
</file>