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保健部\02_機構定員要求、予算要求・執行、税制改正、法令改正\0205_予算要求関係\R2（R3要求）\行政事業レビュー\【200902】最終公表\作業依頼\掲載用データ\"/>
    </mc:Choice>
  </mc:AlternateContent>
  <bookViews>
    <workbookView xWindow="0" yWindow="0" windowWidth="19200" windowHeight="6972" tabRatio="43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<sst xmlns="http://schemas.openxmlformats.org/spreadsheetml/2006/main" count="3129" uniqueCount="745">
  <si>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</si>
  <si>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</si>
  <si>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</si>
  <si>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</si>
  <si>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</si>
  <si>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</si>
  <si>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</si>
  <si>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</si>
  <si>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</si>
  <si>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</si>
  <si>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</si>
  <si>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</si>
  <si>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</si>
  <si>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</si>
  <si>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</si>
  <si>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</si>
  <si>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</si>
  <si>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</si>
  <si>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</si>
  <si>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</si>
  <si>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</si>
  <si>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</si>
  <si>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</si>
  <si>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</si>
  <si>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</si>
  <si>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</si>
  <si>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</si>
  <si>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</si>
  <si>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</si>
  <si>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</si>
  <si>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</si>
  <si>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</si>
  <si>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</si>
  <si>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</si>
  <si>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</si>
  <si>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</si>
  <si>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</si>
  <si>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</si>
  <si>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</si>
  <si>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</si>
  <si>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</si>
  <si>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</si>
  <si>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</si>
  <si>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</si>
  <si>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</si>
  <si>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</si>
  <si>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</si>
  <si>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</si>
  <si>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</si>
  <si>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</si>
  <si>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</si>
  <si>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</si>
  <si>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</si>
  <si>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</si>
  <si>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</si>
  <si>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</si>
  <si>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</si>
  <si>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</si>
  <si>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</si>
  <si>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</si>
  <si>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</si>
  <si>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</si>
  <si>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</si>
  <si>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</si>
  <si>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</si>
  <si>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</si>
  <si>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</si>
  <si>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</si>
  <si>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</si>
  <si>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</si>
  <si>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</si>
  <si>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</si>
  <si>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</si>
  <si>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</si>
  <si>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</si>
  <si>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</si>
  <si>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</si>
  <si>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</si>
  <si>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</si>
  <si>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</si>
  <si>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</si>
  <si>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</si>
  <si>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</si>
  <si>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</si>
  <si>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</si>
  <si>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</si>
  <si>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</si>
  <si>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</si>
  <si>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</si>
  <si>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</si>
  <si>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</si>
  <si>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</si>
  <si>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</si>
  <si>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</si>
  <si>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</si>
  <si>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</si>
  <si>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</si>
  <si>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</si>
  <si>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</si>
  <si>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</si>
  <si>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</si>
  <si>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</si>
  <si>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</si>
  <si>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</si>
  <si>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</si>
  <si>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</si>
  <si>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</si>
  <si>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</si>
  <si>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</si>
  <si>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</si>
  <si>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</si>
  <si>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</si>
  <si>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</si>
  <si>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</si>
  <si>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</si>
  <si>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</si>
  <si>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</si>
  <si>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</si>
  <si>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</si>
  <si>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</si>
  <si>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</si>
  <si>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</si>
  <si>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</si>
  <si>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</si>
  <si>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</si>
  <si>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</si>
  <si>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</si>
  <si>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</si>
  <si>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</si>
  <si>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</si>
  <si>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</si>
  <si>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</si>
  <si>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</si>
  <si>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</si>
  <si>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</si>
  <si>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</si>
  <si>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</si>
  <si>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</si>
  <si>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</si>
  <si>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</si>
  <si>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</si>
  <si>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</si>
  <si>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</si>
  <si>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</si>
  <si>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</si>
  <si>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</si>
  <si>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</si>
  <si>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</si>
  <si>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</si>
  <si>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</si>
  <si>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</si>
  <si>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</si>
  <si>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</si>
  <si>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</si>
  <si>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</si>
  <si>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</si>
  <si>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</si>
  <si>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</si>
  <si>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</si>
  <si>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</si>
  <si>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</si>
  <si>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</si>
  <si>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</si>
  <si>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</si>
  <si>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</si>
  <si>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</si>
  <si>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</si>
  <si>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</si>
  <si>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</si>
  <si>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</si>
  <si>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</si>
  <si>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</si>
  <si>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</si>
  <si>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</si>
  <si>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</si>
  <si>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</si>
  <si>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</si>
  <si>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</si>
  <si>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</si>
  <si>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</si>
  <si>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</si>
  <si>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</si>
  <si>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</si>
  <si>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</si>
  <si>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</si>
  <si>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</si>
  <si>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</si>
  <si>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</si>
  <si>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</si>
  <si>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</si>
  <si>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</si>
  <si>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</si>
  <si>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</si>
  <si>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</si>
  <si>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</si>
  <si>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</si>
  <si>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</si>
  <si>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</si>
  <si>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</si>
  <si>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</si>
  <si>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</si>
  <si>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</si>
  <si>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</si>
  <si>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</si>
  <si>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</si>
  <si>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</si>
  <si>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</si>
  <si>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</si>
  <si>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</si>
  <si>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</si>
  <si>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</si>
  <si>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</si>
  <si>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</si>
  <si>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</si>
  <si>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</si>
  <si>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</si>
  <si>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</si>
  <si>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</si>
  <si>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</si>
  <si>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</si>
  <si>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</si>
  <si>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</si>
  <si>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</si>
  <si>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</si>
  <si>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</si>
  <si>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</si>
  <si>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</si>
  <si>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</si>
  <si>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</si>
  <si>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</si>
  <si>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</si>
  <si>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</si>
  <si>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</si>
  <si>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</si>
  <si>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</si>
  <si>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</si>
  <si>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</si>
  <si>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</si>
  <si>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</si>
  <si>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</si>
  <si>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</si>
  <si>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</si>
  <si>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</si>
  <si>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</si>
  <si>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</si>
  <si>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</si>
  <si>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</si>
  <si>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</si>
  <si>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</si>
  <si>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</si>
  <si>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</si>
  <si>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</si>
  <si>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</si>
  <si>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</si>
  <si>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</si>
  <si>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</si>
  <si>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</si>
  <si>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</si>
  <si>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</si>
  <si>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</si>
  <si>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</si>
  <si>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</si>
  <si>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</si>
  <si>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</si>
  <si>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</si>
  <si>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</si>
  <si>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</si>
  <si>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</si>
  <si>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</si>
  <si>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</si>
  <si>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</si>
  <si>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</si>
  <si>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</si>
  <si>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</si>
  <si>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</si>
  <si>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</si>
  <si>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</si>
  <si>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</si>
  <si>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</si>
  <si>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</si>
  <si>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</si>
  <si>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</si>
  <si>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</si>
  <si>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</si>
  <si>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</si>
  <si>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</si>
  <si>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</si>
  <si>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</si>
  <si>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</si>
  <si>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</si>
  <si>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</si>
  <si>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</si>
  <si>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</si>
  <si>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</si>
  <si>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</si>
  <si>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</si>
  <si>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</si>
  <si>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</si>
  <si>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</si>
  <si>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</si>
  <si>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</si>
  <si>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</si>
  <si>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</si>
  <si>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</si>
  <si>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</si>
  <si>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</si>
  <si>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</si>
  <si>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</si>
  <si>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</si>
  <si>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</si>
  <si>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</si>
  <si>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</si>
  <si>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</si>
  <si>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</si>
  <si>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</si>
  <si>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</si>
  <si>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</si>
  <si>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</si>
  <si>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</si>
  <si>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</si>
  <si>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</si>
  <si>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</si>
  <si>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</si>
  <si>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</si>
  <si>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</si>
  <si>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</si>
  <si>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</si>
  <si>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</si>
  <si>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</si>
  <si>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</si>
  <si>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</si>
  <si>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</si>
  <si>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</si>
  <si>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</si>
  <si>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</si>
  <si>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</si>
  <si>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</si>
  <si>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</si>
  <si>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</si>
  <si>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</si>
  <si>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</si>
  <si>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</si>
  <si>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</si>
  <si>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</si>
  <si>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</si>
  <si>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</si>
  <si>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</si>
  <si>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</si>
  <si>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</si>
  <si>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</si>
  <si>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</si>
  <si>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</si>
  <si>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</si>
  <si>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</si>
  <si>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</si>
  <si>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</si>
  <si>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</si>
  <si>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</si>
  <si>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</si>
  <si>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</si>
  <si>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</si>
  <si>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</si>
  <si>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</si>
  <si>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</si>
  <si>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</si>
  <si>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</si>
  <si>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</si>
  <si>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</si>
  <si>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</si>
  <si>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</si>
  <si>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</si>
  <si>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</si>
  <si>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</si>
  <si>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</si>
  <si>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</si>
  <si>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</si>
  <si>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</si>
  <si>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</si>
  <si>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</si>
  <si>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</si>
  <si>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</si>
  <si>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</si>
  <si>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</si>
  <si>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</si>
  <si>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</si>
  <si>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</si>
  <si>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</si>
  <si>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</si>
  <si>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</si>
  <si>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</si>
  <si>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</si>
  <si>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</si>
  <si>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</si>
  <si>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</si>
  <si>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</si>
  <si>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</si>
  <si>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</si>
  <si>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</si>
  <si>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</si>
  <si>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</si>
  <si>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</si>
  <si>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</si>
  <si>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</si>
  <si>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</si>
  <si>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</si>
  <si>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</si>
  <si>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</si>
  <si>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</si>
  <si>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</si>
  <si>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</si>
  <si>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</si>
  <si>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</si>
  <si>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</si>
  <si>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</si>
  <si>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</si>
  <si>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</si>
  <si>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</si>
  <si>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</si>
  <si>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</si>
  <si>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</si>
  <si>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</si>
  <si>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</si>
  <si>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</si>
  <si>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</si>
  <si>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</si>
  <si>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</si>
  <si>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</si>
  <si>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</si>
  <si>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</si>
  <si>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</si>
  <si>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</si>
  <si>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</si>
  <si>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</si>
  <si>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</si>
  <si>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</si>
  <si>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</si>
  <si>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</si>
  <si>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</si>
  <si>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</si>
  <si>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</si>
  <si>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</si>
  <si>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</si>
  <si>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</si>
  <si>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</si>
  <si>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</si>
  <si>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</si>
  <si>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</si>
  <si>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</si>
  <si>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</si>
  <si>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</si>
  <si>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</si>
  <si>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</si>
  <si>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</si>
  <si>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</si>
  <si>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</si>
  <si>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</si>
  <si>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</si>
  <si>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</si>
  <si>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</si>
  <si>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</si>
  <si>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</si>
  <si>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</si>
  <si>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</si>
  <si>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</si>
  <si>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</si>
  <si>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</si>
  <si>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</si>
  <si>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</si>
  <si>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</si>
  <si>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</si>
  <si>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</si>
  <si>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</si>
  <si>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</si>
  <si>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</si>
  <si>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</si>
  <si>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</si>
  <si>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</si>
  <si>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</si>
  <si>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</si>
  <si>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</si>
  <si>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</si>
  <si>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</si>
  <si>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</si>
  <si>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</si>
  <si>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</si>
  <si>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</si>
  <si>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</si>
  <si>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</si>
  <si>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</si>
  <si>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</si>
  <si>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</si>
  <si>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</si>
  <si>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</si>
  <si>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</si>
  <si>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</si>
  <si>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</si>
  <si>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</si>
  <si>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</si>
  <si>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</si>
  <si>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</si>
  <si>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</si>
  <si>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</si>
  <si>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</si>
  <si>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</si>
  <si>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</si>
  <si>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</si>
  <si>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</si>
  <si>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</si>
  <si>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</si>
  <si>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</si>
  <si>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</si>
  <si>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</si>
  <si>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</si>
  <si>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</si>
  <si>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</si>
  <si>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</si>
  <si>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</si>
  <si>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</si>
  <si>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</si>
  <si>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</si>
  <si>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</si>
  <si>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</si>
  <si>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</si>
  <si>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</si>
  <si>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</si>
  <si>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</si>
  <si>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</si>
  <si>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</si>
  <si>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</si>
  <si>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</si>
  <si>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</si>
  <si>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</si>
  <si>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</si>
  <si>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</si>
  <si>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</si>
  <si>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</si>
  <si>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</si>
  <si>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</si>
  <si>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</si>
  <si>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</si>
  <si>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</si>
  <si>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</si>
  <si>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</si>
  <si>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</si>
  <si>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</si>
  <si>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</si>
  <si>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</si>
  <si>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</si>
  <si>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</si>
  <si>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</si>
  <si>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</si>
  <si>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</si>
  <si>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</si>
  <si>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</si>
  <si>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</si>
  <si>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</si>
  <si>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</si>
  <si>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</si>
  <si>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</si>
  <si>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</si>
  <si>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茨城県神栖市における有機ヒ素化合物汚染等への緊急対応策</t>
  </si>
  <si>
    <t>環境保健部</t>
    <rPh sb="0" eb="2">
      <t>カンキョウ</t>
    </rPh>
    <rPh sb="2" eb="5">
      <t>ホケンブ</t>
    </rPh>
    <phoneticPr fontId="5"/>
  </si>
  <si>
    <t>環境リスク評価室</t>
    <rPh sb="0" eb="2">
      <t>カンキョウ</t>
    </rPh>
    <rPh sb="5" eb="8">
      <t>ヒョウカシツ</t>
    </rPh>
    <phoneticPr fontId="5"/>
  </si>
  <si>
    <t>室長　山本　英紀</t>
    <rPh sb="0" eb="2">
      <t>シツチョウ</t>
    </rPh>
    <rPh sb="3" eb="5">
      <t>ヤマモト</t>
    </rPh>
    <rPh sb="6" eb="8">
      <t>ヒデキ</t>
    </rPh>
    <phoneticPr fontId="5"/>
  </si>
  <si>
    <t>平成１５年度</t>
    <rPh sb="0" eb="2">
      <t>ヘイセイ</t>
    </rPh>
    <rPh sb="4" eb="5">
      <t>ネン</t>
    </rPh>
    <rPh sb="5" eb="6">
      <t>ド</t>
    </rPh>
    <phoneticPr fontId="22"/>
  </si>
  <si>
    <t>○</t>
  </si>
  <si>
    <t>-</t>
  </si>
  <si>
    <t>-</t>
    <phoneticPr fontId="5"/>
  </si>
  <si>
    <t>「茨城県神栖町における有機ヒ素化合物汚染等への緊急対応策について」（平成15年6月6日閣議了解）
「国内における毒ガス弾等に関する今後の対応方針について」（平成15年12月16日閣議決定）</t>
    <rPh sb="1" eb="4">
      <t>イバラキケン</t>
    </rPh>
    <rPh sb="4" eb="7">
      <t>カミスマチ</t>
    </rPh>
    <rPh sb="11" eb="13">
      <t>ユウキ</t>
    </rPh>
    <rPh sb="14" eb="15">
      <t>ソ</t>
    </rPh>
    <rPh sb="15" eb="18">
      <t>カゴウブツ</t>
    </rPh>
    <rPh sb="18" eb="20">
      <t>オセン</t>
    </rPh>
    <rPh sb="20" eb="21">
      <t>トウ</t>
    </rPh>
    <rPh sb="23" eb="25">
      <t>キンキュウ</t>
    </rPh>
    <rPh sb="25" eb="28">
      <t>タイオウサク</t>
    </rPh>
    <rPh sb="34" eb="36">
      <t>ヘイセイ</t>
    </rPh>
    <rPh sb="38" eb="39">
      <t>ネン</t>
    </rPh>
    <rPh sb="40" eb="41">
      <t>ガツ</t>
    </rPh>
    <rPh sb="42" eb="43">
      <t>ニチ</t>
    </rPh>
    <rPh sb="43" eb="45">
      <t>カクギ</t>
    </rPh>
    <rPh sb="45" eb="47">
      <t>リョウカイ</t>
    </rPh>
    <rPh sb="50" eb="52">
      <t>コクナイ</t>
    </rPh>
    <rPh sb="56" eb="57">
      <t>ドク</t>
    </rPh>
    <rPh sb="59" eb="61">
      <t>ダントウ</t>
    </rPh>
    <rPh sb="62" eb="63">
      <t>カン</t>
    </rPh>
    <rPh sb="65" eb="67">
      <t>コンゴ</t>
    </rPh>
    <rPh sb="68" eb="70">
      <t>タイオウ</t>
    </rPh>
    <rPh sb="70" eb="72">
      <t>ホウシン</t>
    </rPh>
    <rPh sb="78" eb="80">
      <t>ヘイセイ</t>
    </rPh>
    <rPh sb="82" eb="83">
      <t>ネン</t>
    </rPh>
    <rPh sb="85" eb="86">
      <t>ガツ</t>
    </rPh>
    <rPh sb="88" eb="89">
      <t>ニチ</t>
    </rPh>
    <rPh sb="89" eb="91">
      <t>カクギ</t>
    </rPh>
    <rPh sb="91" eb="93">
      <t>ケッテイ</t>
    </rPh>
    <phoneticPr fontId="5"/>
  </si>
  <si>
    <t>　茨城県神栖市において、旧軍の化学兵器に使用された物質の原料であるジフェニルアルシン酸（以下、DPAAという。）による環境汚染に起因すると考えられる健康被害が生じており、閣議了解に基づき、対象者に健康診査や健康管理調査等を実施し、発症のメカニズム、治療法等を含めた症候及び状態の解明を図り、その健康不安を解消する。
　また、閣議決定に基づき環境調査等を実施し、旧軍毒ガス弾等による被害の未然防止を図る。</t>
    <rPh sb="1" eb="4">
      <t>イバラキケン</t>
    </rPh>
    <rPh sb="4" eb="7">
      <t>カミスシ</t>
    </rPh>
    <rPh sb="12" eb="14">
      <t>キュウグン</t>
    </rPh>
    <rPh sb="15" eb="17">
      <t>カガク</t>
    </rPh>
    <rPh sb="17" eb="19">
      <t>ヘイキ</t>
    </rPh>
    <rPh sb="20" eb="22">
      <t>シヨウ</t>
    </rPh>
    <rPh sb="25" eb="27">
      <t>ブッシツ</t>
    </rPh>
    <rPh sb="28" eb="30">
      <t>ゲンリョウ</t>
    </rPh>
    <rPh sb="42" eb="43">
      <t>サン</t>
    </rPh>
    <rPh sb="44" eb="46">
      <t>イカ</t>
    </rPh>
    <rPh sb="59" eb="61">
      <t>カンキョウ</t>
    </rPh>
    <rPh sb="61" eb="63">
      <t>オセン</t>
    </rPh>
    <rPh sb="64" eb="66">
      <t>キイン</t>
    </rPh>
    <rPh sb="69" eb="70">
      <t>カンガ</t>
    </rPh>
    <rPh sb="74" eb="76">
      <t>ケンコウ</t>
    </rPh>
    <rPh sb="76" eb="78">
      <t>ヒガイ</t>
    </rPh>
    <rPh sb="79" eb="80">
      <t>ショウ</t>
    </rPh>
    <rPh sb="85" eb="87">
      <t>カクギ</t>
    </rPh>
    <rPh sb="87" eb="89">
      <t>リョウカイ</t>
    </rPh>
    <rPh sb="90" eb="91">
      <t>モト</t>
    </rPh>
    <rPh sb="94" eb="97">
      <t>タイショウシャ</t>
    </rPh>
    <rPh sb="98" eb="100">
      <t>ケンコウ</t>
    </rPh>
    <rPh sb="100" eb="102">
      <t>シンサ</t>
    </rPh>
    <rPh sb="103" eb="105">
      <t>ケンコウ</t>
    </rPh>
    <rPh sb="105" eb="107">
      <t>カンリ</t>
    </rPh>
    <rPh sb="107" eb="109">
      <t>チョウサ</t>
    </rPh>
    <rPh sb="109" eb="110">
      <t>トウ</t>
    </rPh>
    <rPh sb="111" eb="113">
      <t>ジッシ</t>
    </rPh>
    <rPh sb="115" eb="117">
      <t>ハッショウ</t>
    </rPh>
    <rPh sb="124" eb="127">
      <t>チリョウホウ</t>
    </rPh>
    <rPh sb="127" eb="128">
      <t>トウ</t>
    </rPh>
    <rPh sb="129" eb="130">
      <t>フク</t>
    </rPh>
    <rPh sb="132" eb="134">
      <t>ショウコウ</t>
    </rPh>
    <rPh sb="134" eb="135">
      <t>オヨ</t>
    </rPh>
    <rPh sb="136" eb="138">
      <t>ジョウタイ</t>
    </rPh>
    <rPh sb="139" eb="141">
      <t>カイメイ</t>
    </rPh>
    <rPh sb="142" eb="143">
      <t>ハカ</t>
    </rPh>
    <rPh sb="147" eb="149">
      <t>ケンコウ</t>
    </rPh>
    <rPh sb="149" eb="151">
      <t>フアン</t>
    </rPh>
    <rPh sb="152" eb="154">
      <t>カイショウ</t>
    </rPh>
    <rPh sb="162" eb="164">
      <t>カクギ</t>
    </rPh>
    <rPh sb="164" eb="166">
      <t>ケッテイ</t>
    </rPh>
    <rPh sb="167" eb="168">
      <t>モト</t>
    </rPh>
    <rPh sb="170" eb="172">
      <t>カンキョウ</t>
    </rPh>
    <rPh sb="172" eb="174">
      <t>チョウサ</t>
    </rPh>
    <rPh sb="174" eb="175">
      <t>トウ</t>
    </rPh>
    <rPh sb="176" eb="178">
      <t>ジッシ</t>
    </rPh>
    <rPh sb="180" eb="182">
      <t>キュウグン</t>
    </rPh>
    <rPh sb="182" eb="183">
      <t>ドク</t>
    </rPh>
    <rPh sb="185" eb="187">
      <t>ダントウ</t>
    </rPh>
    <rPh sb="190" eb="192">
      <t>ヒガイ</t>
    </rPh>
    <rPh sb="193" eb="195">
      <t>ミゼン</t>
    </rPh>
    <rPh sb="195" eb="197">
      <t>ボウシ</t>
    </rPh>
    <rPh sb="198" eb="199">
      <t>ハカ</t>
    </rPh>
    <phoneticPr fontId="5"/>
  </si>
  <si>
    <t>上記の目的を達成するため、主に次の５つの事業及び研究調査を行っている。
①対象者に健康診査、医療費等の支給及び健康管理調査等を実施する緊急措置事業
②DPAAの健康影響に関する調査研究
③神栖市の地下水汚染状況の定期的なモニタリング
④旧軍毒ガス弾等による被害の未然防止を図るため、閣議決定により規定されたA事案（毒ガス弾等の存在の情報の確実性が高く、かつ、地域も特定されている事案）等で実施する環境調査等
⑤毒ガス情報センターによる情報収集と精査及び広報活動</t>
    <rPh sb="0" eb="2">
      <t>ジョウキ</t>
    </rPh>
    <rPh sb="3" eb="5">
      <t>モクテキ</t>
    </rPh>
    <rPh sb="6" eb="8">
      <t>タッセイ</t>
    </rPh>
    <rPh sb="13" eb="14">
      <t>オモ</t>
    </rPh>
    <rPh sb="15" eb="16">
      <t>ツギ</t>
    </rPh>
    <rPh sb="20" eb="22">
      <t>ジギョウ</t>
    </rPh>
    <rPh sb="22" eb="23">
      <t>オヨ</t>
    </rPh>
    <rPh sb="24" eb="26">
      <t>ケンキュウ</t>
    </rPh>
    <rPh sb="26" eb="28">
      <t>チョウサ</t>
    </rPh>
    <rPh sb="29" eb="30">
      <t>オコナ</t>
    </rPh>
    <rPh sb="37" eb="40">
      <t>タイショウシャ</t>
    </rPh>
    <rPh sb="41" eb="43">
      <t>ケンコウ</t>
    </rPh>
    <rPh sb="43" eb="45">
      <t>シンサ</t>
    </rPh>
    <rPh sb="46" eb="49">
      <t>イリョウヒ</t>
    </rPh>
    <rPh sb="49" eb="50">
      <t>トウ</t>
    </rPh>
    <rPh sb="51" eb="53">
      <t>シキュウ</t>
    </rPh>
    <rPh sb="53" eb="54">
      <t>オヨ</t>
    </rPh>
    <rPh sb="55" eb="57">
      <t>ケンコウ</t>
    </rPh>
    <rPh sb="57" eb="59">
      <t>カンリ</t>
    </rPh>
    <rPh sb="59" eb="61">
      <t>チョウサ</t>
    </rPh>
    <rPh sb="61" eb="62">
      <t>トウ</t>
    </rPh>
    <rPh sb="63" eb="65">
      <t>ジッシ</t>
    </rPh>
    <rPh sb="67" eb="69">
      <t>キンキュウ</t>
    </rPh>
    <rPh sb="69" eb="71">
      <t>ソチ</t>
    </rPh>
    <rPh sb="71" eb="73">
      <t>ジギョウ</t>
    </rPh>
    <rPh sb="80" eb="82">
      <t>ケンコウ</t>
    </rPh>
    <rPh sb="82" eb="84">
      <t>エイキョウ</t>
    </rPh>
    <rPh sb="85" eb="86">
      <t>カン</t>
    </rPh>
    <rPh sb="88" eb="90">
      <t>チョウサ</t>
    </rPh>
    <rPh sb="90" eb="92">
      <t>ケンキュウ</t>
    </rPh>
    <rPh sb="94" eb="97">
      <t>カミスシ</t>
    </rPh>
    <rPh sb="98" eb="101">
      <t>チカスイ</t>
    </rPh>
    <rPh sb="101" eb="103">
      <t>オセン</t>
    </rPh>
    <rPh sb="103" eb="105">
      <t>ジョウキョウ</t>
    </rPh>
    <rPh sb="106" eb="109">
      <t>テイキテキ</t>
    </rPh>
    <rPh sb="118" eb="120">
      <t>キュウグン</t>
    </rPh>
    <rPh sb="120" eb="121">
      <t>ドク</t>
    </rPh>
    <rPh sb="123" eb="125">
      <t>ダントウ</t>
    </rPh>
    <rPh sb="128" eb="130">
      <t>ヒガイ</t>
    </rPh>
    <rPh sb="131" eb="133">
      <t>ミゼン</t>
    </rPh>
    <rPh sb="133" eb="135">
      <t>ボウシ</t>
    </rPh>
    <rPh sb="136" eb="137">
      <t>ハカ</t>
    </rPh>
    <rPh sb="141" eb="143">
      <t>カクギ</t>
    </rPh>
    <rPh sb="143" eb="145">
      <t>ケッテイ</t>
    </rPh>
    <rPh sb="148" eb="150">
      <t>キテイ</t>
    </rPh>
    <rPh sb="154" eb="156">
      <t>ジアン</t>
    </rPh>
    <rPh sb="157" eb="158">
      <t>ドク</t>
    </rPh>
    <rPh sb="160" eb="162">
      <t>ダントウ</t>
    </rPh>
    <rPh sb="163" eb="165">
      <t>ソンザイ</t>
    </rPh>
    <rPh sb="166" eb="168">
      <t>ジョウホウ</t>
    </rPh>
    <rPh sb="169" eb="172">
      <t>カクジツセイ</t>
    </rPh>
    <rPh sb="173" eb="174">
      <t>タカ</t>
    </rPh>
    <rPh sb="179" eb="181">
      <t>チイキ</t>
    </rPh>
    <rPh sb="182" eb="184">
      <t>トクテイ</t>
    </rPh>
    <rPh sb="189" eb="191">
      <t>ジアン</t>
    </rPh>
    <rPh sb="192" eb="193">
      <t>トウ</t>
    </rPh>
    <rPh sb="194" eb="196">
      <t>ジッシ</t>
    </rPh>
    <rPh sb="198" eb="200">
      <t>カンキョウ</t>
    </rPh>
    <rPh sb="200" eb="202">
      <t>チョウサ</t>
    </rPh>
    <rPh sb="202" eb="203">
      <t>トウ</t>
    </rPh>
    <rPh sb="205" eb="206">
      <t>ドク</t>
    </rPh>
    <rPh sb="208" eb="210">
      <t>ジョウホウ</t>
    </rPh>
    <rPh sb="217" eb="219">
      <t>ジョウホウ</t>
    </rPh>
    <rPh sb="219" eb="221">
      <t>シュウシュウ</t>
    </rPh>
    <rPh sb="222" eb="224">
      <t>セイサ</t>
    </rPh>
    <rPh sb="224" eb="225">
      <t>オヨ</t>
    </rPh>
    <rPh sb="226" eb="228">
      <t>コウホウ</t>
    </rPh>
    <rPh sb="228" eb="230">
      <t>カツドウ</t>
    </rPh>
    <phoneticPr fontId="5"/>
  </si>
  <si>
    <t>-</t>
    <phoneticPr fontId="5"/>
  </si>
  <si>
    <t>環境保全調査費</t>
    <rPh sb="0" eb="2">
      <t>カンキョウ</t>
    </rPh>
    <rPh sb="2" eb="4">
      <t>ホゼン</t>
    </rPh>
    <rPh sb="4" eb="7">
      <t>チョウサヒ</t>
    </rPh>
    <phoneticPr fontId="5"/>
  </si>
  <si>
    <t>老朽化化学兵器廃棄処理業務庁費</t>
    <rPh sb="0" eb="3">
      <t>ロウキュウカ</t>
    </rPh>
    <rPh sb="3" eb="5">
      <t>カガク</t>
    </rPh>
    <rPh sb="5" eb="7">
      <t>ヘイキ</t>
    </rPh>
    <rPh sb="7" eb="9">
      <t>ハイキ</t>
    </rPh>
    <rPh sb="9" eb="11">
      <t>ショリ</t>
    </rPh>
    <rPh sb="11" eb="13">
      <t>ギョウム</t>
    </rPh>
    <rPh sb="13" eb="15">
      <t>チョウヒ</t>
    </rPh>
    <phoneticPr fontId="5"/>
  </si>
  <si>
    <t>環境保全調査等委託費</t>
    <rPh sb="0" eb="2">
      <t>カンキョウ</t>
    </rPh>
    <rPh sb="2" eb="4">
      <t>ホゼン</t>
    </rPh>
    <rPh sb="4" eb="6">
      <t>チョウサ</t>
    </rPh>
    <rPh sb="6" eb="7">
      <t>トウ</t>
    </rPh>
    <rPh sb="7" eb="10">
      <t>イタクヒ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</si>
  <si>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</si>
  <si>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職員旅費</t>
    <rPh sb="0" eb="2">
      <t>ショクイン</t>
    </rPh>
    <rPh sb="2" eb="4">
      <t>リョヒ</t>
    </rPh>
    <phoneticPr fontId="5"/>
  </si>
  <si>
    <t>モニタリング結果の茨城県への情報提供件数</t>
    <rPh sb="6" eb="8">
      <t>ケッカ</t>
    </rPh>
    <rPh sb="9" eb="12">
      <t>イバラキケン</t>
    </rPh>
    <rPh sb="14" eb="16">
      <t>ジョウホウ</t>
    </rPh>
    <rPh sb="16" eb="18">
      <t>テイキョウ</t>
    </rPh>
    <rPh sb="18" eb="20">
      <t>ケンスウ</t>
    </rPh>
    <phoneticPr fontId="5"/>
  </si>
  <si>
    <t>件</t>
    <rPh sb="0" eb="1">
      <t>ケン</t>
    </rPh>
    <phoneticPr fontId="5"/>
  </si>
  <si>
    <t>地下水中のジフェニルアルシン酸（DPAA)の分析結果報告書</t>
    <rPh sb="0" eb="2">
      <t>チカ</t>
    </rPh>
    <rPh sb="2" eb="4">
      <t>スイチュウ</t>
    </rPh>
    <rPh sb="14" eb="15">
      <t>サン</t>
    </rPh>
    <rPh sb="22" eb="24">
      <t>ブンセキ</t>
    </rPh>
    <rPh sb="24" eb="26">
      <t>ケッカ</t>
    </rPh>
    <rPh sb="26" eb="29">
      <t>ホウコクショ</t>
    </rPh>
    <phoneticPr fontId="5"/>
  </si>
  <si>
    <t>A事案区域等において、土地所有者からの要望を踏まえ、環境調査や掘削を伴う土地改変時の安全確認調査を実施し、旧軍毒ガス弾等による被害の未然防止を図る。</t>
    <rPh sb="1" eb="3">
      <t>ジアン</t>
    </rPh>
    <rPh sb="3" eb="5">
      <t>クイキ</t>
    </rPh>
    <rPh sb="5" eb="6">
      <t>トウ</t>
    </rPh>
    <rPh sb="11" eb="13">
      <t>トチ</t>
    </rPh>
    <rPh sb="13" eb="16">
      <t>ショユウシャ</t>
    </rPh>
    <rPh sb="19" eb="21">
      <t>ヨウボウ</t>
    </rPh>
    <rPh sb="22" eb="23">
      <t>フ</t>
    </rPh>
    <rPh sb="26" eb="28">
      <t>カンキョウ</t>
    </rPh>
    <rPh sb="28" eb="30">
      <t>チョウサ</t>
    </rPh>
    <rPh sb="31" eb="33">
      <t>クッサク</t>
    </rPh>
    <rPh sb="34" eb="35">
      <t>トモナ</t>
    </rPh>
    <rPh sb="36" eb="38">
      <t>トチ</t>
    </rPh>
    <rPh sb="38" eb="40">
      <t>カイヘン</t>
    </rPh>
    <rPh sb="40" eb="41">
      <t>ジ</t>
    </rPh>
    <rPh sb="42" eb="44">
      <t>アンゼン</t>
    </rPh>
    <rPh sb="44" eb="46">
      <t>カクニン</t>
    </rPh>
    <rPh sb="46" eb="48">
      <t>チョウサ</t>
    </rPh>
    <rPh sb="49" eb="51">
      <t>ジッシ</t>
    </rPh>
    <rPh sb="53" eb="55">
      <t>キュウグン</t>
    </rPh>
    <rPh sb="55" eb="56">
      <t>ドク</t>
    </rPh>
    <rPh sb="58" eb="60">
      <t>ダントウ</t>
    </rPh>
    <rPh sb="63" eb="65">
      <t>ヒガイ</t>
    </rPh>
    <rPh sb="66" eb="68">
      <t>ミゼン</t>
    </rPh>
    <rPh sb="68" eb="70">
      <t>ボウシ</t>
    </rPh>
    <rPh sb="71" eb="72">
      <t>ハカ</t>
    </rPh>
    <phoneticPr fontId="5"/>
  </si>
  <si>
    <t>環境調査等結果の関係者への情報提供件数（環境調査等の要望に基づいて実施しているため、中間目標設定は困難である。）</t>
    <rPh sb="0" eb="2">
      <t>カンキョウ</t>
    </rPh>
    <rPh sb="2" eb="4">
      <t>チョウサ</t>
    </rPh>
    <rPh sb="4" eb="5">
      <t>トウ</t>
    </rPh>
    <rPh sb="5" eb="7">
      <t>ケッカ</t>
    </rPh>
    <rPh sb="8" eb="11">
      <t>カンケイシャ</t>
    </rPh>
    <rPh sb="13" eb="15">
      <t>ジョウホウ</t>
    </rPh>
    <rPh sb="15" eb="17">
      <t>テイキョウ</t>
    </rPh>
    <rPh sb="17" eb="19">
      <t>ケンスウ</t>
    </rPh>
    <rPh sb="20" eb="22">
      <t>カンキョウ</t>
    </rPh>
    <rPh sb="22" eb="24">
      <t>チョウサ</t>
    </rPh>
    <rPh sb="24" eb="25">
      <t>トウ</t>
    </rPh>
    <rPh sb="26" eb="28">
      <t>ヨウボウ</t>
    </rPh>
    <rPh sb="29" eb="30">
      <t>モト</t>
    </rPh>
    <rPh sb="33" eb="35">
      <t>ジッシ</t>
    </rPh>
    <rPh sb="42" eb="44">
      <t>チュウカン</t>
    </rPh>
    <rPh sb="44" eb="46">
      <t>モクヒョウ</t>
    </rPh>
    <rPh sb="46" eb="48">
      <t>セッテイ</t>
    </rPh>
    <rPh sb="49" eb="51">
      <t>コンナン</t>
    </rPh>
    <phoneticPr fontId="5"/>
  </si>
  <si>
    <t>-</t>
    <phoneticPr fontId="5"/>
  </si>
  <si>
    <t>医療手帳交付件数</t>
    <rPh sb="0" eb="2">
      <t>イリョウ</t>
    </rPh>
    <rPh sb="2" eb="4">
      <t>テチョウ</t>
    </rPh>
    <rPh sb="4" eb="6">
      <t>コウフ</t>
    </rPh>
    <rPh sb="6" eb="8">
      <t>ケンスウ</t>
    </rPh>
    <phoneticPr fontId="5"/>
  </si>
  <si>
    <t>人</t>
    <rPh sb="0" eb="1">
      <t>ニン</t>
    </rPh>
    <phoneticPr fontId="5"/>
  </si>
  <si>
    <t>地下水モニタリング実施件数</t>
    <rPh sb="0" eb="3">
      <t>チカスイ</t>
    </rPh>
    <rPh sb="9" eb="11">
      <t>ジッシ</t>
    </rPh>
    <rPh sb="11" eb="13">
      <t>ケンスウ</t>
    </rPh>
    <phoneticPr fontId="5"/>
  </si>
  <si>
    <t>緊急措置事業委託事業執行額／交付件数</t>
    <rPh sb="0" eb="2">
      <t>キンキュウ</t>
    </rPh>
    <rPh sb="2" eb="4">
      <t>ソチ</t>
    </rPh>
    <rPh sb="4" eb="6">
      <t>ジギョウ</t>
    </rPh>
    <rPh sb="6" eb="8">
      <t>イタク</t>
    </rPh>
    <rPh sb="8" eb="10">
      <t>ジギョウ</t>
    </rPh>
    <rPh sb="10" eb="12">
      <t>シッコウ</t>
    </rPh>
    <rPh sb="12" eb="13">
      <t>ガク</t>
    </rPh>
    <rPh sb="14" eb="16">
      <t>コウフ</t>
    </rPh>
    <rPh sb="16" eb="18">
      <t>ケンスウ</t>
    </rPh>
    <phoneticPr fontId="5"/>
  </si>
  <si>
    <t>円</t>
    <rPh sb="0" eb="1">
      <t>エン</t>
    </rPh>
    <phoneticPr fontId="5"/>
  </si>
  <si>
    <t>百万円/件</t>
    <rPh sb="0" eb="2">
      <t>ヒャクマン</t>
    </rPh>
    <rPh sb="2" eb="3">
      <t>エン</t>
    </rPh>
    <rPh sb="4" eb="5">
      <t>ケン</t>
    </rPh>
    <phoneticPr fontId="5"/>
  </si>
  <si>
    <t>55/147</t>
  </si>
  <si>
    <t>52/145</t>
  </si>
  <si>
    <t>地下水モニタリング事業の執行額／実績件数</t>
    <rPh sb="0" eb="3">
      <t>チカスイ</t>
    </rPh>
    <rPh sb="9" eb="11">
      <t>ジギョウ</t>
    </rPh>
    <rPh sb="12" eb="14">
      <t>シッコウ</t>
    </rPh>
    <rPh sb="14" eb="15">
      <t>ガク</t>
    </rPh>
    <rPh sb="16" eb="18">
      <t>ジッセキ</t>
    </rPh>
    <rPh sb="18" eb="20">
      <t>ケンスウ</t>
    </rPh>
    <phoneticPr fontId="5"/>
  </si>
  <si>
    <t>10.5/12</t>
  </si>
  <si>
    <t>12.2/12</t>
  </si>
  <si>
    <t>6.化学物質対策の推進</t>
    <rPh sb="2" eb="4">
      <t>カガク</t>
    </rPh>
    <rPh sb="4" eb="6">
      <t>ブッシツ</t>
    </rPh>
    <rPh sb="6" eb="8">
      <t>タイサク</t>
    </rPh>
    <rPh sb="9" eb="11">
      <t>スイシン</t>
    </rPh>
    <phoneticPr fontId="5"/>
  </si>
  <si>
    <t>旧軍毒ガス弾等対策の実施
（A事案区域等における環境調査等実績）</t>
    <rPh sb="0" eb="2">
      <t>キュウグン</t>
    </rPh>
    <rPh sb="2" eb="3">
      <t>ドク</t>
    </rPh>
    <rPh sb="5" eb="7">
      <t>ダントウ</t>
    </rPh>
    <rPh sb="7" eb="9">
      <t>タイサク</t>
    </rPh>
    <rPh sb="10" eb="12">
      <t>ジッシ</t>
    </rPh>
    <rPh sb="15" eb="17">
      <t>ジアン</t>
    </rPh>
    <rPh sb="17" eb="19">
      <t>クイキ</t>
    </rPh>
    <rPh sb="19" eb="20">
      <t>トウ</t>
    </rPh>
    <rPh sb="24" eb="26">
      <t>カンキョウ</t>
    </rPh>
    <rPh sb="26" eb="28">
      <t>チョウサ</t>
    </rPh>
    <rPh sb="28" eb="29">
      <t>トウ</t>
    </rPh>
    <rPh sb="29" eb="31">
      <t>ジッセキ</t>
    </rPh>
    <phoneticPr fontId="5"/>
  </si>
  <si>
    <t>-</t>
    <phoneticPr fontId="5"/>
  </si>
  <si>
    <t>健康被害者対策の実施
（医療手帳交付件数）</t>
    <rPh sb="0" eb="2">
      <t>ケンコウ</t>
    </rPh>
    <rPh sb="2" eb="5">
      <t>ヒガイシャ</t>
    </rPh>
    <rPh sb="5" eb="7">
      <t>タイサク</t>
    </rPh>
    <rPh sb="8" eb="10">
      <t>ジッシ</t>
    </rPh>
    <rPh sb="12" eb="14">
      <t>イリョウ</t>
    </rPh>
    <rPh sb="14" eb="16">
      <t>テチョウ</t>
    </rPh>
    <rPh sb="16" eb="18">
      <t>コウフ</t>
    </rPh>
    <rPh sb="18" eb="20">
      <t>ケンスウ</t>
    </rPh>
    <phoneticPr fontId="5"/>
  </si>
  <si>
    <t>環境調査等の実施により、旧軍毒ガス弾等による被害を未然に防止することで化学物質対策の推進に資する。</t>
    <rPh sb="0" eb="2">
      <t>カンキョウ</t>
    </rPh>
    <rPh sb="2" eb="4">
      <t>チョウサ</t>
    </rPh>
    <rPh sb="4" eb="5">
      <t>トウ</t>
    </rPh>
    <rPh sb="6" eb="8">
      <t>ジッシ</t>
    </rPh>
    <rPh sb="12" eb="14">
      <t>キュウグン</t>
    </rPh>
    <rPh sb="14" eb="15">
      <t>ドク</t>
    </rPh>
    <rPh sb="17" eb="19">
      <t>ダントウ</t>
    </rPh>
    <rPh sb="22" eb="24">
      <t>ヒガイ</t>
    </rPh>
    <rPh sb="25" eb="27">
      <t>ミゼン</t>
    </rPh>
    <rPh sb="28" eb="30">
      <t>ボウシ</t>
    </rPh>
    <rPh sb="35" eb="37">
      <t>カガク</t>
    </rPh>
    <rPh sb="37" eb="39">
      <t>ブッシツ</t>
    </rPh>
    <rPh sb="39" eb="41">
      <t>タイサク</t>
    </rPh>
    <rPh sb="42" eb="44">
      <t>スイシン</t>
    </rPh>
    <rPh sb="45" eb="46">
      <t>シ</t>
    </rPh>
    <phoneticPr fontId="5"/>
  </si>
  <si>
    <t>-</t>
    <phoneticPr fontId="5"/>
  </si>
  <si>
    <t>-</t>
    <phoneticPr fontId="5"/>
  </si>
  <si>
    <t>国民の健康不安の解消、被害の未然防止が目的であり、ニーズを的確に反映したものである。</t>
    <rPh sb="0" eb="2">
      <t>コクミン</t>
    </rPh>
    <rPh sb="3" eb="5">
      <t>ケンコウ</t>
    </rPh>
    <rPh sb="5" eb="7">
      <t>フアン</t>
    </rPh>
    <rPh sb="8" eb="10">
      <t>カイショウ</t>
    </rPh>
    <rPh sb="11" eb="13">
      <t>ヒガイ</t>
    </rPh>
    <rPh sb="14" eb="16">
      <t>ミゼン</t>
    </rPh>
    <rPh sb="16" eb="18">
      <t>ボウシ</t>
    </rPh>
    <rPh sb="19" eb="21">
      <t>モクテキ</t>
    </rPh>
    <rPh sb="29" eb="31">
      <t>テキカク</t>
    </rPh>
    <rPh sb="32" eb="34">
      <t>ハンエイ</t>
    </rPh>
    <phoneticPr fontId="5"/>
  </si>
  <si>
    <t>本事業は、平成15年の閣議了解及び閣議決定に基づき、被害の未然防止のため、引き続き国が実施する必要がある。また、ＤＰＡＡによる健康影響については、本事業による以外に知見が乏しく、住民の不安も大きいことから、国が集中的に知見の収集や調査検討を行う必要がある。</t>
    <rPh sb="0" eb="1">
      <t>ホン</t>
    </rPh>
    <rPh sb="1" eb="3">
      <t>ジギョウ</t>
    </rPh>
    <rPh sb="5" eb="7">
      <t>ヘイセイ</t>
    </rPh>
    <rPh sb="9" eb="10">
      <t>ネン</t>
    </rPh>
    <rPh sb="11" eb="13">
      <t>カクギ</t>
    </rPh>
    <rPh sb="13" eb="15">
      <t>リョウカイ</t>
    </rPh>
    <rPh sb="15" eb="16">
      <t>オヨ</t>
    </rPh>
    <rPh sb="17" eb="19">
      <t>カクギ</t>
    </rPh>
    <rPh sb="19" eb="21">
      <t>ケッテイ</t>
    </rPh>
    <rPh sb="22" eb="23">
      <t>モト</t>
    </rPh>
    <rPh sb="26" eb="28">
      <t>ヒガイ</t>
    </rPh>
    <rPh sb="29" eb="31">
      <t>ミゼン</t>
    </rPh>
    <rPh sb="31" eb="33">
      <t>ボウシ</t>
    </rPh>
    <rPh sb="37" eb="38">
      <t>ヒ</t>
    </rPh>
    <rPh sb="39" eb="40">
      <t>ツヅ</t>
    </rPh>
    <rPh sb="41" eb="42">
      <t>クニ</t>
    </rPh>
    <rPh sb="43" eb="45">
      <t>ジッシ</t>
    </rPh>
    <rPh sb="47" eb="49">
      <t>ヒツヨウ</t>
    </rPh>
    <rPh sb="63" eb="65">
      <t>ケンコウ</t>
    </rPh>
    <rPh sb="65" eb="67">
      <t>エイキョウ</t>
    </rPh>
    <rPh sb="73" eb="74">
      <t>ホン</t>
    </rPh>
    <rPh sb="74" eb="76">
      <t>ジギョウ</t>
    </rPh>
    <rPh sb="79" eb="81">
      <t>イガイ</t>
    </rPh>
    <rPh sb="82" eb="84">
      <t>チケン</t>
    </rPh>
    <rPh sb="85" eb="86">
      <t>トボ</t>
    </rPh>
    <rPh sb="89" eb="91">
      <t>ジュウミン</t>
    </rPh>
    <rPh sb="92" eb="94">
      <t>フアン</t>
    </rPh>
    <rPh sb="95" eb="96">
      <t>オオ</t>
    </rPh>
    <rPh sb="103" eb="104">
      <t>クニ</t>
    </rPh>
    <rPh sb="105" eb="108">
      <t>シュウチュウテキ</t>
    </rPh>
    <rPh sb="109" eb="111">
      <t>チケン</t>
    </rPh>
    <rPh sb="112" eb="114">
      <t>シュウシュウ</t>
    </rPh>
    <rPh sb="115" eb="117">
      <t>チョウサ</t>
    </rPh>
    <rPh sb="117" eb="119">
      <t>ケントウ</t>
    </rPh>
    <rPh sb="120" eb="121">
      <t>オコナ</t>
    </rPh>
    <rPh sb="122" eb="124">
      <t>ヒツヨウ</t>
    </rPh>
    <phoneticPr fontId="5"/>
  </si>
  <si>
    <t>国民の健康不安の解消、被害の未然防止を直接的に実施する事業であり、政策目的の達成手段として適切であり優先度も高い。</t>
    <rPh sb="0" eb="2">
      <t>コクミン</t>
    </rPh>
    <rPh sb="3" eb="5">
      <t>ケンコウ</t>
    </rPh>
    <rPh sb="5" eb="7">
      <t>フアン</t>
    </rPh>
    <rPh sb="8" eb="10">
      <t>カイショウ</t>
    </rPh>
    <rPh sb="11" eb="13">
      <t>ヒガイ</t>
    </rPh>
    <rPh sb="14" eb="16">
      <t>ミゼン</t>
    </rPh>
    <rPh sb="16" eb="18">
      <t>ボウシ</t>
    </rPh>
    <rPh sb="19" eb="22">
      <t>チョクセツテキ</t>
    </rPh>
    <rPh sb="23" eb="25">
      <t>ジッシ</t>
    </rPh>
    <rPh sb="27" eb="29">
      <t>ジギョウ</t>
    </rPh>
    <rPh sb="33" eb="35">
      <t>セイサク</t>
    </rPh>
    <rPh sb="35" eb="37">
      <t>モクテキ</t>
    </rPh>
    <rPh sb="38" eb="40">
      <t>タッセイ</t>
    </rPh>
    <rPh sb="40" eb="42">
      <t>シュダン</t>
    </rPh>
    <rPh sb="45" eb="47">
      <t>テキセツ</t>
    </rPh>
    <rPh sb="50" eb="53">
      <t>ユウセンド</t>
    </rPh>
    <rPh sb="54" eb="55">
      <t>タカ</t>
    </rPh>
    <phoneticPr fontId="5"/>
  </si>
  <si>
    <t>‐</t>
  </si>
  <si>
    <t>Ａ事案区域等における環境調査等については、地権者による掘削工事等の機会を捉えて同時並行的に実施するなど、受益者との適切な役割分担のもと実施している。</t>
    <rPh sb="1" eb="3">
      <t>ジアン</t>
    </rPh>
    <rPh sb="3" eb="5">
      <t>クイキ</t>
    </rPh>
    <rPh sb="5" eb="6">
      <t>トウ</t>
    </rPh>
    <rPh sb="10" eb="12">
      <t>カンキョウ</t>
    </rPh>
    <rPh sb="12" eb="14">
      <t>チョウサ</t>
    </rPh>
    <rPh sb="14" eb="15">
      <t>トウ</t>
    </rPh>
    <rPh sb="21" eb="24">
      <t>チケンシャ</t>
    </rPh>
    <rPh sb="27" eb="29">
      <t>クッサク</t>
    </rPh>
    <rPh sb="29" eb="31">
      <t>コウジ</t>
    </rPh>
    <rPh sb="31" eb="32">
      <t>トウ</t>
    </rPh>
    <rPh sb="33" eb="35">
      <t>キカイ</t>
    </rPh>
    <rPh sb="36" eb="37">
      <t>トラ</t>
    </rPh>
    <rPh sb="39" eb="41">
      <t>ドウジ</t>
    </rPh>
    <rPh sb="41" eb="44">
      <t>ヘイコウテキ</t>
    </rPh>
    <rPh sb="45" eb="47">
      <t>ジッシ</t>
    </rPh>
    <rPh sb="52" eb="55">
      <t>ジュエキシャ</t>
    </rPh>
    <rPh sb="57" eb="59">
      <t>テキセツ</t>
    </rPh>
    <rPh sb="60" eb="62">
      <t>ヤクワリ</t>
    </rPh>
    <rPh sb="62" eb="64">
      <t>ブンタン</t>
    </rPh>
    <rPh sb="67" eb="69">
      <t>ジッシ</t>
    </rPh>
    <phoneticPr fontId="5"/>
  </si>
  <si>
    <t>再委任等は必要最低限としており、適切な資金の流れとなっている。</t>
    <rPh sb="0" eb="1">
      <t>サイ</t>
    </rPh>
    <rPh sb="1" eb="3">
      <t>イニン</t>
    </rPh>
    <rPh sb="3" eb="4">
      <t>トウ</t>
    </rPh>
    <rPh sb="5" eb="7">
      <t>ヒツヨウ</t>
    </rPh>
    <rPh sb="7" eb="10">
      <t>サイテイゲン</t>
    </rPh>
    <rPh sb="16" eb="18">
      <t>テキセツ</t>
    </rPh>
    <rPh sb="19" eb="21">
      <t>シキン</t>
    </rPh>
    <rPh sb="22" eb="23">
      <t>ナガ</t>
    </rPh>
    <phoneticPr fontId="5"/>
  </si>
  <si>
    <t>毎年度、有識者により研究計画及び研究費が精査されている。</t>
    <rPh sb="0" eb="3">
      <t>マイネンド</t>
    </rPh>
    <rPh sb="4" eb="7">
      <t>ユウシキシャ</t>
    </rPh>
    <rPh sb="10" eb="12">
      <t>ケンキュウ</t>
    </rPh>
    <rPh sb="12" eb="14">
      <t>ケイカク</t>
    </rPh>
    <rPh sb="14" eb="15">
      <t>オヨ</t>
    </rPh>
    <rPh sb="16" eb="19">
      <t>ケンキュウヒ</t>
    </rPh>
    <rPh sb="20" eb="22">
      <t>セイサ</t>
    </rPh>
    <phoneticPr fontId="5"/>
  </si>
  <si>
    <t>上記のとおりA事案区域等における環境調査等については、地権者による掘削工事等の機会を捉えて同時並行的に実施するなど効率的な調査を実施している。</t>
    <rPh sb="11" eb="12">
      <t>トウ</t>
    </rPh>
    <phoneticPr fontId="5"/>
  </si>
  <si>
    <t>緊急措置事業及び地下水モニタリング事業については、医療手帳交付者等に地下水モニタリング結果を情報提供することで、健康被害の未然防止が図られている。また、環境調査等の実施により旧軍毒ガス弾等による関係者への十分な情報提供により、被害の未然防止が図られている。</t>
  </si>
  <si>
    <t>外部委託や競争入札等を行うことで、効果的・効率的に事業を実施している。</t>
  </si>
  <si>
    <t>A事案区域等における環境調査等については、要望のあった調査を着実に実施している。</t>
    <rPh sb="5" eb="6">
      <t>トウ</t>
    </rPh>
    <phoneticPr fontId="5"/>
  </si>
  <si>
    <t>ＤＰＡＡの健康影響に関する調査研究については、平成29年度に第4次報告書をとりまとめるなど知見の集積が図られつつあり、神栖市における地下水モニタリングの結果は、飲用自粛区域の設定等に活用されている。Ａ事案区域等における環境調査等により、被害を未然防止している。</t>
    <rPh sb="104" eb="105">
      <t>トウ</t>
    </rPh>
    <phoneticPr fontId="5"/>
  </si>
  <si>
    <t>　ＤＰＡＡの健康影響調査研究は、今なお健康に対する影響が十分に解明されていないことから治療法の確立に至っていないため、引き続き本研究を推進する必要がある。また、平成29年6月に環境省が「ジフェニルアルシン酸に係る健康影響等についての臨床検討会」の意見を聴いて、緊急措置事業の継続を決定したところ。
　また、神栖市における地下水モニタリングについては、引き続き、専門家の指導の下、汚染状況を監視することにより、新たな健康影響の発生防止に万全を期する必要がある。
　Ａ事案区域等における環境調査等は、地権者の要望に基づいて実施しているところであるが、引き続き、土地改変の内容を地権者と十分調整したうえで、効率的な調査の実施に努め、被害の未然防止を図る必要がある。</t>
    <rPh sb="236" eb="237">
      <t>トウ</t>
    </rPh>
    <phoneticPr fontId="5"/>
  </si>
  <si>
    <t>引き続き、専門家の意見や地権者との調整結果を踏まえ、効率的・効果的な事業実施に努める。</t>
  </si>
  <si>
    <t>212</t>
  </si>
  <si>
    <t>260</t>
  </si>
  <si>
    <t>254</t>
  </si>
  <si>
    <t>221</t>
  </si>
  <si>
    <t>239</t>
  </si>
  <si>
    <t>262</t>
  </si>
  <si>
    <t>255</t>
  </si>
  <si>
    <t>0257</t>
    <phoneticPr fontId="5"/>
  </si>
  <si>
    <t>有</t>
  </si>
  <si>
    <t>一者応札となったものについては、公告期間の延長等により改善を図る。
調査研究について、実施可能な研究機関に随意契約で再委託を行っているが、各機関の研究予算も含めて外部の有識者の意見を反映したものであり適切である。</t>
    <rPh sb="0" eb="1">
      <t>イチ</t>
    </rPh>
    <rPh sb="1" eb="2">
      <t>シャ</t>
    </rPh>
    <rPh sb="2" eb="4">
      <t>オウサツ</t>
    </rPh>
    <rPh sb="16" eb="18">
      <t>コウコク</t>
    </rPh>
    <rPh sb="18" eb="20">
      <t>キカン</t>
    </rPh>
    <rPh sb="21" eb="23">
      <t>エンチョウ</t>
    </rPh>
    <rPh sb="23" eb="24">
      <t>トウ</t>
    </rPh>
    <rPh sb="27" eb="29">
      <t>カイゼン</t>
    </rPh>
    <rPh sb="30" eb="31">
      <t>ハカ</t>
    </rPh>
    <rPh sb="34" eb="36">
      <t>チョウサ</t>
    </rPh>
    <rPh sb="36" eb="38">
      <t>ケンキュウ</t>
    </rPh>
    <rPh sb="43" eb="45">
      <t>ジッシ</t>
    </rPh>
    <rPh sb="45" eb="47">
      <t>カノウ</t>
    </rPh>
    <rPh sb="48" eb="50">
      <t>ケンキュウ</t>
    </rPh>
    <rPh sb="50" eb="52">
      <t>キカン</t>
    </rPh>
    <rPh sb="53" eb="55">
      <t>ズイイ</t>
    </rPh>
    <rPh sb="55" eb="57">
      <t>ケイヤク</t>
    </rPh>
    <rPh sb="58" eb="61">
      <t>サイイタク</t>
    </rPh>
    <rPh sb="62" eb="63">
      <t>オコナ</t>
    </rPh>
    <rPh sb="69" eb="72">
      <t>カクキカン</t>
    </rPh>
    <rPh sb="73" eb="75">
      <t>ケンキュウ</t>
    </rPh>
    <rPh sb="75" eb="77">
      <t>ヨサン</t>
    </rPh>
    <rPh sb="78" eb="79">
      <t>フク</t>
    </rPh>
    <rPh sb="81" eb="83">
      <t>ガイブ</t>
    </rPh>
    <rPh sb="84" eb="87">
      <t>ユウシキシャ</t>
    </rPh>
    <rPh sb="88" eb="90">
      <t>イケン</t>
    </rPh>
    <rPh sb="91" eb="93">
      <t>ハンエイ</t>
    </rPh>
    <rPh sb="100" eb="102">
      <t>テキセツ</t>
    </rPh>
    <phoneticPr fontId="5"/>
  </si>
  <si>
    <t>-</t>
    <phoneticPr fontId="5"/>
  </si>
  <si>
    <t>A.茨城県</t>
    <rPh sb="2" eb="5">
      <t>イバラキケン</t>
    </rPh>
    <phoneticPr fontId="5"/>
  </si>
  <si>
    <t>扶助費</t>
    <rPh sb="0" eb="3">
      <t>フジョヒ</t>
    </rPh>
    <phoneticPr fontId="5"/>
  </si>
  <si>
    <t>健康管理調査費用等</t>
    <rPh sb="0" eb="2">
      <t>ケンコウ</t>
    </rPh>
    <rPh sb="2" eb="4">
      <t>カンリ</t>
    </rPh>
    <rPh sb="4" eb="6">
      <t>チョウサ</t>
    </rPh>
    <rPh sb="6" eb="8">
      <t>ヒヨウ</t>
    </rPh>
    <rPh sb="8" eb="9">
      <t>トウ</t>
    </rPh>
    <phoneticPr fontId="5"/>
  </si>
  <si>
    <t>再委託費</t>
    <rPh sb="0" eb="3">
      <t>サイイタク</t>
    </rPh>
    <rPh sb="3" eb="4">
      <t>ヒ</t>
    </rPh>
    <phoneticPr fontId="5"/>
  </si>
  <si>
    <t>報酬</t>
    <rPh sb="0" eb="2">
      <t>ホウシュウ</t>
    </rPh>
    <phoneticPr fontId="5"/>
  </si>
  <si>
    <t>医療事務嘱託職員</t>
    <rPh sb="0" eb="2">
      <t>イリョウ</t>
    </rPh>
    <rPh sb="2" eb="4">
      <t>ジム</t>
    </rPh>
    <rPh sb="4" eb="6">
      <t>ショクタク</t>
    </rPh>
    <rPh sb="6" eb="8">
      <t>ショクイン</t>
    </rPh>
    <phoneticPr fontId="5"/>
  </si>
  <si>
    <t>賃金</t>
    <rPh sb="0" eb="2">
      <t>チンギン</t>
    </rPh>
    <phoneticPr fontId="5"/>
  </si>
  <si>
    <t>臨時職員</t>
    <rPh sb="0" eb="2">
      <t>リンジ</t>
    </rPh>
    <rPh sb="2" eb="4">
      <t>ショクイン</t>
    </rPh>
    <phoneticPr fontId="5"/>
  </si>
  <si>
    <t>その他</t>
    <rPh sb="2" eb="3">
      <t>タ</t>
    </rPh>
    <phoneticPr fontId="5"/>
  </si>
  <si>
    <t>共済費、報償費、旅費、消耗品費、燃料費、印刷製本費、通信運搬費、手数料</t>
    <rPh sb="0" eb="3">
      <t>キョウサイヒ</t>
    </rPh>
    <rPh sb="4" eb="7">
      <t>ホウショウヒ</t>
    </rPh>
    <rPh sb="8" eb="10">
      <t>リョヒ</t>
    </rPh>
    <rPh sb="11" eb="14">
      <t>ショウモウヒン</t>
    </rPh>
    <rPh sb="14" eb="15">
      <t>ヒ</t>
    </rPh>
    <rPh sb="16" eb="19">
      <t>ネンリョウヒ</t>
    </rPh>
    <rPh sb="20" eb="22">
      <t>インサツ</t>
    </rPh>
    <rPh sb="22" eb="24">
      <t>セイホン</t>
    </rPh>
    <rPh sb="24" eb="25">
      <t>ヒ</t>
    </rPh>
    <rPh sb="26" eb="28">
      <t>ツウシン</t>
    </rPh>
    <rPh sb="28" eb="31">
      <t>ウンパンヒ</t>
    </rPh>
    <rPh sb="32" eb="35">
      <t>テスウリョウ</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</si>
  <si>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</si>
  <si>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一般財団法人茨城県薬剤師会検査センター</t>
    <rPh sb="0" eb="2">
      <t>イッパン</t>
    </rPh>
    <rPh sb="2" eb="6">
      <t>ザイダンホウジン</t>
    </rPh>
    <rPh sb="6" eb="9">
      <t>イバラキケン</t>
    </rPh>
    <rPh sb="9" eb="12">
      <t>ヤクザイシ</t>
    </rPh>
    <rPh sb="12" eb="13">
      <t>カイ</t>
    </rPh>
    <rPh sb="13" eb="15">
      <t>ケンサ</t>
    </rPh>
    <phoneticPr fontId="5"/>
  </si>
  <si>
    <t>いであ株式会社</t>
    <rPh sb="3" eb="7">
      <t>カブシキガイシャ</t>
    </rPh>
    <phoneticPr fontId="5"/>
  </si>
  <si>
    <t>朝日ライフサイエンス株式会社</t>
    <rPh sb="0" eb="2">
      <t>アサヒ</t>
    </rPh>
    <rPh sb="10" eb="14">
      <t>カブシキガイシャ</t>
    </rPh>
    <phoneticPr fontId="5"/>
  </si>
  <si>
    <t>株式会社セルート</t>
    <rPh sb="0" eb="4">
      <t>カブシキガイシャ</t>
    </rPh>
    <phoneticPr fontId="5"/>
  </si>
  <si>
    <t>生体試料検査</t>
    <rPh sb="0" eb="2">
      <t>セイタイ</t>
    </rPh>
    <rPh sb="2" eb="4">
      <t>シリョウ</t>
    </rPh>
    <rPh sb="4" eb="6">
      <t>ケンサ</t>
    </rPh>
    <phoneticPr fontId="5"/>
  </si>
  <si>
    <t>国立大学法人筑波大学附属病院</t>
    <rPh sb="10" eb="12">
      <t>フゾク</t>
    </rPh>
    <rPh sb="12" eb="14">
      <t>ビョウイン</t>
    </rPh>
    <phoneticPr fontId="5"/>
  </si>
  <si>
    <t>社会福祉法人白十字総合病院</t>
  </si>
  <si>
    <t>生体試料検査、検体審査等</t>
    <rPh sb="0" eb="2">
      <t>セイタイ</t>
    </rPh>
    <rPh sb="2" eb="4">
      <t>シリョウ</t>
    </rPh>
    <rPh sb="4" eb="6">
      <t>ケンサ</t>
    </rPh>
    <rPh sb="7" eb="9">
      <t>ケンタイ</t>
    </rPh>
    <rPh sb="9" eb="11">
      <t>シンサ</t>
    </rPh>
    <rPh sb="11" eb="12">
      <t>トウ</t>
    </rPh>
    <phoneticPr fontId="5"/>
  </si>
  <si>
    <t>社会福祉法人恩賜財団済生会神栖済生会病院</t>
  </si>
  <si>
    <t>特定診療業務</t>
    <rPh sb="0" eb="2">
      <t>トクテイ</t>
    </rPh>
    <rPh sb="2" eb="4">
      <t>シンリョウ</t>
    </rPh>
    <rPh sb="4" eb="6">
      <t>ギョウム</t>
    </rPh>
    <phoneticPr fontId="5"/>
  </si>
  <si>
    <t>生体試料保管</t>
    <rPh sb="0" eb="2">
      <t>セイタイ</t>
    </rPh>
    <rPh sb="2" eb="4">
      <t>シリョウ</t>
    </rPh>
    <rPh sb="4" eb="6">
      <t>ホカン</t>
    </rPh>
    <phoneticPr fontId="5"/>
  </si>
  <si>
    <t>生体試料移送</t>
    <rPh sb="0" eb="2">
      <t>セイタイ</t>
    </rPh>
    <rPh sb="2" eb="4">
      <t>シリョウ</t>
    </rPh>
    <rPh sb="4" eb="6">
      <t>イソウ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</si>
  <si>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</si>
  <si>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</si>
  <si>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</si>
  <si>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</si>
  <si>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</si>
  <si>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</si>
  <si>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</si>
  <si>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</si>
  <si>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</si>
  <si>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茨城県</t>
    <rPh sb="0" eb="3">
      <t>イバラキケン</t>
    </rPh>
    <phoneticPr fontId="5"/>
  </si>
  <si>
    <t>茨城県神栖市における有機ヒ素化合物による環境汚染及び健康被害に係る緊急措置</t>
    <rPh sb="0" eb="3">
      <t>イバラキケン</t>
    </rPh>
    <rPh sb="3" eb="6">
      <t>カミスシ</t>
    </rPh>
    <rPh sb="10" eb="12">
      <t>ユウキ</t>
    </rPh>
    <rPh sb="13" eb="14">
      <t>ソ</t>
    </rPh>
    <rPh sb="14" eb="17">
      <t>カゴウブツ</t>
    </rPh>
    <rPh sb="20" eb="22">
      <t>カンキョウ</t>
    </rPh>
    <rPh sb="22" eb="24">
      <t>オセン</t>
    </rPh>
    <rPh sb="24" eb="25">
      <t>オヨ</t>
    </rPh>
    <rPh sb="26" eb="28">
      <t>ケンコウ</t>
    </rPh>
    <rPh sb="28" eb="30">
      <t>ヒガイ</t>
    </rPh>
    <rPh sb="31" eb="32">
      <t>カカ</t>
    </rPh>
    <rPh sb="33" eb="37">
      <t>キンキュウソチ</t>
    </rPh>
    <phoneticPr fontId="5"/>
  </si>
  <si>
    <t>-</t>
    <phoneticPr fontId="5"/>
  </si>
  <si>
    <t>-</t>
    <phoneticPr fontId="5"/>
  </si>
  <si>
    <t>－</t>
    <phoneticPr fontId="5"/>
  </si>
  <si>
    <t>C.国立大学法人筑波大学附属病院</t>
    <phoneticPr fontId="5"/>
  </si>
  <si>
    <t>健康診査等</t>
    <rPh sb="0" eb="2">
      <t>ケンコウ</t>
    </rPh>
    <rPh sb="2" eb="4">
      <t>シンサ</t>
    </rPh>
    <rPh sb="4" eb="5">
      <t>トウ</t>
    </rPh>
    <phoneticPr fontId="5"/>
  </si>
  <si>
    <t>健康審査料</t>
    <rPh sb="0" eb="2">
      <t>ケンコウ</t>
    </rPh>
    <rPh sb="2" eb="5">
      <t>シンサリョウ</t>
    </rPh>
    <phoneticPr fontId="5"/>
  </si>
  <si>
    <t>その他</t>
    <rPh sb="2" eb="3">
      <t>タ</t>
    </rPh>
    <phoneticPr fontId="5"/>
  </si>
  <si>
    <t>B.日本エヌ・ユー・エス株式会社</t>
    <rPh sb="2" eb="4">
      <t>ニホン</t>
    </rPh>
    <rPh sb="12" eb="16">
      <t>カブシキガイシャ</t>
    </rPh>
    <phoneticPr fontId="5"/>
  </si>
  <si>
    <t>人件費</t>
    <rPh sb="0" eb="3">
      <t>ジンケンヒ</t>
    </rPh>
    <phoneticPr fontId="5"/>
  </si>
  <si>
    <t>再委託費</t>
    <rPh sb="0" eb="3">
      <t>サイイタク</t>
    </rPh>
    <rPh sb="3" eb="4">
      <t>ヒ</t>
    </rPh>
    <phoneticPr fontId="5"/>
  </si>
  <si>
    <t>健康影響調査研究等</t>
    <rPh sb="0" eb="2">
      <t>ケンコウ</t>
    </rPh>
    <rPh sb="2" eb="4">
      <t>エイキョウ</t>
    </rPh>
    <rPh sb="4" eb="6">
      <t>チョウサ</t>
    </rPh>
    <rPh sb="6" eb="8">
      <t>ケンキュウ</t>
    </rPh>
    <rPh sb="8" eb="9">
      <t>トウ</t>
    </rPh>
    <phoneticPr fontId="5"/>
  </si>
  <si>
    <t>賃金</t>
    <rPh sb="0" eb="2">
      <t>チンギン</t>
    </rPh>
    <phoneticPr fontId="5"/>
  </si>
  <si>
    <t>臨時職員</t>
    <rPh sb="0" eb="2">
      <t>リンジ</t>
    </rPh>
    <rPh sb="2" eb="4">
      <t>ショクイン</t>
    </rPh>
    <phoneticPr fontId="5"/>
  </si>
  <si>
    <t>消耗品費</t>
    <rPh sb="0" eb="3">
      <t>ショウモウヒン</t>
    </rPh>
    <rPh sb="3" eb="4">
      <t>ヒ</t>
    </rPh>
    <phoneticPr fontId="5"/>
  </si>
  <si>
    <t>複写代等</t>
    <rPh sb="0" eb="2">
      <t>フクシャ</t>
    </rPh>
    <rPh sb="2" eb="3">
      <t>ダイ</t>
    </rPh>
    <rPh sb="3" eb="4">
      <t>トウ</t>
    </rPh>
    <phoneticPr fontId="5"/>
  </si>
  <si>
    <t>旅費</t>
    <rPh sb="0" eb="2">
      <t>リョヒ</t>
    </rPh>
    <phoneticPr fontId="5"/>
  </si>
  <si>
    <t>委員会参加等</t>
    <rPh sb="0" eb="3">
      <t>イインカイ</t>
    </rPh>
    <rPh sb="3" eb="5">
      <t>サンカ</t>
    </rPh>
    <rPh sb="5" eb="6">
      <t>トウ</t>
    </rPh>
    <phoneticPr fontId="5"/>
  </si>
  <si>
    <t>借料及び損料</t>
    <rPh sb="0" eb="2">
      <t>シャクリョウ</t>
    </rPh>
    <rPh sb="2" eb="3">
      <t>オヨ</t>
    </rPh>
    <rPh sb="4" eb="6">
      <t>ソンリョウ</t>
    </rPh>
    <phoneticPr fontId="5"/>
  </si>
  <si>
    <t>X線フィルムスキャナ等</t>
    <rPh sb="1" eb="2">
      <t>セン</t>
    </rPh>
    <rPh sb="10" eb="11">
      <t>トウ</t>
    </rPh>
    <phoneticPr fontId="5"/>
  </si>
  <si>
    <t>諸謝金</t>
    <rPh sb="0" eb="1">
      <t>ショ</t>
    </rPh>
    <rPh sb="1" eb="3">
      <t>シャキン</t>
    </rPh>
    <phoneticPr fontId="5"/>
  </si>
  <si>
    <t>委員会等</t>
    <rPh sb="0" eb="3">
      <t>イインカイ</t>
    </rPh>
    <rPh sb="3" eb="4">
      <t>トウ</t>
    </rPh>
    <phoneticPr fontId="5"/>
  </si>
  <si>
    <t>会議費</t>
    <rPh sb="0" eb="3">
      <t>カイギヒ</t>
    </rPh>
    <phoneticPr fontId="5"/>
  </si>
  <si>
    <t>雑役務費</t>
    <rPh sb="0" eb="1">
      <t>ザツ</t>
    </rPh>
    <rPh sb="1" eb="3">
      <t>エキム</t>
    </rPh>
    <rPh sb="3" eb="4">
      <t>ヒ</t>
    </rPh>
    <phoneticPr fontId="5"/>
  </si>
  <si>
    <t>速記</t>
    <rPh sb="0" eb="2">
      <t>ソッキ</t>
    </rPh>
    <phoneticPr fontId="5"/>
  </si>
  <si>
    <t>その他</t>
    <rPh sb="2" eb="3">
      <t>タ</t>
    </rPh>
    <phoneticPr fontId="5"/>
  </si>
  <si>
    <t>消費税、印刷製本費、通信運搬費</t>
    <rPh sb="0" eb="3">
      <t>ショウヒゼイ</t>
    </rPh>
    <rPh sb="4" eb="6">
      <t>インサツ</t>
    </rPh>
    <rPh sb="6" eb="8">
      <t>セイホン</t>
    </rPh>
    <rPh sb="8" eb="9">
      <t>ヒ</t>
    </rPh>
    <rPh sb="10" eb="12">
      <t>ツウシン</t>
    </rPh>
    <rPh sb="12" eb="15">
      <t>ウンパンヒ</t>
    </rPh>
    <phoneticPr fontId="5"/>
  </si>
  <si>
    <t>健康診査業務等（対委託先はCを参照）</t>
    <rPh sb="0" eb="2">
      <t>ケンコウ</t>
    </rPh>
    <rPh sb="2" eb="4">
      <t>シンサ</t>
    </rPh>
    <rPh sb="4" eb="7">
      <t>ギョウムトウ</t>
    </rPh>
    <rPh sb="8" eb="9">
      <t>タイ</t>
    </rPh>
    <rPh sb="9" eb="12">
      <t>イタクサキ</t>
    </rPh>
    <rPh sb="15" eb="17">
      <t>サンショウ</t>
    </rPh>
    <phoneticPr fontId="5"/>
  </si>
  <si>
    <t>小児発達・知能検査等（再委託先はDを参照）</t>
    <rPh sb="0" eb="2">
      <t>ショウニ</t>
    </rPh>
    <rPh sb="2" eb="4">
      <t>ハッタツ</t>
    </rPh>
    <rPh sb="5" eb="7">
      <t>チノウ</t>
    </rPh>
    <rPh sb="7" eb="9">
      <t>ケンサ</t>
    </rPh>
    <rPh sb="9" eb="10">
      <t>トウ</t>
    </rPh>
    <rPh sb="11" eb="14">
      <t>サイイタク</t>
    </rPh>
    <rPh sb="14" eb="15">
      <t>サキ</t>
    </rPh>
    <rPh sb="18" eb="20">
      <t>サンショウ</t>
    </rPh>
    <phoneticPr fontId="5"/>
  </si>
  <si>
    <t>公立大学法人大阪市立大学</t>
    <rPh sb="0" eb="2">
      <t>コウリツ</t>
    </rPh>
    <rPh sb="2" eb="4">
      <t>ダイガク</t>
    </rPh>
    <rPh sb="4" eb="6">
      <t>ホウジン</t>
    </rPh>
    <rPh sb="6" eb="8">
      <t>オオサカ</t>
    </rPh>
    <rPh sb="8" eb="10">
      <t>シリツ</t>
    </rPh>
    <rPh sb="10" eb="12">
      <t>ダイガク</t>
    </rPh>
    <phoneticPr fontId="5"/>
  </si>
  <si>
    <t>ジフェニルアルシン酸の経胎盤ばく露による毒性の検討に関する研究</t>
    <rPh sb="9" eb="10">
      <t>サン</t>
    </rPh>
    <rPh sb="11" eb="12">
      <t>キョウ</t>
    </rPh>
    <rPh sb="12" eb="14">
      <t>タイバン</t>
    </rPh>
    <rPh sb="16" eb="17">
      <t>ロ</t>
    </rPh>
    <rPh sb="20" eb="22">
      <t>ドクセイ</t>
    </rPh>
    <rPh sb="23" eb="25">
      <t>ケントウ</t>
    </rPh>
    <rPh sb="26" eb="27">
      <t>カン</t>
    </rPh>
    <rPh sb="29" eb="31">
      <t>ケンキュウ</t>
    </rPh>
    <phoneticPr fontId="5"/>
  </si>
  <si>
    <t>国立大学法人筑波大学</t>
    <rPh sb="0" eb="2">
      <t>コクリツ</t>
    </rPh>
    <rPh sb="2" eb="4">
      <t>ダイガク</t>
    </rPh>
    <rPh sb="4" eb="6">
      <t>ホウジン</t>
    </rPh>
    <rPh sb="6" eb="8">
      <t>ツクバ</t>
    </rPh>
    <rPh sb="8" eb="10">
      <t>ダイガク</t>
    </rPh>
    <phoneticPr fontId="5"/>
  </si>
  <si>
    <t>モデル動物を用いたジフェニルアルシン酸の生体影響に関する研究</t>
    <rPh sb="3" eb="5">
      <t>ドウブツ</t>
    </rPh>
    <rPh sb="6" eb="7">
      <t>モチ</t>
    </rPh>
    <rPh sb="18" eb="19">
      <t>サン</t>
    </rPh>
    <rPh sb="20" eb="22">
      <t>セイタイ</t>
    </rPh>
    <rPh sb="22" eb="24">
      <t>エイキョウ</t>
    </rPh>
    <rPh sb="25" eb="26">
      <t>カン</t>
    </rPh>
    <rPh sb="28" eb="30">
      <t>ケンキュウ</t>
    </rPh>
    <phoneticPr fontId="5"/>
  </si>
  <si>
    <t>学校法人名城大学</t>
    <rPh sb="0" eb="2">
      <t>ガッコウ</t>
    </rPh>
    <rPh sb="2" eb="4">
      <t>ホウジン</t>
    </rPh>
    <rPh sb="4" eb="6">
      <t>メイジョウ</t>
    </rPh>
    <rPh sb="6" eb="8">
      <t>ダイガク</t>
    </rPh>
    <phoneticPr fontId="5"/>
  </si>
  <si>
    <t>ジフェニルアルシン酸による神経症状発症メカニズムの解明に関する研究</t>
    <rPh sb="9" eb="10">
      <t>サン</t>
    </rPh>
    <rPh sb="13" eb="15">
      <t>シンケイ</t>
    </rPh>
    <rPh sb="15" eb="17">
      <t>ショウジョウ</t>
    </rPh>
    <rPh sb="17" eb="19">
      <t>ハッショウ</t>
    </rPh>
    <rPh sb="25" eb="27">
      <t>カイメイ</t>
    </rPh>
    <rPh sb="28" eb="29">
      <t>カン</t>
    </rPh>
    <rPh sb="31" eb="33">
      <t>ケンキュウ</t>
    </rPh>
    <phoneticPr fontId="5"/>
  </si>
  <si>
    <t>成人におけるジフェニルアルシン酸等に係る健康影響に関する臨床研究</t>
    <rPh sb="0" eb="2">
      <t>セイジン</t>
    </rPh>
    <rPh sb="15" eb="16">
      <t>サン</t>
    </rPh>
    <rPh sb="16" eb="17">
      <t>ナド</t>
    </rPh>
    <rPh sb="18" eb="19">
      <t>カカワ</t>
    </rPh>
    <rPh sb="20" eb="22">
      <t>ケンコウ</t>
    </rPh>
    <rPh sb="22" eb="24">
      <t>エイキョウ</t>
    </rPh>
    <rPh sb="25" eb="26">
      <t>カン</t>
    </rPh>
    <rPh sb="28" eb="30">
      <t>リンショウ</t>
    </rPh>
    <rPh sb="30" eb="32">
      <t>ケンキュウ</t>
    </rPh>
    <phoneticPr fontId="5"/>
  </si>
  <si>
    <t>ジフェニルアルシン酸等の体内動態に関する研究</t>
    <rPh sb="9" eb="10">
      <t>サン</t>
    </rPh>
    <rPh sb="10" eb="11">
      <t>トウ</t>
    </rPh>
    <rPh sb="12" eb="14">
      <t>タイナイ</t>
    </rPh>
    <rPh sb="14" eb="16">
      <t>ドウタイ</t>
    </rPh>
    <rPh sb="17" eb="18">
      <t>カン</t>
    </rPh>
    <rPh sb="20" eb="22">
      <t>ケンキュウ</t>
    </rPh>
    <phoneticPr fontId="5"/>
  </si>
  <si>
    <t>茨城県立医療大学</t>
    <rPh sb="0" eb="2">
      <t>イバラキ</t>
    </rPh>
    <rPh sb="2" eb="4">
      <t>ケンリツ</t>
    </rPh>
    <rPh sb="4" eb="6">
      <t>イリョウ</t>
    </rPh>
    <rPh sb="6" eb="8">
      <t>ダイガク</t>
    </rPh>
    <phoneticPr fontId="5"/>
  </si>
  <si>
    <t>-</t>
    <phoneticPr fontId="5"/>
  </si>
  <si>
    <t>小児におけるジフェニルアルシン酸等に係る健康影響に関する調査研究</t>
    <rPh sb="0" eb="2">
      <t>ショウニ</t>
    </rPh>
    <rPh sb="15" eb="16">
      <t>サン</t>
    </rPh>
    <rPh sb="16" eb="17">
      <t>トウ</t>
    </rPh>
    <rPh sb="18" eb="19">
      <t>カカ</t>
    </rPh>
    <rPh sb="20" eb="22">
      <t>ケンコウ</t>
    </rPh>
    <rPh sb="22" eb="24">
      <t>エイキョウ</t>
    </rPh>
    <rPh sb="25" eb="26">
      <t>カン</t>
    </rPh>
    <rPh sb="28" eb="30">
      <t>チョウサ</t>
    </rPh>
    <rPh sb="30" eb="32">
      <t>ケンキュウ</t>
    </rPh>
    <phoneticPr fontId="5"/>
  </si>
  <si>
    <t>D.公立大学法人大阪市立大学</t>
    <rPh sb="2" eb="4">
      <t>コウリツ</t>
    </rPh>
    <rPh sb="4" eb="6">
      <t>ダイガク</t>
    </rPh>
    <rPh sb="6" eb="8">
      <t>ホウジン</t>
    </rPh>
    <rPh sb="8" eb="10">
      <t>オオサカ</t>
    </rPh>
    <rPh sb="10" eb="12">
      <t>シリツ</t>
    </rPh>
    <rPh sb="12" eb="14">
      <t>ダイガク</t>
    </rPh>
    <rPh sb="13" eb="14">
      <t>シダイ</t>
    </rPh>
    <phoneticPr fontId="5"/>
  </si>
  <si>
    <t>ジオテクノス株式会社</t>
    <rPh sb="6" eb="10">
      <t>カブシキガイシャ</t>
    </rPh>
    <phoneticPr fontId="5"/>
  </si>
  <si>
    <t>日本物理探鑛株式会社関東支店</t>
  </si>
  <si>
    <t>DOWA通運株式会社</t>
    <rPh sb="4" eb="6">
      <t>ツウウン</t>
    </rPh>
    <rPh sb="6" eb="10">
      <t>カブシキガイシャ</t>
    </rPh>
    <phoneticPr fontId="5"/>
  </si>
  <si>
    <t>土壌処理等業務</t>
    <rPh sb="0" eb="2">
      <t>ドジョウ</t>
    </rPh>
    <rPh sb="2" eb="4">
      <t>ショリ</t>
    </rPh>
    <rPh sb="4" eb="5">
      <t>トウ</t>
    </rPh>
    <rPh sb="5" eb="7">
      <t>ギョウム</t>
    </rPh>
    <phoneticPr fontId="5"/>
  </si>
  <si>
    <t>日本物理探鑛株式会社関東支店</t>
    <phoneticPr fontId="5"/>
  </si>
  <si>
    <t>安全確認等業務</t>
    <rPh sb="0" eb="2">
      <t>アンゼン</t>
    </rPh>
    <rPh sb="2" eb="4">
      <t>カクニン</t>
    </rPh>
    <rPh sb="4" eb="5">
      <t>トウ</t>
    </rPh>
    <rPh sb="5" eb="7">
      <t>ギョウム</t>
    </rPh>
    <phoneticPr fontId="5"/>
  </si>
  <si>
    <t>運搬業務</t>
    <rPh sb="0" eb="2">
      <t>ウンパン</t>
    </rPh>
    <rPh sb="2" eb="4">
      <t>ギョウム</t>
    </rPh>
    <phoneticPr fontId="5"/>
  </si>
  <si>
    <t>日本エヌ・ユー・エス株式会社</t>
    <rPh sb="0" eb="2">
      <t>ニホン</t>
    </rPh>
    <rPh sb="10" eb="12">
      <t>カブシキ</t>
    </rPh>
    <rPh sb="12" eb="14">
      <t>カイシャ</t>
    </rPh>
    <phoneticPr fontId="5"/>
  </si>
  <si>
    <t>ジフェニルアルシン酸等の健康影響に関する調査研究</t>
  </si>
  <si>
    <t>－</t>
  </si>
  <si>
    <t>－</t>
    <phoneticPr fontId="5"/>
  </si>
  <si>
    <t>ジフェニルアルシン酸及びその関連物質を含有する地下水試料採取等</t>
  </si>
  <si>
    <t>エコシステム秋田株式会社</t>
    <rPh sb="6" eb="8">
      <t>アキタ</t>
    </rPh>
    <rPh sb="8" eb="12">
      <t>カブシキガイシャ</t>
    </rPh>
    <phoneticPr fontId="5"/>
  </si>
  <si>
    <t>土壌調査等業務</t>
    <rPh sb="0" eb="2">
      <t>ドジョウ</t>
    </rPh>
    <rPh sb="2" eb="4">
      <t>チョウサ</t>
    </rPh>
    <rPh sb="4" eb="5">
      <t>トウ</t>
    </rPh>
    <rPh sb="5" eb="7">
      <t>ギョウム</t>
    </rPh>
    <phoneticPr fontId="5"/>
  </si>
  <si>
    <t>土壌採取等業務</t>
    <rPh sb="0" eb="2">
      <t>ドジョウ</t>
    </rPh>
    <rPh sb="2" eb="4">
      <t>サイシュ</t>
    </rPh>
    <rPh sb="4" eb="5">
      <t>トウ</t>
    </rPh>
    <rPh sb="5" eb="7">
      <t>ギョウム</t>
    </rPh>
    <phoneticPr fontId="5"/>
  </si>
  <si>
    <t>－</t>
    <phoneticPr fontId="5"/>
  </si>
  <si>
    <t>地下水定期モニタリングに係るジフェニルアルシン酸等分析業務（単価契約）</t>
  </si>
  <si>
    <t>一般財団法人岐阜県公衆衛生検査センター</t>
    <phoneticPr fontId="5"/>
  </si>
  <si>
    <t>茨城県神栖市及び神奈川県平塚市における地下水汚染状況調査等業務</t>
  </si>
  <si>
    <t>株式会社エイト日本技術開発東京支店</t>
    <rPh sb="0" eb="4">
      <t>カブシキガイシャ</t>
    </rPh>
    <rPh sb="7" eb="9">
      <t>ニホン</t>
    </rPh>
    <rPh sb="9" eb="11">
      <t>ギジュツ</t>
    </rPh>
    <rPh sb="11" eb="13">
      <t>カイハツ</t>
    </rPh>
    <rPh sb="13" eb="15">
      <t>トウキョウ</t>
    </rPh>
    <rPh sb="15" eb="17">
      <t>シテン</t>
    </rPh>
    <phoneticPr fontId="5"/>
  </si>
  <si>
    <t>千葉県習志野市における土地改変に係る安全確認調査等業務</t>
  </si>
  <si>
    <t>ジフェニルアルシン酸等のリスク評価に関する検討調査</t>
    <rPh sb="15" eb="17">
      <t>ヒョウカ</t>
    </rPh>
    <rPh sb="18" eb="19">
      <t>カン</t>
    </rPh>
    <rPh sb="21" eb="23">
      <t>ケントウ</t>
    </rPh>
    <rPh sb="23" eb="25">
      <t>チョウサ</t>
    </rPh>
    <phoneticPr fontId="5"/>
  </si>
  <si>
    <t>土壌試料分析調査業務</t>
    <rPh sb="0" eb="2">
      <t>ドジョウ</t>
    </rPh>
    <rPh sb="2" eb="4">
      <t>シリョウ</t>
    </rPh>
    <rPh sb="4" eb="6">
      <t>ブンセキ</t>
    </rPh>
    <rPh sb="6" eb="8">
      <t>チョウサ</t>
    </rPh>
    <rPh sb="8" eb="10">
      <t>ギョウム</t>
    </rPh>
    <phoneticPr fontId="5"/>
  </si>
  <si>
    <t>一般財団法人化学物質評価研究機構</t>
    <phoneticPr fontId="5"/>
  </si>
  <si>
    <t>土壌・地下水・生体試料に係るジフェニルアルシン酸等分析業務（単価契約）</t>
    <phoneticPr fontId="5"/>
  </si>
  <si>
    <t>－</t>
    <phoneticPr fontId="5"/>
  </si>
  <si>
    <t>神栖市における広域地下水汚染状況を継続的に把握し、汚染の程度や範囲を確認するとともに、地下水モニタリング結果を茨城県等に情報提供し、健康被害の未然防止を図る。</t>
    <phoneticPr fontId="5"/>
  </si>
  <si>
    <t>賃金</t>
    <rPh sb="0" eb="2">
      <t>チンギン</t>
    </rPh>
    <phoneticPr fontId="5"/>
  </si>
  <si>
    <t>外注費</t>
    <rPh sb="0" eb="3">
      <t>ガイチュウヒ</t>
    </rPh>
    <phoneticPr fontId="5"/>
  </si>
  <si>
    <t>研究者等の賃金</t>
    <phoneticPr fontId="5"/>
  </si>
  <si>
    <t>研究関係消耗品等</t>
    <phoneticPr fontId="5"/>
  </si>
  <si>
    <t>研究機材の借料</t>
    <phoneticPr fontId="5"/>
  </si>
  <si>
    <t>研究に係る雑役務等</t>
    <phoneticPr fontId="5"/>
  </si>
  <si>
    <t>学会発表等の旅費</t>
    <phoneticPr fontId="5"/>
  </si>
  <si>
    <t>試験結果の一部解析費用</t>
    <phoneticPr fontId="5"/>
  </si>
  <si>
    <t>一般管理費</t>
    <phoneticPr fontId="5"/>
  </si>
  <si>
    <t>・平成31年度千葉県習志野市における土地改変に係る安全確認調査等業務
・令和元年度土壌調査等業務（３件）
・令和元年度土壌処理等業務
・令和元年度神奈川県平塚市における土壌採取等業務
・令和元年度土壌試料分析調査業務（２件）</t>
    <rPh sb="50" eb="51">
      <t>ケン</t>
    </rPh>
    <rPh sb="110" eb="111">
      <t>ケン</t>
    </rPh>
    <phoneticPr fontId="5"/>
  </si>
  <si>
    <t>12.0/12</t>
  </si>
  <si>
    <t>63/145</t>
    <phoneticPr fontId="5"/>
  </si>
  <si>
    <t>63/145</t>
    <phoneticPr fontId="5"/>
  </si>
  <si>
    <t>事業内容は必要十分なものに限っており、妥当なコスト水準である。なお、緊急措置事業委託事業については、単位当たりのコストが上昇しているものの、生体試料の移送等が生じたためであり、適正なコストで実施をしており妥当である。</t>
    <phoneticPr fontId="5"/>
  </si>
  <si>
    <t>外部有識者点検対象外</t>
    <phoneticPr fontId="5"/>
  </si>
  <si>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こと。また、一者応札の改善に向けた取り組みを検討すること。</t>
    <phoneticPr fontId="5"/>
  </si>
  <si>
    <t>単価の変動等</t>
    <rPh sb="0" eb="2">
      <t>タンカ</t>
    </rPh>
    <rPh sb="3" eb="5">
      <t>ヘンドウ</t>
    </rPh>
    <rPh sb="5" eb="6">
      <t>トウ</t>
    </rPh>
    <phoneticPr fontId="5"/>
  </si>
  <si>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また、一者応札となった案件については、仕様書の見直し等により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</si>
</sst>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14654</xdr:colOff>
      <xdr:row>741</xdr:row>
      <xdr:rowOff>234461</xdr:rowOff>
    </xdr:from>
    <xdr:to>
      <xdr:col>23</xdr:col>
      <xdr:colOff>65178</xdr:colOff>
      <xdr:row>744</xdr:row>
      <xdr:rowOff>343091</xdr:rowOff>
    </xdr:to>
    <xdr:sp macro="" textlink="">
      <xdr:nvSpPr>
        <xdr:cNvPr id="2" name="テキスト ボックス 1"/>
        <xdr:cNvSpPr txBox="1"/>
      </xdr:nvSpPr>
      <xdr:spPr>
        <a:xfrm>
          <a:off x="1992923" y="45236423"/>
          <a:ext cx="2622274" cy="1163706"/>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４６２．８百万円</a:t>
          </a:r>
        </a:p>
      </xdr:txBody>
    </xdr:sp>
    <xdr:clientData/>
  </xdr:twoCellAnchor>
  <xdr:twoCellAnchor>
    <xdr:from>
      <xdr:col>32</xdr:col>
      <xdr:colOff>0</xdr:colOff>
      <xdr:row>740</xdr:row>
      <xdr:rowOff>351692</xdr:rowOff>
    </xdr:from>
    <xdr:to>
      <xdr:col>47</xdr:col>
      <xdr:colOff>155968</xdr:colOff>
      <xdr:row>747</xdr:row>
      <xdr:rowOff>43961</xdr:rowOff>
    </xdr:to>
    <xdr:sp macro="" textlink="">
      <xdr:nvSpPr>
        <xdr:cNvPr id="3" name="テキスト ボックス 2"/>
        <xdr:cNvSpPr txBox="1"/>
      </xdr:nvSpPr>
      <xdr:spPr>
        <a:xfrm>
          <a:off x="6330462" y="45001961"/>
          <a:ext cx="3123371" cy="2154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事務費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１２４．２百万円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①謝金　０．７百万円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②職員旅費　０．８百万円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③委員等旅費　０．１百万円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④雑役務費、備品費・消耗品費・会議費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２５．６百万円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⑤老朽化化学兵器廃棄処理業務旅費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０．４百万円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⑥老朽化化学兵器廃棄処理業務庁費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９６．６百万円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161192</xdr:colOff>
      <xdr:row>741</xdr:row>
      <xdr:rowOff>7327</xdr:rowOff>
    </xdr:from>
    <xdr:to>
      <xdr:col>32</xdr:col>
      <xdr:colOff>9084</xdr:colOff>
      <xdr:row>746</xdr:row>
      <xdr:rowOff>329712</xdr:rowOff>
    </xdr:to>
    <xdr:sp macro="" textlink="">
      <xdr:nvSpPr>
        <xdr:cNvPr id="4" name="左大かっこ 3"/>
        <xdr:cNvSpPr/>
      </xdr:nvSpPr>
      <xdr:spPr>
        <a:xfrm>
          <a:off x="6293827" y="45009289"/>
          <a:ext cx="45719" cy="2080846"/>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153866</xdr:colOff>
      <xdr:row>740</xdr:row>
      <xdr:rowOff>344367</xdr:rowOff>
    </xdr:from>
    <xdr:to>
      <xdr:col>48</xdr:col>
      <xdr:colOff>14654</xdr:colOff>
      <xdr:row>746</xdr:row>
      <xdr:rowOff>315059</xdr:rowOff>
    </xdr:to>
    <xdr:sp macro="" textlink="">
      <xdr:nvSpPr>
        <xdr:cNvPr id="5" name="右大かっこ 4"/>
        <xdr:cNvSpPr/>
      </xdr:nvSpPr>
      <xdr:spPr>
        <a:xfrm>
          <a:off x="9451731" y="44994636"/>
          <a:ext cx="58615" cy="20808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183173</xdr:colOff>
      <xdr:row>744</xdr:row>
      <xdr:rowOff>337039</xdr:rowOff>
    </xdr:from>
    <xdr:to>
      <xdr:col>16</xdr:col>
      <xdr:colOff>190500</xdr:colOff>
      <xdr:row>750</xdr:row>
      <xdr:rowOff>241789</xdr:rowOff>
    </xdr:to>
    <xdr:cxnSp macro="">
      <xdr:nvCxnSpPr>
        <xdr:cNvPr id="6" name="直線矢印コネクタ 5"/>
        <xdr:cNvCxnSpPr/>
      </xdr:nvCxnSpPr>
      <xdr:spPr>
        <a:xfrm>
          <a:off x="3348404" y="46394077"/>
          <a:ext cx="7327" cy="201490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749</xdr:row>
      <xdr:rowOff>7327</xdr:rowOff>
    </xdr:from>
    <xdr:to>
      <xdr:col>33</xdr:col>
      <xdr:colOff>160364</xdr:colOff>
      <xdr:row>749</xdr:row>
      <xdr:rowOff>16852</xdr:rowOff>
    </xdr:to>
    <xdr:cxnSp macro="">
      <xdr:nvCxnSpPr>
        <xdr:cNvPr id="7" name="直線コネクタ 6"/>
        <xdr:cNvCxnSpPr/>
      </xdr:nvCxnSpPr>
      <xdr:spPr>
        <a:xfrm>
          <a:off x="3355731" y="47822827"/>
          <a:ext cx="3332921"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153867</xdr:colOff>
      <xdr:row>749</xdr:row>
      <xdr:rowOff>7327</xdr:rowOff>
    </xdr:from>
    <xdr:to>
      <xdr:col>33</xdr:col>
      <xdr:colOff>161193</xdr:colOff>
      <xdr:row>750</xdr:row>
      <xdr:rowOff>271096</xdr:rowOff>
    </xdr:to>
    <xdr:cxnSp macro="">
      <xdr:nvCxnSpPr>
        <xdr:cNvPr id="8" name="直線矢印コネクタ 7"/>
        <xdr:cNvCxnSpPr/>
      </xdr:nvCxnSpPr>
      <xdr:spPr>
        <a:xfrm>
          <a:off x="6682155" y="47822827"/>
          <a:ext cx="7326" cy="6154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35170</xdr:colOff>
      <xdr:row>750</xdr:row>
      <xdr:rowOff>285751</xdr:rowOff>
    </xdr:from>
    <xdr:to>
      <xdr:col>23</xdr:col>
      <xdr:colOff>64477</xdr:colOff>
      <xdr:row>751</xdr:row>
      <xdr:rowOff>267740</xdr:rowOff>
    </xdr:to>
    <xdr:sp macro="" textlink="">
      <xdr:nvSpPr>
        <xdr:cNvPr id="10" name="テキスト ボックス 9"/>
        <xdr:cNvSpPr txBox="1"/>
      </xdr:nvSpPr>
      <xdr:spPr>
        <a:xfrm>
          <a:off x="2215662" y="48174520"/>
          <a:ext cx="2028092" cy="3395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175845</xdr:colOff>
      <xdr:row>750</xdr:row>
      <xdr:rowOff>344366</xdr:rowOff>
    </xdr:from>
    <xdr:to>
      <xdr:col>43</xdr:col>
      <xdr:colOff>59634</xdr:colOff>
      <xdr:row>751</xdr:row>
      <xdr:rowOff>318134</xdr:rowOff>
    </xdr:to>
    <xdr:sp macro="" textlink="">
      <xdr:nvSpPr>
        <xdr:cNvPr id="12" name="テキスト ボックス 11"/>
        <xdr:cNvSpPr txBox="1"/>
      </xdr:nvSpPr>
      <xdr:spPr>
        <a:xfrm>
          <a:off x="4999636" y="48522644"/>
          <a:ext cx="3037807" cy="331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委託、請負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一般競争契約（総合評価）等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175846</xdr:colOff>
      <xdr:row>751</xdr:row>
      <xdr:rowOff>344365</xdr:rowOff>
    </xdr:from>
    <xdr:to>
      <xdr:col>23</xdr:col>
      <xdr:colOff>189226</xdr:colOff>
      <xdr:row>754</xdr:row>
      <xdr:rowOff>319645</xdr:rowOff>
    </xdr:to>
    <xdr:sp macro="" textlink="">
      <xdr:nvSpPr>
        <xdr:cNvPr id="13" name="テキスト ボックス 12"/>
        <xdr:cNvSpPr txBox="1"/>
      </xdr:nvSpPr>
      <xdr:spPr>
        <a:xfrm>
          <a:off x="1956288" y="48863250"/>
          <a:ext cx="2782957" cy="103035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Ａ．茨城県</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６３．２百万円</a:t>
          </a:r>
        </a:p>
      </xdr:txBody>
    </xdr:sp>
    <xdr:clientData/>
  </xdr:twoCellAnchor>
  <xdr:twoCellAnchor>
    <xdr:from>
      <xdr:col>26</xdr:col>
      <xdr:colOff>168521</xdr:colOff>
      <xdr:row>751</xdr:row>
      <xdr:rowOff>344364</xdr:rowOff>
    </xdr:from>
    <xdr:to>
      <xdr:col>40</xdr:col>
      <xdr:colOff>135518</xdr:colOff>
      <xdr:row>754</xdr:row>
      <xdr:rowOff>319644</xdr:rowOff>
    </xdr:to>
    <xdr:sp macro="" textlink="">
      <xdr:nvSpPr>
        <xdr:cNvPr id="15" name="テキスト ボックス 14"/>
        <xdr:cNvSpPr txBox="1"/>
      </xdr:nvSpPr>
      <xdr:spPr>
        <a:xfrm>
          <a:off x="5312021" y="48863249"/>
          <a:ext cx="2736574" cy="103035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Ｂ．民間団体（１２機関）、一般財団法人（２機関）、</a:t>
          </a:r>
          <a:r>
            <a:rPr kumimoji="1" lang="ja-JP" altLang="ja-JP" sz="1100">
              <a:solidFill>
                <a:schemeClr val="dk1"/>
              </a:solidFill>
              <a:effectLst/>
              <a:latin typeface="+mn-lt"/>
              <a:ea typeface="+mn-ea"/>
              <a:cs typeface="+mn-cs"/>
            </a:rPr>
            <a:t>国立研究開発法人</a:t>
          </a:r>
          <a:r>
            <a:rPr kumimoji="1" lang="ja-JP" altLang="en-US" sz="1100">
              <a:solidFill>
                <a:schemeClr val="dk1"/>
              </a:solidFill>
              <a:effectLst/>
              <a:latin typeface="+mn-lt"/>
              <a:ea typeface="+mn-ea"/>
              <a:cs typeface="+mn-cs"/>
            </a:rPr>
            <a:t>（１機関）</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受託者、請負者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p>
        <a:p>
          <a:pPr algn="l"/>
          <a:r>
            <a:rPr kumimoji="1" lang="ja-JP" altLang="en-US" sz="1100">
              <a:latin typeface="ＭＳ Ｐゴシック" panose="020B0600070205080204" pitchFamily="50" charset="-128"/>
              <a:ea typeface="ＭＳ Ｐゴシック" panose="020B0600070205080204" pitchFamily="50" charset="-128"/>
            </a:rPr>
            <a:t>　２７５．４百万円</a:t>
          </a:r>
        </a:p>
      </xdr:txBody>
    </xdr:sp>
    <xdr:clientData/>
  </xdr:twoCellAnchor>
  <xdr:twoCellAnchor>
    <xdr:from>
      <xdr:col>9</xdr:col>
      <xdr:colOff>124558</xdr:colOff>
      <xdr:row>755</xdr:row>
      <xdr:rowOff>80596</xdr:rowOff>
    </xdr:from>
    <xdr:to>
      <xdr:col>24</xdr:col>
      <xdr:colOff>51289</xdr:colOff>
      <xdr:row>757</xdr:row>
      <xdr:rowOff>313633</xdr:rowOff>
    </xdr:to>
    <xdr:sp macro="" textlink="">
      <xdr:nvSpPr>
        <xdr:cNvPr id="16" name="大かっこ 15"/>
        <xdr:cNvSpPr>
          <a:spLocks noChangeArrowheads="1"/>
        </xdr:cNvSpPr>
      </xdr:nvSpPr>
      <xdr:spPr bwMode="auto">
        <a:xfrm>
          <a:off x="1905000" y="50006250"/>
          <a:ext cx="2894135" cy="936421"/>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茨城県神栖市における有機ヒ素化合物による環境汚染及び健康被害に係る緊急措置事業委託業務</a:t>
          </a:r>
        </a:p>
      </xdr:txBody>
    </xdr:sp>
    <xdr:clientData/>
  </xdr:twoCellAnchor>
  <xdr:twoCellAnchor>
    <xdr:from>
      <xdr:col>26</xdr:col>
      <xdr:colOff>161193</xdr:colOff>
      <xdr:row>755</xdr:row>
      <xdr:rowOff>65942</xdr:rowOff>
    </xdr:from>
    <xdr:to>
      <xdr:col>40</xdr:col>
      <xdr:colOff>175847</xdr:colOff>
      <xdr:row>757</xdr:row>
      <xdr:rowOff>298979</xdr:rowOff>
    </xdr:to>
    <xdr:sp macro="" textlink="">
      <xdr:nvSpPr>
        <xdr:cNvPr id="17" name="大かっこ 16"/>
        <xdr:cNvSpPr>
          <a:spLocks noChangeArrowheads="1"/>
        </xdr:cNvSpPr>
      </xdr:nvSpPr>
      <xdr:spPr bwMode="auto">
        <a:xfrm>
          <a:off x="5304693" y="49991596"/>
          <a:ext cx="2784231" cy="936421"/>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地下水試料採取等業務</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ジフェニルアルシン酸等の健康影響に関する調査研究委託業務等</a:t>
          </a:r>
        </a:p>
      </xdr:txBody>
    </xdr:sp>
    <xdr:clientData/>
  </xdr:twoCellAnchor>
  <xdr:twoCellAnchor>
    <xdr:from>
      <xdr:col>17</xdr:col>
      <xdr:colOff>7327</xdr:colOff>
      <xdr:row>757</xdr:row>
      <xdr:rowOff>315058</xdr:rowOff>
    </xdr:from>
    <xdr:to>
      <xdr:col>17</xdr:col>
      <xdr:colOff>12089</xdr:colOff>
      <xdr:row>758</xdr:row>
      <xdr:rowOff>666750</xdr:rowOff>
    </xdr:to>
    <xdr:cxnSp macro="">
      <xdr:nvCxnSpPr>
        <xdr:cNvPr id="18" name="直線矢印コネクタ 17"/>
        <xdr:cNvCxnSpPr/>
      </xdr:nvCxnSpPr>
      <xdr:spPr>
        <a:xfrm flipH="1">
          <a:off x="3370385" y="50944096"/>
          <a:ext cx="4762" cy="101844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151301</xdr:colOff>
      <xdr:row>757</xdr:row>
      <xdr:rowOff>300403</xdr:rowOff>
    </xdr:from>
    <xdr:to>
      <xdr:col>33</xdr:col>
      <xdr:colOff>161193</xdr:colOff>
      <xdr:row>759</xdr:row>
      <xdr:rowOff>7327</xdr:rowOff>
    </xdr:to>
    <xdr:cxnSp macro="">
      <xdr:nvCxnSpPr>
        <xdr:cNvPr id="19" name="直線矢印コネクタ 18"/>
        <xdr:cNvCxnSpPr/>
      </xdr:nvCxnSpPr>
      <xdr:spPr>
        <a:xfrm>
          <a:off x="6679589" y="50929441"/>
          <a:ext cx="9892" cy="104042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70338</xdr:colOff>
      <xdr:row>759</xdr:row>
      <xdr:rowOff>65945</xdr:rowOff>
    </xdr:from>
    <xdr:to>
      <xdr:col>23</xdr:col>
      <xdr:colOff>64477</xdr:colOff>
      <xdr:row>759</xdr:row>
      <xdr:rowOff>388328</xdr:rowOff>
    </xdr:to>
    <xdr:sp macro="" textlink="">
      <xdr:nvSpPr>
        <xdr:cNvPr id="20" name="テキスト ボックス 19"/>
        <xdr:cNvSpPr txBox="1"/>
      </xdr:nvSpPr>
      <xdr:spPr>
        <a:xfrm>
          <a:off x="2069123" y="51776437"/>
          <a:ext cx="2174631" cy="3223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再委託　</a:t>
          </a:r>
          <a:r>
            <a:rPr kumimoji="1" lang="en-US"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11723</xdr:colOff>
      <xdr:row>759</xdr:row>
      <xdr:rowOff>51288</xdr:rowOff>
    </xdr:from>
    <xdr:to>
      <xdr:col>40</xdr:col>
      <xdr:colOff>29307</xdr:colOff>
      <xdr:row>759</xdr:row>
      <xdr:rowOff>388327</xdr:rowOff>
    </xdr:to>
    <xdr:sp macro="" textlink="">
      <xdr:nvSpPr>
        <xdr:cNvPr id="25" name="テキスト ボックス 24"/>
        <xdr:cNvSpPr txBox="1"/>
      </xdr:nvSpPr>
      <xdr:spPr>
        <a:xfrm>
          <a:off x="5099538" y="51761780"/>
          <a:ext cx="2198077" cy="3370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再委託　</a:t>
          </a:r>
          <a:r>
            <a:rPr kumimoji="1" lang="en-US"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759</xdr:row>
      <xdr:rowOff>446942</xdr:rowOff>
    </xdr:from>
    <xdr:to>
      <xdr:col>24</xdr:col>
      <xdr:colOff>32430</xdr:colOff>
      <xdr:row>763</xdr:row>
      <xdr:rowOff>131789</xdr:rowOff>
    </xdr:to>
    <xdr:sp macro="" textlink="">
      <xdr:nvSpPr>
        <xdr:cNvPr id="26" name="テキスト ボックス 25"/>
        <xdr:cNvSpPr txBox="1"/>
      </xdr:nvSpPr>
      <xdr:spPr>
        <a:xfrm>
          <a:off x="1978269" y="52409480"/>
          <a:ext cx="2802007" cy="13993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Ｃ．国立大学附属病院（１機関）、社会福祉法人（２機関）、国立研究開発法人（１機関）、その他（４機関）</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２０百万円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65942</xdr:colOff>
      <xdr:row>759</xdr:row>
      <xdr:rowOff>446944</xdr:rowOff>
    </xdr:from>
    <xdr:to>
      <xdr:col>40</xdr:col>
      <xdr:colOff>192666</xdr:colOff>
      <xdr:row>763</xdr:row>
      <xdr:rowOff>103216</xdr:rowOff>
    </xdr:to>
    <xdr:sp macro="" textlink="">
      <xdr:nvSpPr>
        <xdr:cNvPr id="27" name="テキスト ボックス 26"/>
        <xdr:cNvSpPr txBox="1"/>
      </xdr:nvSpPr>
      <xdr:spPr>
        <a:xfrm>
          <a:off x="5407269" y="52409482"/>
          <a:ext cx="2698474" cy="137077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Ｄ．国立大学法人（１機関）、民間団体（３機関）、公立大学法人（１機関）、学校法人（１機関）、国立研究開発法人（１機関）、</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機関）</a:t>
          </a:r>
          <a:endParaRPr kumimoji="1" lang="en-US" altLang="ja-JP" sz="1100">
            <a:solidFill>
              <a:schemeClr val="dk1"/>
            </a:solidFill>
            <a:effectLst/>
            <a:latin typeface="+mn-lt"/>
            <a:ea typeface="+mn-ea"/>
            <a:cs typeface="+mn-cs"/>
          </a:endParaRPr>
        </a:p>
        <a:p>
          <a:pPr algn="l"/>
          <a:r>
            <a:rPr kumimoji="1" lang="ja-JP" altLang="en-US" sz="1100">
              <a:latin typeface="ＭＳ Ｐゴシック" panose="020B0600070205080204" pitchFamily="50" charset="-128"/>
              <a:ea typeface="ＭＳ Ｐゴシック" panose="020B0600070205080204" pitchFamily="50" charset="-128"/>
            </a:rPr>
            <a:t>６０．８百万円</a:t>
          </a:r>
        </a:p>
      </xdr:txBody>
    </xdr:sp>
    <xdr:clientData/>
  </xdr:twoCellAnchor>
  <xdr:twoCellAnchor>
    <xdr:from>
      <xdr:col>9</xdr:col>
      <xdr:colOff>183173</xdr:colOff>
      <xdr:row>763</xdr:row>
      <xdr:rowOff>381000</xdr:rowOff>
    </xdr:from>
    <xdr:to>
      <xdr:col>24</xdr:col>
      <xdr:colOff>36635</xdr:colOff>
      <xdr:row>766</xdr:row>
      <xdr:rowOff>227134</xdr:rowOff>
    </xdr:to>
    <xdr:sp macro="" textlink="">
      <xdr:nvSpPr>
        <xdr:cNvPr id="28" name="大かっこ 27"/>
        <xdr:cNvSpPr>
          <a:spLocks noChangeArrowheads="1"/>
        </xdr:cNvSpPr>
      </xdr:nvSpPr>
      <xdr:spPr bwMode="auto">
        <a:xfrm>
          <a:off x="1963615" y="54058038"/>
          <a:ext cx="2820866" cy="857250"/>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健康診査業務</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生体試料測定業務</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特定診療業務</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twoCellAnchor>
    <xdr:from>
      <xdr:col>27</xdr:col>
      <xdr:colOff>14654</xdr:colOff>
      <xdr:row>763</xdr:row>
      <xdr:rowOff>359020</xdr:rowOff>
    </xdr:from>
    <xdr:to>
      <xdr:col>41</xdr:col>
      <xdr:colOff>65943</xdr:colOff>
      <xdr:row>766</xdr:row>
      <xdr:rowOff>205154</xdr:rowOff>
    </xdr:to>
    <xdr:sp macro="" textlink="">
      <xdr:nvSpPr>
        <xdr:cNvPr id="30" name="大かっこ 29"/>
        <xdr:cNvSpPr>
          <a:spLocks noChangeArrowheads="1"/>
        </xdr:cNvSpPr>
      </xdr:nvSpPr>
      <xdr:spPr bwMode="auto">
        <a:xfrm>
          <a:off x="5355981" y="54036058"/>
          <a:ext cx="2820866" cy="857250"/>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ジフェニルアルシン酸等の健康影響に関する調査研究</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調査研究に係る業務補助</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土壌処理等業務</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6" zoomScaleNormal="75" zoomScaleSheetLayoutView="100" zoomScalePageLayoutView="85" workbookViewId="0">
      <selection activeCell="G24" sqref="G24:O2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252</v>
      </c>
      <c r="AT2" s="966"/>
      <c r="AU2" s="966"/>
      <c r="AV2" s="51" t="str">
        <f>IF(AW2="", "", "-")</f>
        <v/>
      </c>
      <c r="AW2" s="911"/>
      <c r="AX2" s="911"/>
    </row>
    <row r="3" spans="1:50" ht="21" customHeight="1" thickBot="1" x14ac:dyDescent="0.25">
      <c r="A3" s="867" t="s">
        <v>427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564</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562</v>
      </c>
      <c r="AF5" s="699"/>
      <c r="AG5" s="699"/>
      <c r="AH5" s="699"/>
      <c r="AI5" s="699"/>
      <c r="AJ5" s="699"/>
      <c r="AK5" s="699"/>
      <c r="AL5" s="699"/>
      <c r="AM5" s="699"/>
      <c r="AN5" s="699"/>
      <c r="AO5" s="699"/>
      <c r="AP5" s="700"/>
      <c r="AQ5" s="701" t="s">
        <v>563</v>
      </c>
      <c r="AR5" s="702"/>
      <c r="AS5" s="702"/>
      <c r="AT5" s="702"/>
      <c r="AU5" s="702"/>
      <c r="AV5" s="702"/>
      <c r="AW5" s="702"/>
      <c r="AX5" s="703"/>
    </row>
    <row r="6" spans="1:50" ht="29.25"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15" customHeight="1" x14ac:dyDescent="0.2">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391</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9.25" customHeight="1" x14ac:dyDescent="0.2">
      <c r="A10" s="660" t="s">
        <v>30</v>
      </c>
      <c r="B10" s="661"/>
      <c r="C10" s="661"/>
      <c r="D10" s="661"/>
      <c r="E10" s="661"/>
      <c r="F10" s="661"/>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0.9"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76" t="s">
        <v>24</v>
      </c>
      <c r="B12" s="977"/>
      <c r="C12" s="977"/>
      <c r="D12" s="977"/>
      <c r="E12" s="977"/>
      <c r="F12" s="978"/>
      <c r="G12" s="760"/>
      <c r="H12" s="761"/>
      <c r="I12" s="761"/>
      <c r="J12" s="761"/>
      <c r="K12" s="761"/>
      <c r="L12" s="761"/>
      <c r="M12" s="761"/>
      <c r="N12" s="761"/>
      <c r="O12" s="761"/>
      <c r="P12" s="418" t="s">
        <v>394</v>
      </c>
      <c r="Q12" s="419"/>
      <c r="R12" s="419"/>
      <c r="S12" s="419"/>
      <c r="T12" s="419"/>
      <c r="U12" s="419"/>
      <c r="V12" s="420"/>
      <c r="W12" s="418" t="s">
        <v>414</v>
      </c>
      <c r="X12" s="419"/>
      <c r="Y12" s="419"/>
      <c r="Z12" s="419"/>
      <c r="AA12" s="419"/>
      <c r="AB12" s="419"/>
      <c r="AC12" s="420"/>
      <c r="AD12" s="418" t="s">
        <v>421</v>
      </c>
      <c r="AE12" s="419"/>
      <c r="AF12" s="419"/>
      <c r="AG12" s="419"/>
      <c r="AH12" s="419"/>
      <c r="AI12" s="419"/>
      <c r="AJ12" s="420"/>
      <c r="AK12" s="418" t="s">
        <v>428</v>
      </c>
      <c r="AL12" s="419"/>
      <c r="AM12" s="419"/>
      <c r="AN12" s="419"/>
      <c r="AO12" s="419"/>
      <c r="AP12" s="419"/>
      <c r="AQ12" s="420"/>
      <c r="AR12" s="418" t="s">
        <v>429</v>
      </c>
      <c r="AS12" s="419"/>
      <c r="AT12" s="419"/>
      <c r="AU12" s="419"/>
      <c r="AV12" s="419"/>
      <c r="AW12" s="419"/>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481</v>
      </c>
      <c r="Q13" s="658"/>
      <c r="R13" s="658"/>
      <c r="S13" s="658"/>
      <c r="T13" s="658"/>
      <c r="U13" s="658"/>
      <c r="V13" s="659"/>
      <c r="W13" s="657">
        <v>467</v>
      </c>
      <c r="X13" s="658"/>
      <c r="Y13" s="658"/>
      <c r="Z13" s="658"/>
      <c r="AA13" s="658"/>
      <c r="AB13" s="658"/>
      <c r="AC13" s="659"/>
      <c r="AD13" s="657">
        <v>632</v>
      </c>
      <c r="AE13" s="658"/>
      <c r="AF13" s="658"/>
      <c r="AG13" s="658"/>
      <c r="AH13" s="658"/>
      <c r="AI13" s="658"/>
      <c r="AJ13" s="659"/>
      <c r="AK13" s="657">
        <v>490</v>
      </c>
      <c r="AL13" s="658"/>
      <c r="AM13" s="658"/>
      <c r="AN13" s="658"/>
      <c r="AO13" s="658"/>
      <c r="AP13" s="658"/>
      <c r="AQ13" s="659"/>
      <c r="AR13" s="919">
        <v>499</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566</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566</v>
      </c>
      <c r="Q15" s="658"/>
      <c r="R15" s="658"/>
      <c r="S15" s="658"/>
      <c r="T15" s="658"/>
      <c r="U15" s="658"/>
      <c r="V15" s="659"/>
      <c r="W15" s="657" t="s">
        <v>566</v>
      </c>
      <c r="X15" s="658"/>
      <c r="Y15" s="658"/>
      <c r="Z15" s="658"/>
      <c r="AA15" s="658"/>
      <c r="AB15" s="658"/>
      <c r="AC15" s="659"/>
      <c r="AD15" s="657" t="s">
        <v>566</v>
      </c>
      <c r="AE15" s="658"/>
      <c r="AF15" s="658"/>
      <c r="AG15" s="658"/>
      <c r="AH15" s="658"/>
      <c r="AI15" s="658"/>
      <c r="AJ15" s="659"/>
      <c r="AK15" s="657">
        <v>11</v>
      </c>
      <c r="AL15" s="658"/>
      <c r="AM15" s="658"/>
      <c r="AN15" s="658"/>
      <c r="AO15" s="658"/>
      <c r="AP15" s="658"/>
      <c r="AQ15" s="659"/>
      <c r="AR15" s="657" t="s">
        <v>567</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566</v>
      </c>
      <c r="X16" s="658"/>
      <c r="Y16" s="658"/>
      <c r="Z16" s="658"/>
      <c r="AA16" s="658"/>
      <c r="AB16" s="658"/>
      <c r="AC16" s="659"/>
      <c r="AD16" s="657">
        <v>-11</v>
      </c>
      <c r="AE16" s="658"/>
      <c r="AF16" s="658"/>
      <c r="AG16" s="658"/>
      <c r="AH16" s="658"/>
      <c r="AI16" s="658"/>
      <c r="AJ16" s="659"/>
      <c r="AK16" s="657" t="s">
        <v>567</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566</v>
      </c>
      <c r="AE17" s="658"/>
      <c r="AF17" s="658"/>
      <c r="AG17" s="658"/>
      <c r="AH17" s="658"/>
      <c r="AI17" s="658"/>
      <c r="AJ17" s="659"/>
      <c r="AK17" s="657" t="s">
        <v>571</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481</v>
      </c>
      <c r="Q18" s="879"/>
      <c r="R18" s="879"/>
      <c r="S18" s="879"/>
      <c r="T18" s="879"/>
      <c r="U18" s="879"/>
      <c r="V18" s="880"/>
      <c r="W18" s="878">
        <f>SUM(W13:AC17)</f>
        <v>467</v>
      </c>
      <c r="X18" s="879"/>
      <c r="Y18" s="879"/>
      <c r="Z18" s="879"/>
      <c r="AA18" s="879"/>
      <c r="AB18" s="879"/>
      <c r="AC18" s="880"/>
      <c r="AD18" s="878">
        <f>SUM(AD13:AJ17)</f>
        <v>621</v>
      </c>
      <c r="AE18" s="879"/>
      <c r="AF18" s="879"/>
      <c r="AG18" s="879"/>
      <c r="AH18" s="879"/>
      <c r="AI18" s="879"/>
      <c r="AJ18" s="880"/>
      <c r="AK18" s="878">
        <f>SUM(AK13:AQ17)</f>
        <v>501</v>
      </c>
      <c r="AL18" s="879"/>
      <c r="AM18" s="879"/>
      <c r="AN18" s="879"/>
      <c r="AO18" s="879"/>
      <c r="AP18" s="879"/>
      <c r="AQ18" s="880"/>
      <c r="AR18" s="878">
        <f>SUM(AR13:AX17)</f>
        <v>499</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395</v>
      </c>
      <c r="Q19" s="658"/>
      <c r="R19" s="658"/>
      <c r="S19" s="658"/>
      <c r="T19" s="658"/>
      <c r="U19" s="658"/>
      <c r="V19" s="659"/>
      <c r="W19" s="657">
        <v>375</v>
      </c>
      <c r="X19" s="658"/>
      <c r="Y19" s="658"/>
      <c r="Z19" s="658"/>
      <c r="AA19" s="658"/>
      <c r="AB19" s="658"/>
      <c r="AC19" s="659"/>
      <c r="AD19" s="657">
        <v>463</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2">
      <c r="A20" s="614"/>
      <c r="B20" s="615"/>
      <c r="C20" s="615"/>
      <c r="D20" s="615"/>
      <c r="E20" s="615"/>
      <c r="F20" s="616"/>
      <c r="G20" s="876" t="s">
        <v>10</v>
      </c>
      <c r="H20" s="877"/>
      <c r="I20" s="877"/>
      <c r="J20" s="877"/>
      <c r="K20" s="877"/>
      <c r="L20" s="877"/>
      <c r="M20" s="877"/>
      <c r="N20" s="877"/>
      <c r="O20" s="877"/>
      <c r="P20" s="316">
        <f>IF(P18=0, "-", SUM(P19)/P18)</f>
        <v>0.8212058212058212</v>
      </c>
      <c r="Q20" s="316"/>
      <c r="R20" s="316"/>
      <c r="S20" s="316"/>
      <c r="T20" s="316"/>
      <c r="U20" s="316"/>
      <c r="V20" s="316"/>
      <c r="W20" s="316">
        <f t="shared" ref="W20" si="0">IF(W18=0, "-", SUM(W19)/W18)</f>
        <v>0.80299785867237683</v>
      </c>
      <c r="X20" s="316"/>
      <c r="Y20" s="316"/>
      <c r="Z20" s="316"/>
      <c r="AA20" s="316"/>
      <c r="AB20" s="316"/>
      <c r="AC20" s="316"/>
      <c r="AD20" s="316">
        <f t="shared" ref="AD20" si="1">IF(AD18=0, "-", SUM(AD19)/AD18)</f>
        <v>0.74557165861513686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49"/>
      <c r="B21" s="850"/>
      <c r="C21" s="850"/>
      <c r="D21" s="850"/>
      <c r="E21" s="850"/>
      <c r="F21" s="979"/>
      <c r="G21" s="314" t="s">
        <v>356</v>
      </c>
      <c r="H21" s="315"/>
      <c r="I21" s="315"/>
      <c r="J21" s="315"/>
      <c r="K21" s="315"/>
      <c r="L21" s="315"/>
      <c r="M21" s="315"/>
      <c r="N21" s="315"/>
      <c r="O21" s="315"/>
      <c r="P21" s="316">
        <f>IF(P19=0, "-", SUM(P19)/SUM(P13,P14))</f>
        <v>0.8212058212058212</v>
      </c>
      <c r="Q21" s="316"/>
      <c r="R21" s="316"/>
      <c r="S21" s="316"/>
      <c r="T21" s="316"/>
      <c r="U21" s="316"/>
      <c r="V21" s="316"/>
      <c r="W21" s="316">
        <f t="shared" ref="W21" si="2">IF(W19=0, "-", SUM(W19)/SUM(W13,W14))</f>
        <v>0.80299785867237683</v>
      </c>
      <c r="X21" s="316"/>
      <c r="Y21" s="316"/>
      <c r="Z21" s="316"/>
      <c r="AA21" s="316"/>
      <c r="AB21" s="316"/>
      <c r="AC21" s="316"/>
      <c r="AD21" s="316">
        <f t="shared" ref="AD21" si="3">IF(AD19=0, "-", SUM(AD19)/SUM(AD13,AD14))</f>
        <v>0.73259493670886078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46" t="s">
        <v>430</v>
      </c>
      <c r="B22" s="947"/>
      <c r="C22" s="947"/>
      <c r="D22" s="947"/>
      <c r="E22" s="947"/>
      <c r="F22" s="948"/>
      <c r="G22" s="984" t="s">
        <v>335</v>
      </c>
      <c r="H22" s="220"/>
      <c r="I22" s="220"/>
      <c r="J22" s="220"/>
      <c r="K22" s="220"/>
      <c r="L22" s="220"/>
      <c r="M22" s="220"/>
      <c r="N22" s="220"/>
      <c r="O22" s="221"/>
      <c r="P22" s="935" t="s">
        <v>431</v>
      </c>
      <c r="Q22" s="220"/>
      <c r="R22" s="220"/>
      <c r="S22" s="220"/>
      <c r="T22" s="220"/>
      <c r="U22" s="220"/>
      <c r="V22" s="221"/>
      <c r="W22" s="935" t="s">
        <v>432</v>
      </c>
      <c r="X22" s="220"/>
      <c r="Y22" s="220"/>
      <c r="Z22" s="220"/>
      <c r="AA22" s="220"/>
      <c r="AB22" s="220"/>
      <c r="AC22" s="221"/>
      <c r="AD22" s="935" t="s">
        <v>334</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2">
      <c r="A23" s="949"/>
      <c r="B23" s="950"/>
      <c r="C23" s="950"/>
      <c r="D23" s="950"/>
      <c r="E23" s="950"/>
      <c r="F23" s="951"/>
      <c r="G23" s="985" t="s">
        <v>572</v>
      </c>
      <c r="H23" s="986"/>
      <c r="I23" s="986"/>
      <c r="J23" s="986"/>
      <c r="K23" s="986"/>
      <c r="L23" s="986"/>
      <c r="M23" s="986"/>
      <c r="N23" s="986"/>
      <c r="O23" s="987"/>
      <c r="P23" s="919">
        <v>220</v>
      </c>
      <c r="Q23" s="920"/>
      <c r="R23" s="920"/>
      <c r="S23" s="920"/>
      <c r="T23" s="920"/>
      <c r="U23" s="920"/>
      <c r="V23" s="936"/>
      <c r="W23" s="919">
        <v>224</v>
      </c>
      <c r="X23" s="920"/>
      <c r="Y23" s="920"/>
      <c r="Z23" s="920"/>
      <c r="AA23" s="920"/>
      <c r="AB23" s="920"/>
      <c r="AC23" s="936"/>
      <c r="AD23" s="956" t="s">
        <v>743</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2">
      <c r="A24" s="949"/>
      <c r="B24" s="950"/>
      <c r="C24" s="950"/>
      <c r="D24" s="950"/>
      <c r="E24" s="950"/>
      <c r="F24" s="951"/>
      <c r="G24" s="937" t="s">
        <v>573</v>
      </c>
      <c r="H24" s="938"/>
      <c r="I24" s="938"/>
      <c r="J24" s="938"/>
      <c r="K24" s="938"/>
      <c r="L24" s="938"/>
      <c r="M24" s="938"/>
      <c r="N24" s="938"/>
      <c r="O24" s="939"/>
      <c r="P24" s="657">
        <v>91</v>
      </c>
      <c r="Q24" s="658"/>
      <c r="R24" s="658"/>
      <c r="S24" s="658"/>
      <c r="T24" s="658"/>
      <c r="U24" s="658"/>
      <c r="V24" s="659"/>
      <c r="W24" s="657">
        <v>92</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6.25" customHeight="1" x14ac:dyDescent="0.2">
      <c r="A25" s="949"/>
      <c r="B25" s="950"/>
      <c r="C25" s="950"/>
      <c r="D25" s="950"/>
      <c r="E25" s="950"/>
      <c r="F25" s="951"/>
      <c r="G25" s="937" t="s">
        <v>574</v>
      </c>
      <c r="H25" s="938"/>
      <c r="I25" s="938"/>
      <c r="J25" s="938"/>
      <c r="K25" s="938"/>
      <c r="L25" s="938"/>
      <c r="M25" s="938"/>
      <c r="N25" s="938"/>
      <c r="O25" s="939"/>
      <c r="P25" s="657">
        <v>91</v>
      </c>
      <c r="Q25" s="658"/>
      <c r="R25" s="658"/>
      <c r="S25" s="658"/>
      <c r="T25" s="658"/>
      <c r="U25" s="658"/>
      <c r="V25" s="659"/>
      <c r="W25" s="657">
        <v>91</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6.25" customHeight="1" x14ac:dyDescent="0.2">
      <c r="A26" s="949"/>
      <c r="B26" s="950"/>
      <c r="C26" s="950"/>
      <c r="D26" s="950"/>
      <c r="E26" s="950"/>
      <c r="F26" s="951"/>
      <c r="G26" s="937" t="s">
        <v>575</v>
      </c>
      <c r="H26" s="938"/>
      <c r="I26" s="938"/>
      <c r="J26" s="938"/>
      <c r="K26" s="938"/>
      <c r="L26" s="938"/>
      <c r="M26" s="938"/>
      <c r="N26" s="938"/>
      <c r="O26" s="939"/>
      <c r="P26" s="657">
        <v>84</v>
      </c>
      <c r="Q26" s="658"/>
      <c r="R26" s="658"/>
      <c r="S26" s="658"/>
      <c r="T26" s="658"/>
      <c r="U26" s="658"/>
      <c r="V26" s="659"/>
      <c r="W26" s="657">
        <v>87</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2">
      <c r="A27" s="949"/>
      <c r="B27" s="950"/>
      <c r="C27" s="950"/>
      <c r="D27" s="950"/>
      <c r="E27" s="950"/>
      <c r="F27" s="951"/>
      <c r="G27" s="937" t="s">
        <v>576</v>
      </c>
      <c r="H27" s="938"/>
      <c r="I27" s="938"/>
      <c r="J27" s="938"/>
      <c r="K27" s="938"/>
      <c r="L27" s="938"/>
      <c r="M27" s="938"/>
      <c r="N27" s="938"/>
      <c r="O27" s="939"/>
      <c r="P27" s="657">
        <v>2</v>
      </c>
      <c r="Q27" s="658"/>
      <c r="R27" s="658"/>
      <c r="S27" s="658"/>
      <c r="T27" s="658"/>
      <c r="U27" s="658"/>
      <c r="V27" s="659"/>
      <c r="W27" s="657">
        <v>2</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2">
      <c r="A28" s="949"/>
      <c r="B28" s="950"/>
      <c r="C28" s="950"/>
      <c r="D28" s="950"/>
      <c r="E28" s="950"/>
      <c r="F28" s="951"/>
      <c r="G28" s="940" t="s">
        <v>339</v>
      </c>
      <c r="H28" s="941"/>
      <c r="I28" s="941"/>
      <c r="J28" s="941"/>
      <c r="K28" s="941"/>
      <c r="L28" s="941"/>
      <c r="M28" s="941"/>
      <c r="N28" s="941"/>
      <c r="O28" s="942"/>
      <c r="P28" s="878">
        <f>P29-SUM(P23:P27)</f>
        <v>2</v>
      </c>
      <c r="Q28" s="879"/>
      <c r="R28" s="879"/>
      <c r="S28" s="879"/>
      <c r="T28" s="879"/>
      <c r="U28" s="879"/>
      <c r="V28" s="880"/>
      <c r="W28" s="878">
        <f>W29-SUM(W23:W27)</f>
        <v>3</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5">
      <c r="A29" s="952"/>
      <c r="B29" s="953"/>
      <c r="C29" s="953"/>
      <c r="D29" s="953"/>
      <c r="E29" s="953"/>
      <c r="F29" s="954"/>
      <c r="G29" s="943" t="s">
        <v>336</v>
      </c>
      <c r="H29" s="944"/>
      <c r="I29" s="944"/>
      <c r="J29" s="944"/>
      <c r="K29" s="944"/>
      <c r="L29" s="944"/>
      <c r="M29" s="944"/>
      <c r="N29" s="944"/>
      <c r="O29" s="945"/>
      <c r="P29" s="657">
        <f>AK13</f>
        <v>490</v>
      </c>
      <c r="Q29" s="658"/>
      <c r="R29" s="658"/>
      <c r="S29" s="658"/>
      <c r="T29" s="658"/>
      <c r="U29" s="658"/>
      <c r="V29" s="659"/>
      <c r="W29" s="967">
        <f>AR13</f>
        <v>499</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2">
      <c r="A30" s="861" t="s">
        <v>351</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394</v>
      </c>
      <c r="AF30" s="859"/>
      <c r="AG30" s="859"/>
      <c r="AH30" s="860"/>
      <c r="AI30" s="858" t="s">
        <v>416</v>
      </c>
      <c r="AJ30" s="859"/>
      <c r="AK30" s="859"/>
      <c r="AL30" s="860"/>
      <c r="AM30" s="915" t="s">
        <v>421</v>
      </c>
      <c r="AN30" s="915"/>
      <c r="AO30" s="915"/>
      <c r="AP30" s="858"/>
      <c r="AQ30" s="767" t="s">
        <v>235</v>
      </c>
      <c r="AR30" s="768"/>
      <c r="AS30" s="768"/>
      <c r="AT30" s="769"/>
      <c r="AU30" s="774" t="s">
        <v>134</v>
      </c>
      <c r="AV30" s="774"/>
      <c r="AW30" s="774"/>
      <c r="AX30" s="916"/>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v>
      </c>
      <c r="AR31" s="199"/>
      <c r="AS31" s="132" t="s">
        <v>236</v>
      </c>
      <c r="AT31" s="133"/>
      <c r="AU31" s="198" t="s">
        <v>567</v>
      </c>
      <c r="AV31" s="198"/>
      <c r="AW31" s="398" t="s">
        <v>181</v>
      </c>
      <c r="AX31" s="399"/>
    </row>
    <row r="32" spans="1:50" ht="33.75" customHeight="1" x14ac:dyDescent="0.2">
      <c r="A32" s="403"/>
      <c r="B32" s="401"/>
      <c r="C32" s="401"/>
      <c r="D32" s="401"/>
      <c r="E32" s="401"/>
      <c r="F32" s="402"/>
      <c r="G32" s="564" t="s">
        <v>726</v>
      </c>
      <c r="H32" s="565"/>
      <c r="I32" s="565"/>
      <c r="J32" s="565"/>
      <c r="K32" s="565"/>
      <c r="L32" s="565"/>
      <c r="M32" s="565"/>
      <c r="N32" s="565"/>
      <c r="O32" s="566"/>
      <c r="P32" s="104" t="s">
        <v>577</v>
      </c>
      <c r="Q32" s="104"/>
      <c r="R32" s="104"/>
      <c r="S32" s="104"/>
      <c r="T32" s="104"/>
      <c r="U32" s="104"/>
      <c r="V32" s="104"/>
      <c r="W32" s="104"/>
      <c r="X32" s="105"/>
      <c r="Y32" s="474" t="s">
        <v>12</v>
      </c>
      <c r="Z32" s="534"/>
      <c r="AA32" s="535"/>
      <c r="AB32" s="464" t="s">
        <v>578</v>
      </c>
      <c r="AC32" s="464"/>
      <c r="AD32" s="464"/>
      <c r="AE32" s="216">
        <v>4</v>
      </c>
      <c r="AF32" s="217"/>
      <c r="AG32" s="217"/>
      <c r="AH32" s="217"/>
      <c r="AI32" s="216">
        <v>4</v>
      </c>
      <c r="AJ32" s="217"/>
      <c r="AK32" s="217"/>
      <c r="AL32" s="217"/>
      <c r="AM32" s="216">
        <v>4</v>
      </c>
      <c r="AN32" s="217"/>
      <c r="AO32" s="217"/>
      <c r="AP32" s="217"/>
      <c r="AQ32" s="340" t="s">
        <v>566</v>
      </c>
      <c r="AR32" s="206"/>
      <c r="AS32" s="206"/>
      <c r="AT32" s="341"/>
      <c r="AU32" s="217" t="s">
        <v>567</v>
      </c>
      <c r="AV32" s="217"/>
      <c r="AW32" s="217"/>
      <c r="AX32" s="219"/>
    </row>
    <row r="33" spans="1:50" ht="33.75" customHeight="1" x14ac:dyDescent="0.2">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578</v>
      </c>
      <c r="AC33" s="526"/>
      <c r="AD33" s="526"/>
      <c r="AE33" s="216">
        <v>4</v>
      </c>
      <c r="AF33" s="217"/>
      <c r="AG33" s="217"/>
      <c r="AH33" s="217"/>
      <c r="AI33" s="216">
        <v>4</v>
      </c>
      <c r="AJ33" s="217"/>
      <c r="AK33" s="217"/>
      <c r="AL33" s="217"/>
      <c r="AM33" s="216">
        <v>4</v>
      </c>
      <c r="AN33" s="217"/>
      <c r="AO33" s="217"/>
      <c r="AP33" s="217"/>
      <c r="AQ33" s="340">
        <v>4</v>
      </c>
      <c r="AR33" s="206"/>
      <c r="AS33" s="206"/>
      <c r="AT33" s="341"/>
      <c r="AU33" s="217" t="s">
        <v>571</v>
      </c>
      <c r="AV33" s="217"/>
      <c r="AW33" s="217"/>
      <c r="AX33" s="219"/>
    </row>
    <row r="34" spans="1:50" ht="33.75" customHeight="1" x14ac:dyDescent="0.2">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566</v>
      </c>
      <c r="AR34" s="206"/>
      <c r="AS34" s="206"/>
      <c r="AT34" s="341"/>
      <c r="AU34" s="217" t="s">
        <v>567</v>
      </c>
      <c r="AV34" s="217"/>
      <c r="AW34" s="217"/>
      <c r="AX34" s="219"/>
    </row>
    <row r="35" spans="1:50" ht="30" customHeight="1" x14ac:dyDescent="0.2">
      <c r="A35" s="224" t="s">
        <v>382</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0"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2">
      <c r="A37" s="770" t="s">
        <v>351</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394</v>
      </c>
      <c r="AF37" s="243"/>
      <c r="AG37" s="243"/>
      <c r="AH37" s="244"/>
      <c r="AI37" s="242" t="s">
        <v>392</v>
      </c>
      <c r="AJ37" s="243"/>
      <c r="AK37" s="243"/>
      <c r="AL37" s="244"/>
      <c r="AM37" s="248" t="s">
        <v>421</v>
      </c>
      <c r="AN37" s="248"/>
      <c r="AO37" s="248"/>
      <c r="AP37" s="248"/>
      <c r="AQ37" s="150" t="s">
        <v>235</v>
      </c>
      <c r="AR37" s="151"/>
      <c r="AS37" s="151"/>
      <c r="AT37" s="152"/>
      <c r="AU37" s="414" t="s">
        <v>134</v>
      </c>
      <c r="AV37" s="414"/>
      <c r="AW37" s="414"/>
      <c r="AX37" s="910"/>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571</v>
      </c>
      <c r="AR38" s="199"/>
      <c r="AS38" s="132" t="s">
        <v>236</v>
      </c>
      <c r="AT38" s="133"/>
      <c r="AU38" s="198" t="s">
        <v>567</v>
      </c>
      <c r="AV38" s="198"/>
      <c r="AW38" s="398" t="s">
        <v>181</v>
      </c>
      <c r="AX38" s="399"/>
    </row>
    <row r="39" spans="1:50" ht="32.25" customHeight="1" x14ac:dyDescent="0.2">
      <c r="A39" s="403"/>
      <c r="B39" s="401"/>
      <c r="C39" s="401"/>
      <c r="D39" s="401"/>
      <c r="E39" s="401"/>
      <c r="F39" s="402"/>
      <c r="G39" s="564" t="s">
        <v>580</v>
      </c>
      <c r="H39" s="565"/>
      <c r="I39" s="565"/>
      <c r="J39" s="565"/>
      <c r="K39" s="565"/>
      <c r="L39" s="565"/>
      <c r="M39" s="565"/>
      <c r="N39" s="565"/>
      <c r="O39" s="566"/>
      <c r="P39" s="104" t="s">
        <v>581</v>
      </c>
      <c r="Q39" s="104"/>
      <c r="R39" s="104"/>
      <c r="S39" s="104"/>
      <c r="T39" s="104"/>
      <c r="U39" s="104"/>
      <c r="V39" s="104"/>
      <c r="W39" s="104"/>
      <c r="X39" s="105"/>
      <c r="Y39" s="474" t="s">
        <v>12</v>
      </c>
      <c r="Z39" s="534"/>
      <c r="AA39" s="535"/>
      <c r="AB39" s="464" t="s">
        <v>578</v>
      </c>
      <c r="AC39" s="464"/>
      <c r="AD39" s="464"/>
      <c r="AE39" s="216">
        <v>10</v>
      </c>
      <c r="AF39" s="217"/>
      <c r="AG39" s="217"/>
      <c r="AH39" s="217"/>
      <c r="AI39" s="216">
        <v>5</v>
      </c>
      <c r="AJ39" s="217"/>
      <c r="AK39" s="217"/>
      <c r="AL39" s="217"/>
      <c r="AM39" s="216">
        <v>8</v>
      </c>
      <c r="AN39" s="217"/>
      <c r="AO39" s="217"/>
      <c r="AP39" s="217"/>
      <c r="AQ39" s="340" t="s">
        <v>566</v>
      </c>
      <c r="AR39" s="206"/>
      <c r="AS39" s="206"/>
      <c r="AT39" s="341"/>
      <c r="AU39" s="217" t="s">
        <v>567</v>
      </c>
      <c r="AV39" s="217"/>
      <c r="AW39" s="217"/>
      <c r="AX39" s="219"/>
    </row>
    <row r="40" spans="1:50" ht="32.25" customHeigh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578</v>
      </c>
      <c r="AC40" s="526"/>
      <c r="AD40" s="526"/>
      <c r="AE40" s="216">
        <v>10</v>
      </c>
      <c r="AF40" s="217"/>
      <c r="AG40" s="217"/>
      <c r="AH40" s="217"/>
      <c r="AI40" s="216">
        <v>5</v>
      </c>
      <c r="AJ40" s="217"/>
      <c r="AK40" s="217"/>
      <c r="AL40" s="217"/>
      <c r="AM40" s="216">
        <v>8</v>
      </c>
      <c r="AN40" s="217"/>
      <c r="AO40" s="217"/>
      <c r="AP40" s="217"/>
      <c r="AQ40" s="340" t="s">
        <v>566</v>
      </c>
      <c r="AR40" s="206"/>
      <c r="AS40" s="206"/>
      <c r="AT40" s="341"/>
      <c r="AU40" s="217" t="s">
        <v>582</v>
      </c>
      <c r="AV40" s="217"/>
      <c r="AW40" s="217"/>
      <c r="AX40" s="219"/>
    </row>
    <row r="41" spans="1:50" ht="32.25" customHeigh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v>100</v>
      </c>
      <c r="AF41" s="217"/>
      <c r="AG41" s="217"/>
      <c r="AH41" s="217"/>
      <c r="AI41" s="216">
        <v>100</v>
      </c>
      <c r="AJ41" s="217"/>
      <c r="AK41" s="217"/>
      <c r="AL41" s="217"/>
      <c r="AM41" s="216">
        <v>100</v>
      </c>
      <c r="AN41" s="217"/>
      <c r="AO41" s="217"/>
      <c r="AP41" s="217"/>
      <c r="AQ41" s="340" t="s">
        <v>566</v>
      </c>
      <c r="AR41" s="206"/>
      <c r="AS41" s="206"/>
      <c r="AT41" s="341"/>
      <c r="AU41" s="217" t="s">
        <v>571</v>
      </c>
      <c r="AV41" s="217"/>
      <c r="AW41" s="217"/>
      <c r="AX41" s="219"/>
    </row>
    <row r="42" spans="1:50" ht="36.75" customHeight="1" x14ac:dyDescent="0.2">
      <c r="A42" s="224" t="s">
        <v>382</v>
      </c>
      <c r="B42" s="225"/>
      <c r="C42" s="225"/>
      <c r="D42" s="225"/>
      <c r="E42" s="225"/>
      <c r="F42" s="226"/>
      <c r="G42" s="230" t="s">
        <v>736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36.75" customHeight="1" thickBot="1" x14ac:dyDescent="0.2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0" t="s">
        <v>351</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394</v>
      </c>
      <c r="AF44" s="243"/>
      <c r="AG44" s="243"/>
      <c r="AH44" s="244"/>
      <c r="AI44" s="242" t="s">
        <v>392</v>
      </c>
      <c r="AJ44" s="243"/>
      <c r="AK44" s="243"/>
      <c r="AL44" s="244"/>
      <c r="AM44" s="248" t="s">
        <v>421</v>
      </c>
      <c r="AN44" s="248"/>
      <c r="AO44" s="248"/>
      <c r="AP44" s="248"/>
      <c r="AQ44" s="150" t="s">
        <v>235</v>
      </c>
      <c r="AR44" s="151"/>
      <c r="AS44" s="151"/>
      <c r="AT44" s="152"/>
      <c r="AU44" s="414" t="s">
        <v>134</v>
      </c>
      <c r="AV44" s="414"/>
      <c r="AW44" s="414"/>
      <c r="AX44" s="910"/>
    </row>
    <row r="45" spans="1:50" ht="18.75" hidden="1"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2">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2">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0" t="s">
        <v>351</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394</v>
      </c>
      <c r="AF51" s="243"/>
      <c r="AG51" s="243"/>
      <c r="AH51" s="244"/>
      <c r="AI51" s="242" t="s">
        <v>392</v>
      </c>
      <c r="AJ51" s="243"/>
      <c r="AK51" s="243"/>
      <c r="AL51" s="244"/>
      <c r="AM51" s="248" t="s">
        <v>421</v>
      </c>
      <c r="AN51" s="248"/>
      <c r="AO51" s="248"/>
      <c r="AP51" s="248"/>
      <c r="AQ51" s="150" t="s">
        <v>235</v>
      </c>
      <c r="AR51" s="151"/>
      <c r="AS51" s="151"/>
      <c r="AT51" s="152"/>
      <c r="AU51" s="924" t="s">
        <v>134</v>
      </c>
      <c r="AV51" s="924"/>
      <c r="AW51" s="924"/>
      <c r="AX51" s="925"/>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0" t="s">
        <v>351</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394</v>
      </c>
      <c r="AF58" s="243"/>
      <c r="AG58" s="243"/>
      <c r="AH58" s="244"/>
      <c r="AI58" s="242" t="s">
        <v>392</v>
      </c>
      <c r="AJ58" s="243"/>
      <c r="AK58" s="243"/>
      <c r="AL58" s="244"/>
      <c r="AM58" s="248" t="s">
        <v>421</v>
      </c>
      <c r="AN58" s="248"/>
      <c r="AO58" s="248"/>
      <c r="AP58" s="248"/>
      <c r="AQ58" s="150" t="s">
        <v>235</v>
      </c>
      <c r="AR58" s="151"/>
      <c r="AS58" s="151"/>
      <c r="AT58" s="152"/>
      <c r="AU58" s="924" t="s">
        <v>134</v>
      </c>
      <c r="AV58" s="924"/>
      <c r="AW58" s="924"/>
      <c r="AX58" s="925"/>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5" t="s">
        <v>352</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347</v>
      </c>
      <c r="X65" s="491"/>
      <c r="Y65" s="494"/>
      <c r="Z65" s="494"/>
      <c r="AA65" s="495"/>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2">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8" t="s">
        <v>357</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9" t="s">
        <v>352</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2">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2">
      <c r="A78" s="334" t="s">
        <v>385</v>
      </c>
      <c r="B78" s="335"/>
      <c r="C78" s="335"/>
      <c r="D78" s="335"/>
      <c r="E78" s="332" t="s">
        <v>330</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346</v>
      </c>
      <c r="AP79" s="277"/>
      <c r="AQ79" s="277"/>
      <c r="AR79" s="80" t="s">
        <v>344</v>
      </c>
      <c r="AS79" s="276"/>
      <c r="AT79" s="277"/>
      <c r="AU79" s="277"/>
      <c r="AV79" s="277"/>
      <c r="AW79" s="277"/>
      <c r="AX79" s="980"/>
    </row>
    <row r="80" spans="1:50" ht="18.75" hidden="1" customHeight="1" x14ac:dyDescent="0.2">
      <c r="A80" s="864" t="s">
        <v>147</v>
      </c>
      <c r="B80" s="527" t="s">
        <v>343</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2">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2">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6" t="s">
        <v>134</v>
      </c>
      <c r="AV90" s="536"/>
      <c r="AW90" s="536"/>
      <c r="AX90" s="537"/>
    </row>
    <row r="91" spans="1:60" ht="18.75" hidden="1" customHeight="1" x14ac:dyDescent="0.2">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2">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2">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2">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353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394</v>
      </c>
      <c r="AF100" s="543"/>
      <c r="AG100" s="543"/>
      <c r="AH100" s="544"/>
      <c r="AI100" s="542" t="s">
        <v>414</v>
      </c>
      <c r="AJ100" s="543"/>
      <c r="AK100" s="543"/>
      <c r="AL100" s="544"/>
      <c r="AM100" s="542" t="s">
        <v>421</v>
      </c>
      <c r="AN100" s="543"/>
      <c r="AO100" s="543"/>
      <c r="AP100" s="544"/>
      <c r="AQ100" s="318" t="s">
        <v>434</v>
      </c>
      <c r="AR100" s="319"/>
      <c r="AS100" s="319"/>
      <c r="AT100" s="320"/>
      <c r="AU100" s="318" t="s">
        <v>435</v>
      </c>
      <c r="AV100" s="319"/>
      <c r="AW100" s="319"/>
      <c r="AX100" s="321"/>
    </row>
    <row r="101" spans="1:60" ht="23.25" customHeight="1" x14ac:dyDescent="0.2">
      <c r="A101" s="425"/>
      <c r="B101" s="426"/>
      <c r="C101" s="426"/>
      <c r="D101" s="426"/>
      <c r="E101" s="426"/>
      <c r="F101" s="427"/>
      <c r="G101" s="104" t="s">
        <v>583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584</v>
      </c>
      <c r="AC101" s="464"/>
      <c r="AD101" s="464"/>
      <c r="AE101" s="216">
        <v>147</v>
      </c>
      <c r="AF101" s="217"/>
      <c r="AG101" s="217"/>
      <c r="AH101" s="218"/>
      <c r="AI101" s="216">
        <v>145</v>
      </c>
      <c r="AJ101" s="217"/>
      <c r="AK101" s="217"/>
      <c r="AL101" s="218"/>
      <c r="AM101" s="216">
        <v>145</v>
      </c>
      <c r="AN101" s="217"/>
      <c r="AO101" s="217"/>
      <c r="AP101" s="218"/>
      <c r="AQ101" s="216" t="s">
        <v>566</v>
      </c>
      <c r="AR101" s="217"/>
      <c r="AS101" s="217"/>
      <c r="AT101" s="218"/>
      <c r="AU101" s="216" t="s">
        <v>571</v>
      </c>
      <c r="AV101" s="217"/>
      <c r="AW101" s="217"/>
      <c r="AX101" s="218"/>
    </row>
    <row r="102" spans="1:60" ht="23.25"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584</v>
      </c>
      <c r="AC102" s="464"/>
      <c r="AD102" s="464"/>
      <c r="AE102" s="421">
        <v>147</v>
      </c>
      <c r="AF102" s="421"/>
      <c r="AG102" s="421"/>
      <c r="AH102" s="421"/>
      <c r="AI102" s="421">
        <v>146</v>
      </c>
      <c r="AJ102" s="421"/>
      <c r="AK102" s="421"/>
      <c r="AL102" s="421"/>
      <c r="AM102" s="421">
        <v>145</v>
      </c>
      <c r="AN102" s="421"/>
      <c r="AO102" s="421"/>
      <c r="AP102" s="421"/>
      <c r="AQ102" s="271">
        <v>145</v>
      </c>
      <c r="AR102" s="272"/>
      <c r="AS102" s="272"/>
      <c r="AT102" s="317"/>
      <c r="AU102" s="271">
        <v>145</v>
      </c>
      <c r="AV102" s="272"/>
      <c r="AW102" s="272"/>
      <c r="AX102" s="317"/>
    </row>
    <row r="103" spans="1:60" ht="31.5" customHeight="1" x14ac:dyDescent="0.2">
      <c r="A103" s="422" t="s">
        <v>353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394</v>
      </c>
      <c r="AF103" s="419"/>
      <c r="AG103" s="419"/>
      <c r="AH103" s="420"/>
      <c r="AI103" s="418" t="s">
        <v>392</v>
      </c>
      <c r="AJ103" s="419"/>
      <c r="AK103" s="419"/>
      <c r="AL103" s="420"/>
      <c r="AM103" s="418" t="s">
        <v>421</v>
      </c>
      <c r="AN103" s="419"/>
      <c r="AO103" s="419"/>
      <c r="AP103" s="420"/>
      <c r="AQ103" s="282" t="s">
        <v>434</v>
      </c>
      <c r="AR103" s="283"/>
      <c r="AS103" s="283"/>
      <c r="AT103" s="322"/>
      <c r="AU103" s="282" t="s">
        <v>435</v>
      </c>
      <c r="AV103" s="283"/>
      <c r="AW103" s="283"/>
      <c r="AX103" s="284"/>
    </row>
    <row r="104" spans="1:60" ht="23.25" customHeight="1" x14ac:dyDescent="0.2">
      <c r="A104" s="425"/>
      <c r="B104" s="426"/>
      <c r="C104" s="426"/>
      <c r="D104" s="426"/>
      <c r="E104" s="426"/>
      <c r="F104" s="427"/>
      <c r="G104" s="104" t="s">
        <v>585</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578</v>
      </c>
      <c r="AC104" s="549"/>
      <c r="AD104" s="550"/>
      <c r="AE104" s="216">
        <v>12</v>
      </c>
      <c r="AF104" s="217"/>
      <c r="AG104" s="217"/>
      <c r="AH104" s="218"/>
      <c r="AI104" s="216">
        <v>12</v>
      </c>
      <c r="AJ104" s="217"/>
      <c r="AK104" s="217"/>
      <c r="AL104" s="218"/>
      <c r="AM104" s="216">
        <v>12</v>
      </c>
      <c r="AN104" s="217"/>
      <c r="AO104" s="217"/>
      <c r="AP104" s="218"/>
      <c r="AQ104" s="216" t="s">
        <v>566</v>
      </c>
      <c r="AR104" s="217"/>
      <c r="AS104" s="217"/>
      <c r="AT104" s="218"/>
      <c r="AU104" s="216" t="s">
        <v>566</v>
      </c>
      <c r="AV104" s="217"/>
      <c r="AW104" s="217"/>
      <c r="AX104" s="218"/>
    </row>
    <row r="105" spans="1:60" ht="23.25"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578</v>
      </c>
      <c r="AC105" s="472"/>
      <c r="AD105" s="473"/>
      <c r="AE105" s="421">
        <v>12</v>
      </c>
      <c r="AF105" s="421"/>
      <c r="AG105" s="421"/>
      <c r="AH105" s="421"/>
      <c r="AI105" s="421">
        <v>12</v>
      </c>
      <c r="AJ105" s="421"/>
      <c r="AK105" s="421"/>
      <c r="AL105" s="421"/>
      <c r="AM105" s="421">
        <v>12</v>
      </c>
      <c r="AN105" s="421"/>
      <c r="AO105" s="421"/>
      <c r="AP105" s="421"/>
      <c r="AQ105" s="216">
        <v>12</v>
      </c>
      <c r="AR105" s="217"/>
      <c r="AS105" s="217"/>
      <c r="AT105" s="218"/>
      <c r="AU105" s="271">
        <v>12</v>
      </c>
      <c r="AV105" s="272"/>
      <c r="AW105" s="272"/>
      <c r="AX105" s="317"/>
    </row>
    <row r="106" spans="1:60" ht="31.5" hidden="1" customHeight="1" x14ac:dyDescent="0.2">
      <c r="A106" s="422" t="s">
        <v>353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394</v>
      </c>
      <c r="AF106" s="419"/>
      <c r="AG106" s="419"/>
      <c r="AH106" s="420"/>
      <c r="AI106" s="418" t="s">
        <v>392</v>
      </c>
      <c r="AJ106" s="419"/>
      <c r="AK106" s="419"/>
      <c r="AL106" s="420"/>
      <c r="AM106" s="418" t="s">
        <v>421</v>
      </c>
      <c r="AN106" s="419"/>
      <c r="AO106" s="419"/>
      <c r="AP106" s="420"/>
      <c r="AQ106" s="282" t="s">
        <v>434</v>
      </c>
      <c r="AR106" s="283"/>
      <c r="AS106" s="283"/>
      <c r="AT106" s="322"/>
      <c r="AU106" s="282" t="s">
        <v>435</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2">
      <c r="A109" s="422" t="s">
        <v>353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394</v>
      </c>
      <c r="AF109" s="419"/>
      <c r="AG109" s="419"/>
      <c r="AH109" s="420"/>
      <c r="AI109" s="418" t="s">
        <v>392</v>
      </c>
      <c r="AJ109" s="419"/>
      <c r="AK109" s="419"/>
      <c r="AL109" s="420"/>
      <c r="AM109" s="418" t="s">
        <v>421</v>
      </c>
      <c r="AN109" s="419"/>
      <c r="AO109" s="419"/>
      <c r="AP109" s="420"/>
      <c r="AQ109" s="282" t="s">
        <v>434</v>
      </c>
      <c r="AR109" s="283"/>
      <c r="AS109" s="283"/>
      <c r="AT109" s="322"/>
      <c r="AU109" s="282" t="s">
        <v>435</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2">
      <c r="A112" s="422" t="s">
        <v>353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394</v>
      </c>
      <c r="AF112" s="419"/>
      <c r="AG112" s="419"/>
      <c r="AH112" s="420"/>
      <c r="AI112" s="418" t="s">
        <v>392</v>
      </c>
      <c r="AJ112" s="419"/>
      <c r="AK112" s="419"/>
      <c r="AL112" s="420"/>
      <c r="AM112" s="418" t="s">
        <v>421</v>
      </c>
      <c r="AN112" s="419"/>
      <c r="AO112" s="419"/>
      <c r="AP112" s="420"/>
      <c r="AQ112" s="282" t="s">
        <v>434</v>
      </c>
      <c r="AR112" s="283"/>
      <c r="AS112" s="283"/>
      <c r="AT112" s="322"/>
      <c r="AU112" s="282" t="s">
        <v>435</v>
      </c>
      <c r="AV112" s="283"/>
      <c r="AW112" s="283"/>
      <c r="AX112" s="284"/>
    </row>
    <row r="113" spans="1:50" ht="23.25" hidden="1" customHeight="1" x14ac:dyDescent="0.2">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394</v>
      </c>
      <c r="AF115" s="419"/>
      <c r="AG115" s="419"/>
      <c r="AH115" s="420"/>
      <c r="AI115" s="418" t="s">
        <v>392</v>
      </c>
      <c r="AJ115" s="419"/>
      <c r="AK115" s="419"/>
      <c r="AL115" s="420"/>
      <c r="AM115" s="418" t="s">
        <v>421</v>
      </c>
      <c r="AN115" s="419"/>
      <c r="AO115" s="419"/>
      <c r="AP115" s="420"/>
      <c r="AQ115" s="591" t="s">
        <v>436</v>
      </c>
      <c r="AR115" s="592"/>
      <c r="AS115" s="592"/>
      <c r="AT115" s="592"/>
      <c r="AU115" s="592"/>
      <c r="AV115" s="592"/>
      <c r="AW115" s="592"/>
      <c r="AX115" s="593"/>
    </row>
    <row r="116" spans="1:50" ht="22.5" customHeight="1" x14ac:dyDescent="0.2">
      <c r="A116" s="442"/>
      <c r="B116" s="443"/>
      <c r="C116" s="443"/>
      <c r="D116" s="443"/>
      <c r="E116" s="443"/>
      <c r="F116" s="444"/>
      <c r="G116" s="393" t="s">
        <v>586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587</v>
      </c>
      <c r="AC116" s="466"/>
      <c r="AD116" s="467"/>
      <c r="AE116" s="421">
        <v>370993</v>
      </c>
      <c r="AF116" s="421"/>
      <c r="AG116" s="421"/>
      <c r="AH116" s="421"/>
      <c r="AI116" s="421">
        <v>358924</v>
      </c>
      <c r="AJ116" s="421"/>
      <c r="AK116" s="421"/>
      <c r="AL116" s="421"/>
      <c r="AM116" s="421">
        <v>436098</v>
      </c>
      <c r="AN116" s="421"/>
      <c r="AO116" s="421"/>
      <c r="AP116" s="421"/>
      <c r="AQ116" s="216">
        <v>436098</v>
      </c>
      <c r="AR116" s="217"/>
      <c r="AS116" s="217"/>
      <c r="AT116" s="217"/>
      <c r="AU116" s="217"/>
      <c r="AV116" s="217"/>
      <c r="AW116" s="217"/>
      <c r="AX116" s="219"/>
    </row>
    <row r="117" spans="1:50" ht="22.5" customHeigh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588</v>
      </c>
      <c r="AC117" s="476"/>
      <c r="AD117" s="477"/>
      <c r="AE117" s="554" t="s">
        <v>589</v>
      </c>
      <c r="AF117" s="554"/>
      <c r="AG117" s="554"/>
      <c r="AH117" s="554"/>
      <c r="AI117" s="554" t="s">
        <v>590</v>
      </c>
      <c r="AJ117" s="554"/>
      <c r="AK117" s="554"/>
      <c r="AL117" s="554"/>
      <c r="AM117" s="554" t="s">
        <v>738</v>
      </c>
      <c r="AN117" s="554"/>
      <c r="AO117" s="554"/>
      <c r="AP117" s="554"/>
      <c r="AQ117" s="554" t="s">
        <v>739</v>
      </c>
      <c r="AR117" s="554"/>
      <c r="AS117" s="554"/>
      <c r="AT117" s="554"/>
      <c r="AU117" s="554"/>
      <c r="AV117" s="554"/>
      <c r="AW117" s="554"/>
      <c r="AX117" s="555"/>
    </row>
    <row r="118" spans="1:50" ht="22.5"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394</v>
      </c>
      <c r="AF118" s="419"/>
      <c r="AG118" s="419"/>
      <c r="AH118" s="420"/>
      <c r="AI118" s="418" t="s">
        <v>392</v>
      </c>
      <c r="AJ118" s="419"/>
      <c r="AK118" s="419"/>
      <c r="AL118" s="420"/>
      <c r="AM118" s="418" t="s">
        <v>421</v>
      </c>
      <c r="AN118" s="419"/>
      <c r="AO118" s="419"/>
      <c r="AP118" s="420"/>
      <c r="AQ118" s="591" t="s">
        <v>436</v>
      </c>
      <c r="AR118" s="592"/>
      <c r="AS118" s="592"/>
      <c r="AT118" s="592"/>
      <c r="AU118" s="592"/>
      <c r="AV118" s="592"/>
      <c r="AW118" s="592"/>
      <c r="AX118" s="593"/>
    </row>
    <row r="119" spans="1:50" ht="22.5" customHeight="1" x14ac:dyDescent="0.2">
      <c r="A119" s="442"/>
      <c r="B119" s="443"/>
      <c r="C119" s="443"/>
      <c r="D119" s="443"/>
      <c r="E119" s="443"/>
      <c r="F119" s="444"/>
      <c r="G119" s="393" t="s">
        <v>591</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587</v>
      </c>
      <c r="AC119" s="466"/>
      <c r="AD119" s="467"/>
      <c r="AE119" s="421">
        <v>878040</v>
      </c>
      <c r="AF119" s="421"/>
      <c r="AG119" s="421"/>
      <c r="AH119" s="421"/>
      <c r="AI119" s="421">
        <v>1014660</v>
      </c>
      <c r="AJ119" s="421"/>
      <c r="AK119" s="421"/>
      <c r="AL119" s="421"/>
      <c r="AM119" s="421">
        <v>1003659</v>
      </c>
      <c r="AN119" s="421"/>
      <c r="AO119" s="421"/>
      <c r="AP119" s="421"/>
      <c r="AQ119" s="421">
        <v>1003659</v>
      </c>
      <c r="AR119" s="421"/>
      <c r="AS119" s="421"/>
      <c r="AT119" s="421"/>
      <c r="AU119" s="421"/>
      <c r="AV119" s="421"/>
      <c r="AW119" s="421"/>
      <c r="AX119" s="553"/>
    </row>
    <row r="120" spans="1:50" ht="22.5" customHeight="1" thickBot="1" x14ac:dyDescent="0.2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588</v>
      </c>
      <c r="AC120" s="476"/>
      <c r="AD120" s="477"/>
      <c r="AE120" s="554" t="s">
        <v>592</v>
      </c>
      <c r="AF120" s="554"/>
      <c r="AG120" s="554"/>
      <c r="AH120" s="554"/>
      <c r="AI120" s="554" t="s">
        <v>593</v>
      </c>
      <c r="AJ120" s="554"/>
      <c r="AK120" s="554"/>
      <c r="AL120" s="554"/>
      <c r="AM120" s="554" t="s">
        <v>737</v>
      </c>
      <c r="AN120" s="554"/>
      <c r="AO120" s="554"/>
      <c r="AP120" s="554"/>
      <c r="AQ120" s="554" t="s">
        <v>737</v>
      </c>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394</v>
      </c>
      <c r="AF121" s="419"/>
      <c r="AG121" s="419"/>
      <c r="AH121" s="420"/>
      <c r="AI121" s="418" t="s">
        <v>392</v>
      </c>
      <c r="AJ121" s="419"/>
      <c r="AK121" s="419"/>
      <c r="AL121" s="420"/>
      <c r="AM121" s="418" t="s">
        <v>421</v>
      </c>
      <c r="AN121" s="419"/>
      <c r="AO121" s="419"/>
      <c r="AP121" s="420"/>
      <c r="AQ121" s="591" t="s">
        <v>436</v>
      </c>
      <c r="AR121" s="592"/>
      <c r="AS121" s="592"/>
      <c r="AT121" s="592"/>
      <c r="AU121" s="592"/>
      <c r="AV121" s="592"/>
      <c r="AW121" s="592"/>
      <c r="AX121" s="593"/>
    </row>
    <row r="122" spans="1:50" ht="23.25" hidden="1" customHeight="1" x14ac:dyDescent="0.2">
      <c r="A122" s="442"/>
      <c r="B122" s="443"/>
      <c r="C122" s="443"/>
      <c r="D122" s="443"/>
      <c r="E122" s="443"/>
      <c r="F122" s="444"/>
      <c r="G122" s="393" t="s">
        <v>361</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394</v>
      </c>
      <c r="AF124" s="419"/>
      <c r="AG124" s="419"/>
      <c r="AH124" s="420"/>
      <c r="AI124" s="418" t="s">
        <v>392</v>
      </c>
      <c r="AJ124" s="419"/>
      <c r="AK124" s="419"/>
      <c r="AL124" s="420"/>
      <c r="AM124" s="418" t="s">
        <v>421</v>
      </c>
      <c r="AN124" s="419"/>
      <c r="AO124" s="419"/>
      <c r="AP124" s="420"/>
      <c r="AQ124" s="591" t="s">
        <v>436</v>
      </c>
      <c r="AR124" s="592"/>
      <c r="AS124" s="592"/>
      <c r="AT124" s="592"/>
      <c r="AU124" s="592"/>
      <c r="AV124" s="592"/>
      <c r="AW124" s="592"/>
      <c r="AX124" s="593"/>
    </row>
    <row r="125" spans="1:50" ht="23.25" hidden="1" customHeight="1" x14ac:dyDescent="0.2">
      <c r="A125" s="442"/>
      <c r="B125" s="443"/>
      <c r="C125" s="443"/>
      <c r="D125" s="443"/>
      <c r="E125" s="443"/>
      <c r="F125" s="444"/>
      <c r="G125" s="393" t="s">
        <v>361</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394</v>
      </c>
      <c r="AF127" s="419"/>
      <c r="AG127" s="419"/>
      <c r="AH127" s="420"/>
      <c r="AI127" s="418" t="s">
        <v>392</v>
      </c>
      <c r="AJ127" s="419"/>
      <c r="AK127" s="419"/>
      <c r="AL127" s="420"/>
      <c r="AM127" s="418" t="s">
        <v>421</v>
      </c>
      <c r="AN127" s="419"/>
      <c r="AO127" s="419"/>
      <c r="AP127" s="420"/>
      <c r="AQ127" s="591" t="s">
        <v>436</v>
      </c>
      <c r="AR127" s="592"/>
      <c r="AS127" s="592"/>
      <c r="AT127" s="592"/>
      <c r="AU127" s="592"/>
      <c r="AV127" s="592"/>
      <c r="AW127" s="592"/>
      <c r="AX127" s="593"/>
    </row>
    <row r="128" spans="1:50" ht="23.25" hidden="1" customHeight="1" x14ac:dyDescent="0.2">
      <c r="A128" s="442"/>
      <c r="B128" s="443"/>
      <c r="C128" s="443"/>
      <c r="D128" s="443"/>
      <c r="E128" s="443"/>
      <c r="F128" s="444"/>
      <c r="G128" s="393" t="s">
        <v>361</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0.9" customHeight="1" x14ac:dyDescent="0.2">
      <c r="A130" s="187" t="s">
        <v>409</v>
      </c>
      <c r="B130" s="184"/>
      <c r="C130" s="183" t="s">
        <v>239</v>
      </c>
      <c r="D130" s="184"/>
      <c r="E130" s="168" t="s">
        <v>268</v>
      </c>
      <c r="F130" s="169"/>
      <c r="G130" s="170" t="s">
        <v>567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0.9" customHeight="1" x14ac:dyDescent="0.2">
      <c r="A131" s="188"/>
      <c r="B131" s="185"/>
      <c r="C131" s="179"/>
      <c r="D131" s="185"/>
      <c r="E131" s="173" t="s">
        <v>267</v>
      </c>
      <c r="F131" s="174"/>
      <c r="G131" s="109" t="s">
        <v>594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567</v>
      </c>
      <c r="AR133" s="198"/>
      <c r="AS133" s="132" t="s">
        <v>236</v>
      </c>
      <c r="AT133" s="133"/>
      <c r="AU133" s="199" t="s">
        <v>567</v>
      </c>
      <c r="AV133" s="199"/>
      <c r="AW133" s="132" t="s">
        <v>181</v>
      </c>
      <c r="AX133" s="194"/>
    </row>
    <row r="134" spans="1:50" ht="28.5" customHeight="1" x14ac:dyDescent="0.2">
      <c r="A134" s="188"/>
      <c r="B134" s="185"/>
      <c r="C134" s="179"/>
      <c r="D134" s="185"/>
      <c r="E134" s="179"/>
      <c r="F134" s="180"/>
      <c r="G134" s="103" t="s">
        <v>595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578</v>
      </c>
      <c r="AC134" s="204"/>
      <c r="AD134" s="204"/>
      <c r="AE134" s="205">
        <v>10</v>
      </c>
      <c r="AF134" s="206"/>
      <c r="AG134" s="206"/>
      <c r="AH134" s="206"/>
      <c r="AI134" s="205">
        <v>5</v>
      </c>
      <c r="AJ134" s="206"/>
      <c r="AK134" s="206"/>
      <c r="AL134" s="206"/>
      <c r="AM134" s="205">
        <v>8</v>
      </c>
      <c r="AN134" s="206"/>
      <c r="AO134" s="206"/>
      <c r="AP134" s="206"/>
      <c r="AQ134" s="205" t="s">
        <v>566</v>
      </c>
      <c r="AR134" s="206"/>
      <c r="AS134" s="206"/>
      <c r="AT134" s="206"/>
      <c r="AU134" s="205" t="s">
        <v>596</v>
      </c>
      <c r="AV134" s="206"/>
      <c r="AW134" s="206"/>
      <c r="AX134" s="207"/>
    </row>
    <row r="135" spans="1:50" ht="28.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578</v>
      </c>
      <c r="AC135" s="212"/>
      <c r="AD135" s="212"/>
      <c r="AE135" s="205" t="s">
        <v>566</v>
      </c>
      <c r="AF135" s="206"/>
      <c r="AG135" s="206"/>
      <c r="AH135" s="206"/>
      <c r="AI135" s="205" t="s">
        <v>566</v>
      </c>
      <c r="AJ135" s="206"/>
      <c r="AK135" s="206"/>
      <c r="AL135" s="206"/>
      <c r="AM135" s="205" t="s">
        <v>566</v>
      </c>
      <c r="AN135" s="206"/>
      <c r="AO135" s="206"/>
      <c r="AP135" s="206"/>
      <c r="AQ135" s="205" t="s">
        <v>566</v>
      </c>
      <c r="AR135" s="206"/>
      <c r="AS135" s="206"/>
      <c r="AT135" s="206"/>
      <c r="AU135" s="205" t="s">
        <v>596</v>
      </c>
      <c r="AV135" s="206"/>
      <c r="AW135" s="206"/>
      <c r="AX135" s="207"/>
    </row>
    <row r="136" spans="1:50" ht="18.75"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567</v>
      </c>
      <c r="AR137" s="198"/>
      <c r="AS137" s="132" t="s">
        <v>236</v>
      </c>
      <c r="AT137" s="133"/>
      <c r="AU137" s="199" t="s">
        <v>567</v>
      </c>
      <c r="AV137" s="199"/>
      <c r="AW137" s="132" t="s">
        <v>181</v>
      </c>
      <c r="AX137" s="194"/>
    </row>
    <row r="138" spans="1:50" ht="28.5" customHeight="1" x14ac:dyDescent="0.2">
      <c r="A138" s="188"/>
      <c r="B138" s="185"/>
      <c r="C138" s="179"/>
      <c r="D138" s="185"/>
      <c r="E138" s="179"/>
      <c r="F138" s="180"/>
      <c r="G138" s="103" t="s">
        <v>597</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578</v>
      </c>
      <c r="AC138" s="204"/>
      <c r="AD138" s="204"/>
      <c r="AE138" s="205">
        <v>147</v>
      </c>
      <c r="AF138" s="206"/>
      <c r="AG138" s="206"/>
      <c r="AH138" s="206"/>
      <c r="AI138" s="205">
        <v>145</v>
      </c>
      <c r="AJ138" s="206"/>
      <c r="AK138" s="206"/>
      <c r="AL138" s="206"/>
      <c r="AM138" s="205">
        <v>145</v>
      </c>
      <c r="AN138" s="206"/>
      <c r="AO138" s="206"/>
      <c r="AP138" s="206"/>
      <c r="AQ138" s="205" t="s">
        <v>566</v>
      </c>
      <c r="AR138" s="206"/>
      <c r="AS138" s="206"/>
      <c r="AT138" s="206"/>
      <c r="AU138" s="205" t="s">
        <v>567</v>
      </c>
      <c r="AV138" s="206"/>
      <c r="AW138" s="206"/>
      <c r="AX138" s="207"/>
    </row>
    <row r="139" spans="1:50" ht="28.5"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578</v>
      </c>
      <c r="AC139" s="212"/>
      <c r="AD139" s="212"/>
      <c r="AE139" s="205" t="s">
        <v>566</v>
      </c>
      <c r="AF139" s="206"/>
      <c r="AG139" s="206"/>
      <c r="AH139" s="206"/>
      <c r="AI139" s="205" t="s">
        <v>566</v>
      </c>
      <c r="AJ139" s="206"/>
      <c r="AK139" s="206"/>
      <c r="AL139" s="206"/>
      <c r="AM139" s="205" t="s">
        <v>566</v>
      </c>
      <c r="AN139" s="206"/>
      <c r="AO139" s="206"/>
      <c r="AP139" s="206"/>
      <c r="AQ139" s="205" t="s">
        <v>566</v>
      </c>
      <c r="AR139" s="206"/>
      <c r="AS139" s="206"/>
      <c r="AT139" s="206"/>
      <c r="AU139" s="205" t="s">
        <v>571</v>
      </c>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15.75" customHeight="1" x14ac:dyDescent="0.2">
      <c r="A188" s="188"/>
      <c r="B188" s="185"/>
      <c r="C188" s="179"/>
      <c r="D188" s="185"/>
      <c r="E188" s="124" t="s">
        <v>598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5.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1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1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1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1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1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1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1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1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65" customHeight="1" x14ac:dyDescent="0.2">
      <c r="A430" s="188"/>
      <c r="B430" s="185"/>
      <c r="C430" s="177" t="s">
        <v>424</v>
      </c>
      <c r="D430" s="931"/>
      <c r="E430" s="173" t="s">
        <v>402</v>
      </c>
      <c r="F430" s="898"/>
      <c r="G430" s="899" t="s">
        <v>255</v>
      </c>
      <c r="H430" s="122"/>
      <c r="I430" s="122"/>
      <c r="J430" s="900" t="s">
        <v>566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599</v>
      </c>
      <c r="AF432" s="199"/>
      <c r="AG432" s="132" t="s">
        <v>236</v>
      </c>
      <c r="AH432" s="133"/>
      <c r="AI432" s="155"/>
      <c r="AJ432" s="155"/>
      <c r="AK432" s="155"/>
      <c r="AL432" s="153"/>
      <c r="AM432" s="155"/>
      <c r="AN432" s="155"/>
      <c r="AO432" s="155"/>
      <c r="AP432" s="153"/>
      <c r="AQ432" s="590" t="s">
        <v>567</v>
      </c>
      <c r="AR432" s="199"/>
      <c r="AS432" s="132" t="s">
        <v>236</v>
      </c>
      <c r="AT432" s="133"/>
      <c r="AU432" s="199" t="s">
        <v>567</v>
      </c>
      <c r="AV432" s="199"/>
      <c r="AW432" s="132" t="s">
        <v>181</v>
      </c>
      <c r="AX432" s="194"/>
    </row>
    <row r="433" spans="1:50" ht="23.25" customHeight="1" x14ac:dyDescent="0.2">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40" t="s">
        <v>566</v>
      </c>
      <c r="AF433" s="206"/>
      <c r="AG433" s="206"/>
      <c r="AH433" s="206"/>
      <c r="AI433" s="340" t="s">
        <v>566</v>
      </c>
      <c r="AJ433" s="206"/>
      <c r="AK433" s="206"/>
      <c r="AL433" s="206"/>
      <c r="AM433" s="340" t="s">
        <v>566</v>
      </c>
      <c r="AN433" s="206"/>
      <c r="AO433" s="206"/>
      <c r="AP433" s="341"/>
      <c r="AQ433" s="340" t="s">
        <v>566</v>
      </c>
      <c r="AR433" s="206"/>
      <c r="AS433" s="206"/>
      <c r="AT433" s="341"/>
      <c r="AU433" s="206" t="s">
        <v>566</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566</v>
      </c>
      <c r="AC434" s="204"/>
      <c r="AD434" s="204"/>
      <c r="AE434" s="340" t="s">
        <v>566</v>
      </c>
      <c r="AF434" s="206"/>
      <c r="AG434" s="206"/>
      <c r="AH434" s="341"/>
      <c r="AI434" s="340" t="s">
        <v>566</v>
      </c>
      <c r="AJ434" s="206"/>
      <c r="AK434" s="206"/>
      <c r="AL434" s="206"/>
      <c r="AM434" s="340" t="s">
        <v>566</v>
      </c>
      <c r="AN434" s="206"/>
      <c r="AO434" s="206"/>
      <c r="AP434" s="341"/>
      <c r="AQ434" s="340" t="s">
        <v>566</v>
      </c>
      <c r="AR434" s="206"/>
      <c r="AS434" s="206"/>
      <c r="AT434" s="341"/>
      <c r="AU434" s="206" t="s">
        <v>566</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566</v>
      </c>
      <c r="AF435" s="206"/>
      <c r="AG435" s="206"/>
      <c r="AH435" s="341"/>
      <c r="AI435" s="340" t="s">
        <v>566</v>
      </c>
      <c r="AJ435" s="206"/>
      <c r="AK435" s="206"/>
      <c r="AL435" s="206"/>
      <c r="AM435" s="340" t="s">
        <v>566</v>
      </c>
      <c r="AN435" s="206"/>
      <c r="AO435" s="206"/>
      <c r="AP435" s="341"/>
      <c r="AQ435" s="340" t="s">
        <v>566</v>
      </c>
      <c r="AR435" s="206"/>
      <c r="AS435" s="206"/>
      <c r="AT435" s="341"/>
      <c r="AU435" s="206" t="s">
        <v>566</v>
      </c>
      <c r="AV435" s="206"/>
      <c r="AW435" s="206"/>
      <c r="AX435" s="207"/>
    </row>
    <row r="436" spans="1:50" ht="18.75" hidden="1" customHeight="1" x14ac:dyDescent="0.2">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2">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567</v>
      </c>
      <c r="AF457" s="199"/>
      <c r="AG457" s="132" t="s">
        <v>236</v>
      </c>
      <c r="AH457" s="133"/>
      <c r="AI457" s="155"/>
      <c r="AJ457" s="155"/>
      <c r="AK457" s="155"/>
      <c r="AL457" s="153"/>
      <c r="AM457" s="155"/>
      <c r="AN457" s="155"/>
      <c r="AO457" s="155"/>
      <c r="AP457" s="153"/>
      <c r="AQ457" s="590" t="s">
        <v>582</v>
      </c>
      <c r="AR457" s="199"/>
      <c r="AS457" s="132" t="s">
        <v>236</v>
      </c>
      <c r="AT457" s="133"/>
      <c r="AU457" s="199" t="s">
        <v>571</v>
      </c>
      <c r="AV457" s="199"/>
      <c r="AW457" s="132" t="s">
        <v>181</v>
      </c>
      <c r="AX457" s="194"/>
    </row>
    <row r="458" spans="1:50" ht="23.25" customHeight="1" x14ac:dyDescent="0.2">
      <c r="A458" s="188"/>
      <c r="B458" s="185"/>
      <c r="C458" s="179"/>
      <c r="D458" s="185"/>
      <c r="E458" s="342"/>
      <c r="F458" s="343"/>
      <c r="G458" s="103" t="s">
        <v>567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566</v>
      </c>
      <c r="AC458" s="212"/>
      <c r="AD458" s="212"/>
      <c r="AE458" s="340" t="s">
        <v>566</v>
      </c>
      <c r="AF458" s="206"/>
      <c r="AG458" s="206"/>
      <c r="AH458" s="206"/>
      <c r="AI458" s="340" t="s">
        <v>566</v>
      </c>
      <c r="AJ458" s="206"/>
      <c r="AK458" s="206"/>
      <c r="AL458" s="206"/>
      <c r="AM458" s="340" t="s">
        <v>566</v>
      </c>
      <c r="AN458" s="206"/>
      <c r="AO458" s="206"/>
      <c r="AP458" s="341"/>
      <c r="AQ458" s="340" t="s">
        <v>566</v>
      </c>
      <c r="AR458" s="206"/>
      <c r="AS458" s="206"/>
      <c r="AT458" s="341"/>
      <c r="AU458" s="206" t="s">
        <v>566</v>
      </c>
      <c r="AV458" s="206"/>
      <c r="AW458" s="206"/>
      <c r="AX458" s="207"/>
    </row>
    <row r="459" spans="1:50" ht="23.25"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566</v>
      </c>
      <c r="AC459" s="204"/>
      <c r="AD459" s="204"/>
      <c r="AE459" s="340" t="s">
        <v>566</v>
      </c>
      <c r="AF459" s="206"/>
      <c r="AG459" s="206"/>
      <c r="AH459" s="341"/>
      <c r="AI459" s="340" t="s">
        <v>566</v>
      </c>
      <c r="AJ459" s="206"/>
      <c r="AK459" s="206"/>
      <c r="AL459" s="206"/>
      <c r="AM459" s="340" t="s">
        <v>566</v>
      </c>
      <c r="AN459" s="206"/>
      <c r="AO459" s="206"/>
      <c r="AP459" s="341"/>
      <c r="AQ459" s="340" t="s">
        <v>566</v>
      </c>
      <c r="AR459" s="206"/>
      <c r="AS459" s="206"/>
      <c r="AT459" s="341"/>
      <c r="AU459" s="206" t="s">
        <v>566</v>
      </c>
      <c r="AV459" s="206"/>
      <c r="AW459" s="206"/>
      <c r="AX459" s="207"/>
    </row>
    <row r="460" spans="1:50" ht="23.25"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566</v>
      </c>
      <c r="AF460" s="206"/>
      <c r="AG460" s="206"/>
      <c r="AH460" s="341"/>
      <c r="AI460" s="340" t="s">
        <v>566</v>
      </c>
      <c r="AJ460" s="206"/>
      <c r="AK460" s="206"/>
      <c r="AL460" s="206"/>
      <c r="AM460" s="340" t="s">
        <v>566</v>
      </c>
      <c r="AN460" s="206"/>
      <c r="AO460" s="206"/>
      <c r="AP460" s="341"/>
      <c r="AQ460" s="340" t="s">
        <v>566</v>
      </c>
      <c r="AR460" s="206"/>
      <c r="AS460" s="206"/>
      <c r="AT460" s="341"/>
      <c r="AU460" s="206" t="s">
        <v>566</v>
      </c>
      <c r="AV460" s="206"/>
      <c r="AW460" s="206"/>
      <c r="AX460" s="207"/>
    </row>
    <row r="461" spans="1:50" ht="18.75" hidden="1" customHeight="1" x14ac:dyDescent="0.2">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600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65" hidden="1" customHeight="1" x14ac:dyDescent="0.2">
      <c r="A484" s="188"/>
      <c r="B484" s="185"/>
      <c r="C484" s="179"/>
      <c r="D484" s="185"/>
      <c r="E484" s="173" t="s">
        <v>406</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65" hidden="1" customHeight="1" x14ac:dyDescent="0.2">
      <c r="A538" s="188"/>
      <c r="B538" s="185"/>
      <c r="C538" s="179"/>
      <c r="D538" s="185"/>
      <c r="E538" s="173" t="s">
        <v>407</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65" hidden="1" customHeight="1" x14ac:dyDescent="0.2">
      <c r="A592" s="188"/>
      <c r="B592" s="185"/>
      <c r="C592" s="179"/>
      <c r="D592" s="185"/>
      <c r="E592" s="173" t="s">
        <v>406</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65" hidden="1" customHeight="1" x14ac:dyDescent="0.2">
      <c r="A646" s="188"/>
      <c r="B646" s="185"/>
      <c r="C646" s="179"/>
      <c r="D646" s="185"/>
      <c r="E646" s="173" t="s">
        <v>407</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15"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15"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8.5" customHeight="1" x14ac:dyDescent="0.2">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69.7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602</v>
      </c>
      <c r="AH703" s="101"/>
      <c r="AI703" s="101"/>
      <c r="AJ703" s="101"/>
      <c r="AK703" s="101"/>
      <c r="AL703" s="101"/>
      <c r="AM703" s="101"/>
      <c r="AN703" s="101"/>
      <c r="AO703" s="101"/>
      <c r="AP703" s="101"/>
      <c r="AQ703" s="101"/>
      <c r="AR703" s="101"/>
      <c r="AS703" s="101"/>
      <c r="AT703" s="101"/>
      <c r="AU703" s="101"/>
      <c r="AV703" s="101"/>
      <c r="AW703" s="101"/>
      <c r="AX703" s="102"/>
    </row>
    <row r="704" spans="1:50" ht="40.5" customHeight="1" x14ac:dyDescent="0.2">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6" t="s">
        <v>603</v>
      </c>
      <c r="AH704" s="107"/>
      <c r="AI704" s="107"/>
      <c r="AJ704" s="107"/>
      <c r="AK704" s="107"/>
      <c r="AL704" s="107"/>
      <c r="AM704" s="107"/>
      <c r="AN704" s="107"/>
      <c r="AO704" s="107"/>
      <c r="AP704" s="107"/>
      <c r="AQ704" s="107"/>
      <c r="AR704" s="107"/>
      <c r="AS704" s="107"/>
      <c r="AT704" s="107"/>
      <c r="AU704" s="107"/>
      <c r="AV704" s="107"/>
      <c r="AW704" s="107"/>
      <c r="AX704" s="167"/>
    </row>
    <row r="705" spans="1:50" ht="27.15"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565</v>
      </c>
      <c r="AE705" s="715"/>
      <c r="AF705" s="715"/>
      <c r="AG705" s="124" t="s">
        <v>624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2"/>
      <c r="B706" s="643"/>
      <c r="C706" s="794"/>
      <c r="D706" s="795"/>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623</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623</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41.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72.599999999999994" customHeight="1" x14ac:dyDescent="0.2">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740</v>
      </c>
      <c r="AH709" s="101"/>
      <c r="AI709" s="101"/>
      <c r="AJ709" s="101"/>
      <c r="AK709" s="101"/>
      <c r="AL709" s="101"/>
      <c r="AM709" s="101"/>
      <c r="AN709" s="101"/>
      <c r="AO709" s="101"/>
      <c r="AP709" s="101"/>
      <c r="AQ709" s="101"/>
      <c r="AR709" s="101"/>
      <c r="AS709" s="101"/>
      <c r="AT709" s="101"/>
      <c r="AU709" s="101"/>
      <c r="AV709" s="101"/>
      <c r="AW709" s="101"/>
      <c r="AX709" s="102"/>
    </row>
    <row r="710" spans="1:50" ht="27.7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565</v>
      </c>
      <c r="AE710" s="327"/>
      <c r="AF710" s="327"/>
      <c r="AG710" s="100" t="s">
        <v>606</v>
      </c>
      <c r="AH710" s="101"/>
      <c r="AI710" s="101"/>
      <c r="AJ710" s="101"/>
      <c r="AK710" s="101"/>
      <c r="AL710" s="101"/>
      <c r="AM710" s="101"/>
      <c r="AN710" s="101"/>
      <c r="AO710" s="101"/>
      <c r="AP710" s="101"/>
      <c r="AQ710" s="101"/>
      <c r="AR710" s="101"/>
      <c r="AS710" s="101"/>
      <c r="AT710" s="101"/>
      <c r="AU710" s="101"/>
      <c r="AV710" s="101"/>
      <c r="AW710" s="101"/>
      <c r="AX710" s="102"/>
    </row>
    <row r="711" spans="1:50" ht="28.9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565</v>
      </c>
      <c r="AE711" s="327"/>
      <c r="AF711" s="327"/>
      <c r="AG711" s="100" t="s">
        <v>607</v>
      </c>
      <c r="AH711" s="101"/>
      <c r="AI711" s="101"/>
      <c r="AJ711" s="101"/>
      <c r="AK711" s="101"/>
      <c r="AL711" s="101"/>
      <c r="AM711" s="101"/>
      <c r="AN711" s="101"/>
      <c r="AO711" s="101"/>
      <c r="AP711" s="101"/>
      <c r="AQ711" s="101"/>
      <c r="AR711" s="101"/>
      <c r="AS711" s="101"/>
      <c r="AT711" s="101"/>
      <c r="AU711" s="101"/>
      <c r="AV711" s="101"/>
      <c r="AW711" s="101"/>
      <c r="AX711" s="102"/>
    </row>
    <row r="712" spans="1:50" ht="19.5" customHeight="1" x14ac:dyDescent="0.2">
      <c r="A712" s="642"/>
      <c r="B712" s="644"/>
      <c r="C712" s="391" t="s">
        <v>348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566</v>
      </c>
      <c r="AH712" s="811"/>
      <c r="AI712" s="811"/>
      <c r="AJ712" s="811"/>
      <c r="AK712" s="811"/>
      <c r="AL712" s="811"/>
      <c r="AM712" s="811"/>
      <c r="AN712" s="811"/>
      <c r="AO712" s="811"/>
      <c r="AP712" s="811"/>
      <c r="AQ712" s="811"/>
      <c r="AR712" s="811"/>
      <c r="AS712" s="811"/>
      <c r="AT712" s="811"/>
      <c r="AU712" s="811"/>
      <c r="AV712" s="811"/>
      <c r="AW712" s="811"/>
      <c r="AX712" s="812"/>
    </row>
    <row r="713" spans="1:50" ht="19.5" customHeight="1" x14ac:dyDescent="0.2">
      <c r="A713" s="642"/>
      <c r="B713" s="644"/>
      <c r="C713" s="981" t="s">
        <v>349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604</v>
      </c>
      <c r="AE713" s="327"/>
      <c r="AF713" s="663"/>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41.25" customHeight="1" x14ac:dyDescent="0.2">
      <c r="A714" s="645"/>
      <c r="B714" s="646"/>
      <c r="C714" s="647" t="s">
        <v>326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71.25" customHeight="1" x14ac:dyDescent="0.2">
      <c r="A715" s="640" t="s">
        <v>40</v>
      </c>
      <c r="B715" s="784"/>
      <c r="C715" s="785" t="s">
        <v>327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565</v>
      </c>
      <c r="AE715" s="605"/>
      <c r="AF715" s="656"/>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100" t="s">
        <v>610</v>
      </c>
      <c r="AH716" s="101"/>
      <c r="AI716" s="101"/>
      <c r="AJ716" s="101"/>
      <c r="AK716" s="101"/>
      <c r="AL716" s="101"/>
      <c r="AM716" s="101"/>
      <c r="AN716" s="101"/>
      <c r="AO716" s="101"/>
      <c r="AP716" s="101"/>
      <c r="AQ716" s="101"/>
      <c r="AR716" s="101"/>
      <c r="AS716" s="101"/>
      <c r="AT716" s="101"/>
      <c r="AU716" s="101"/>
      <c r="AV716" s="101"/>
      <c r="AW716" s="101"/>
      <c r="AX716" s="102"/>
    </row>
    <row r="717" spans="1:50" ht="31.5" customHeight="1" x14ac:dyDescent="0.2">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611</v>
      </c>
      <c r="AH717" s="101"/>
      <c r="AI717" s="101"/>
      <c r="AJ717" s="101"/>
      <c r="AK717" s="101"/>
      <c r="AL717" s="101"/>
      <c r="AM717" s="101"/>
      <c r="AN717" s="101"/>
      <c r="AO717" s="101"/>
      <c r="AP717" s="101"/>
      <c r="AQ717" s="101"/>
      <c r="AR717" s="101"/>
      <c r="AS717" s="101"/>
      <c r="AT717" s="101"/>
      <c r="AU717" s="101"/>
      <c r="AV717" s="101"/>
      <c r="AW717" s="101"/>
      <c r="AX717" s="102"/>
    </row>
    <row r="718" spans="1:50" ht="69.7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612</v>
      </c>
      <c r="AH718" s="110"/>
      <c r="AI718" s="110"/>
      <c r="AJ718" s="110"/>
      <c r="AK718" s="110"/>
      <c r="AL718" s="110"/>
      <c r="AM718" s="110"/>
      <c r="AN718" s="110"/>
      <c r="AO718" s="110"/>
      <c r="AP718" s="110"/>
      <c r="AQ718" s="110"/>
      <c r="AR718" s="110"/>
      <c r="AS718" s="110"/>
      <c r="AT718" s="110"/>
      <c r="AU718" s="110"/>
      <c r="AV718" s="110"/>
      <c r="AW718" s="110"/>
      <c r="AX718" s="127"/>
    </row>
    <row r="719" spans="1:50" ht="35.25" customHeight="1" x14ac:dyDescent="0.2">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4" t="s">
        <v>625</v>
      </c>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78"/>
      <c r="B720" s="779"/>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8"/>
      <c r="B721" s="779"/>
      <c r="C721" s="294"/>
      <c r="D721" s="295"/>
      <c r="E721" s="295"/>
      <c r="F721" s="296"/>
      <c r="G721" s="285"/>
      <c r="H721" s="286"/>
      <c r="I721" s="82" t="str">
        <f>IF(OR(G721="　", G721=""), "", "-")</f>
        <v/>
      </c>
      <c r="J721" s="289" t="s">
        <v>567</v>
      </c>
      <c r="K721" s="289"/>
      <c r="L721" s="82" t="str">
        <f>IF(M721="","","-")</f>
        <v/>
      </c>
      <c r="M721" s="83"/>
      <c r="N721" s="302" t="s">
        <v>567</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05.75" customHeight="1" x14ac:dyDescent="0.2">
      <c r="A726" s="640" t="s">
        <v>48</v>
      </c>
      <c r="B726" s="802"/>
      <c r="C726" s="815" t="s">
        <v>53</v>
      </c>
      <c r="D726" s="837"/>
      <c r="E726" s="837"/>
      <c r="F726" s="838"/>
      <c r="G726" s="577" t="s">
        <v>613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9.75" customHeight="1" thickBot="1" x14ac:dyDescent="0.25">
      <c r="A727" s="803"/>
      <c r="B727" s="804"/>
      <c r="C727" s="748" t="s">
        <v>57</v>
      </c>
      <c r="D727" s="749"/>
      <c r="E727" s="749"/>
      <c r="F727" s="750"/>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2" customHeight="1" thickBot="1" x14ac:dyDescent="0.25">
      <c r="A729" s="634" t="s">
        <v>741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2" customHeight="1" thickBot="1" x14ac:dyDescent="0.25">
      <c r="A731" s="799" t="s">
        <v>138</v>
      </c>
      <c r="B731" s="800"/>
      <c r="C731" s="800"/>
      <c r="D731" s="800"/>
      <c r="E731" s="801"/>
      <c r="F731" s="729" t="s">
        <v>742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2" customHeight="1" thickBot="1" x14ac:dyDescent="0.25">
      <c r="A733" s="673" t="s">
        <v>138</v>
      </c>
      <c r="B733" s="674"/>
      <c r="C733" s="674"/>
      <c r="D733" s="674"/>
      <c r="E733" s="675"/>
      <c r="F733" s="637" t="s">
        <v>744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2"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354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88" t="s">
        <v>405</v>
      </c>
      <c r="B737" s="209"/>
      <c r="C737" s="209"/>
      <c r="D737" s="210"/>
      <c r="E737" s="989" t="s">
        <v>615</v>
      </c>
      <c r="F737" s="989"/>
      <c r="G737" s="989"/>
      <c r="H737" s="989"/>
      <c r="I737" s="989"/>
      <c r="J737" s="989"/>
      <c r="K737" s="989"/>
      <c r="L737" s="989"/>
      <c r="M737" s="989"/>
      <c r="N737" s="365" t="s">
        <v>400</v>
      </c>
      <c r="O737" s="365"/>
      <c r="P737" s="365"/>
      <c r="Q737" s="365"/>
      <c r="R737" s="989" t="s">
        <v>615</v>
      </c>
      <c r="S737" s="989"/>
      <c r="T737" s="989"/>
      <c r="U737" s="989"/>
      <c r="V737" s="989"/>
      <c r="W737" s="989"/>
      <c r="X737" s="989"/>
      <c r="Y737" s="989"/>
      <c r="Z737" s="989"/>
      <c r="AA737" s="365" t="s">
        <v>399</v>
      </c>
      <c r="AB737" s="365"/>
      <c r="AC737" s="365"/>
      <c r="AD737" s="365"/>
      <c r="AE737" s="989" t="s">
        <v>618</v>
      </c>
      <c r="AF737" s="989"/>
      <c r="AG737" s="989"/>
      <c r="AH737" s="989"/>
      <c r="AI737" s="989"/>
      <c r="AJ737" s="989"/>
      <c r="AK737" s="989"/>
      <c r="AL737" s="989"/>
      <c r="AM737" s="989"/>
      <c r="AN737" s="365" t="s">
        <v>398</v>
      </c>
      <c r="AO737" s="365"/>
      <c r="AP737" s="365"/>
      <c r="AQ737" s="365"/>
      <c r="AR737" s="995" t="s">
        <v>620</v>
      </c>
      <c r="AS737" s="996"/>
      <c r="AT737" s="996"/>
      <c r="AU737" s="996"/>
      <c r="AV737" s="996"/>
      <c r="AW737" s="996"/>
      <c r="AX737" s="997"/>
      <c r="AY737" s="88"/>
      <c r="AZ737" s="88"/>
    </row>
    <row r="738" spans="1:52" ht="24.75" customHeight="1" x14ac:dyDescent="0.2">
      <c r="A738" s="988" t="s">
        <v>397</v>
      </c>
      <c r="B738" s="209"/>
      <c r="C738" s="209"/>
      <c r="D738" s="210"/>
      <c r="E738" s="989" t="s">
        <v>616</v>
      </c>
      <c r="F738" s="989"/>
      <c r="G738" s="989"/>
      <c r="H738" s="989"/>
      <c r="I738" s="989"/>
      <c r="J738" s="989"/>
      <c r="K738" s="989"/>
      <c r="L738" s="989"/>
      <c r="M738" s="989"/>
      <c r="N738" s="365" t="s">
        <v>396</v>
      </c>
      <c r="O738" s="365"/>
      <c r="P738" s="365"/>
      <c r="Q738" s="365"/>
      <c r="R738" s="989" t="s">
        <v>617</v>
      </c>
      <c r="S738" s="989"/>
      <c r="T738" s="989"/>
      <c r="U738" s="989"/>
      <c r="V738" s="989"/>
      <c r="W738" s="989"/>
      <c r="X738" s="989"/>
      <c r="Y738" s="989"/>
      <c r="Z738" s="989"/>
      <c r="AA738" s="365" t="s">
        <v>395</v>
      </c>
      <c r="AB738" s="365"/>
      <c r="AC738" s="365"/>
      <c r="AD738" s="365"/>
      <c r="AE738" s="989" t="s">
        <v>619</v>
      </c>
      <c r="AF738" s="989"/>
      <c r="AG738" s="989"/>
      <c r="AH738" s="989"/>
      <c r="AI738" s="989"/>
      <c r="AJ738" s="989"/>
      <c r="AK738" s="989"/>
      <c r="AL738" s="989"/>
      <c r="AM738" s="989"/>
      <c r="AN738" s="365" t="s">
        <v>394</v>
      </c>
      <c r="AO738" s="365"/>
      <c r="AP738" s="365"/>
      <c r="AQ738" s="365"/>
      <c r="AR738" s="995" t="s">
        <v>621</v>
      </c>
      <c r="AS738" s="996"/>
      <c r="AT738" s="996"/>
      <c r="AU738" s="996"/>
      <c r="AV738" s="996"/>
      <c r="AW738" s="996"/>
      <c r="AX738" s="997"/>
    </row>
    <row r="739" spans="1:52" ht="24.75" customHeight="1" x14ac:dyDescent="0.2">
      <c r="A739" s="988" t="s">
        <v>393</v>
      </c>
      <c r="B739" s="209"/>
      <c r="C739" s="209"/>
      <c r="D739" s="210"/>
      <c r="E739" s="989" t="s">
        <v>622</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5">
      <c r="A740" s="970" t="s">
        <v>417</v>
      </c>
      <c r="B740" s="971"/>
      <c r="C740" s="971"/>
      <c r="D740" s="972"/>
      <c r="E740" s="973" t="s">
        <v>559</v>
      </c>
      <c r="F740" s="974"/>
      <c r="G740" s="974"/>
      <c r="H740" s="92" t="str">
        <f>IF(E740="", "", "(")</f>
        <v>(</v>
      </c>
      <c r="I740" s="974"/>
      <c r="J740" s="974"/>
      <c r="K740" s="92" t="str">
        <f>IF(OR(I740="　", I740=""), "", "-")</f>
        <v/>
      </c>
      <c r="L740" s="975">
        <v>249</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2">
      <c r="A741" s="614" t="s">
        <v>386</v>
      </c>
      <c r="B741" s="615"/>
      <c r="C741" s="615"/>
      <c r="D741" s="615"/>
      <c r="E741" s="615"/>
      <c r="F741" s="61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65"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65"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65"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8" t="s">
        <v>388</v>
      </c>
      <c r="B780" s="629"/>
      <c r="C780" s="629"/>
      <c r="D780" s="629"/>
      <c r="E780" s="629"/>
      <c r="F780" s="630"/>
      <c r="G780" s="595" t="s">
        <v>626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2">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2">
      <c r="A782" s="631"/>
      <c r="B782" s="632"/>
      <c r="C782" s="632"/>
      <c r="D782" s="632"/>
      <c r="E782" s="632"/>
      <c r="F782" s="633"/>
      <c r="G782" s="670" t="s">
        <v>627</v>
      </c>
      <c r="H782" s="671"/>
      <c r="I782" s="671"/>
      <c r="J782" s="671"/>
      <c r="K782" s="672"/>
      <c r="L782" s="664" t="s">
        <v>628</v>
      </c>
      <c r="M782" s="665"/>
      <c r="N782" s="665"/>
      <c r="O782" s="665"/>
      <c r="P782" s="665"/>
      <c r="Q782" s="665"/>
      <c r="R782" s="665"/>
      <c r="S782" s="665"/>
      <c r="T782" s="665"/>
      <c r="U782" s="665"/>
      <c r="V782" s="665"/>
      <c r="W782" s="665"/>
      <c r="X782" s="666"/>
      <c r="Y782" s="388">
        <v>36</v>
      </c>
      <c r="Z782" s="389"/>
      <c r="AA782" s="389"/>
      <c r="AB782" s="805"/>
      <c r="AC782" s="670" t="s">
        <v>669</v>
      </c>
      <c r="AD782" s="671"/>
      <c r="AE782" s="671"/>
      <c r="AF782" s="671"/>
      <c r="AG782" s="672"/>
      <c r="AH782" s="664" t="s">
        <v>687</v>
      </c>
      <c r="AI782" s="665"/>
      <c r="AJ782" s="665"/>
      <c r="AK782" s="665"/>
      <c r="AL782" s="665"/>
      <c r="AM782" s="665"/>
      <c r="AN782" s="665"/>
      <c r="AO782" s="665"/>
      <c r="AP782" s="665"/>
      <c r="AQ782" s="665"/>
      <c r="AR782" s="665"/>
      <c r="AS782" s="665"/>
      <c r="AT782" s="666"/>
      <c r="AU782" s="388">
        <v>36.6</v>
      </c>
      <c r="AV782" s="389"/>
      <c r="AW782" s="389"/>
      <c r="AX782" s="390"/>
    </row>
    <row r="783" spans="1:50" ht="24.75" customHeight="1" x14ac:dyDescent="0.2">
      <c r="A783" s="631"/>
      <c r="B783" s="632"/>
      <c r="C783" s="632"/>
      <c r="D783" s="632"/>
      <c r="E783" s="632"/>
      <c r="F783" s="633"/>
      <c r="G783" s="606" t="s">
        <v>629</v>
      </c>
      <c r="H783" s="607"/>
      <c r="I783" s="607"/>
      <c r="J783" s="607"/>
      <c r="K783" s="608"/>
      <c r="L783" s="598" t="s">
        <v>686</v>
      </c>
      <c r="M783" s="599"/>
      <c r="N783" s="599"/>
      <c r="O783" s="599"/>
      <c r="P783" s="599"/>
      <c r="Q783" s="599"/>
      <c r="R783" s="599"/>
      <c r="S783" s="599"/>
      <c r="T783" s="599"/>
      <c r="U783" s="599"/>
      <c r="V783" s="599"/>
      <c r="W783" s="599"/>
      <c r="X783" s="600"/>
      <c r="Y783" s="601">
        <v>20</v>
      </c>
      <c r="Z783" s="602"/>
      <c r="AA783" s="602"/>
      <c r="AB783" s="612"/>
      <c r="AC783" s="606" t="s">
        <v>668</v>
      </c>
      <c r="AD783" s="607"/>
      <c r="AE783" s="607"/>
      <c r="AF783" s="607"/>
      <c r="AG783" s="608"/>
      <c r="AH783" s="598" t="s">
        <v>670</v>
      </c>
      <c r="AI783" s="599"/>
      <c r="AJ783" s="599"/>
      <c r="AK783" s="599"/>
      <c r="AL783" s="599"/>
      <c r="AM783" s="599"/>
      <c r="AN783" s="599"/>
      <c r="AO783" s="599"/>
      <c r="AP783" s="599"/>
      <c r="AQ783" s="599"/>
      <c r="AR783" s="599"/>
      <c r="AS783" s="599"/>
      <c r="AT783" s="600"/>
      <c r="AU783" s="601">
        <v>35.9</v>
      </c>
      <c r="AV783" s="602"/>
      <c r="AW783" s="602"/>
      <c r="AX783" s="603"/>
    </row>
    <row r="784" spans="1:50" ht="24.75" customHeight="1" x14ac:dyDescent="0.2">
      <c r="A784" s="631"/>
      <c r="B784" s="632"/>
      <c r="C784" s="632"/>
      <c r="D784" s="632"/>
      <c r="E784" s="632"/>
      <c r="F784" s="633"/>
      <c r="G784" s="606" t="s">
        <v>630</v>
      </c>
      <c r="H784" s="607"/>
      <c r="I784" s="607"/>
      <c r="J784" s="607"/>
      <c r="K784" s="608"/>
      <c r="L784" s="598" t="s">
        <v>631</v>
      </c>
      <c r="M784" s="599"/>
      <c r="N784" s="599"/>
      <c r="O784" s="599"/>
      <c r="P784" s="599"/>
      <c r="Q784" s="599"/>
      <c r="R784" s="599"/>
      <c r="S784" s="599"/>
      <c r="T784" s="599"/>
      <c r="U784" s="599"/>
      <c r="V784" s="599"/>
      <c r="W784" s="599"/>
      <c r="X784" s="600"/>
      <c r="Y784" s="601">
        <v>1.9</v>
      </c>
      <c r="Z784" s="602"/>
      <c r="AA784" s="602"/>
      <c r="AB784" s="612"/>
      <c r="AC784" s="606" t="s">
        <v>671</v>
      </c>
      <c r="AD784" s="607"/>
      <c r="AE784" s="607"/>
      <c r="AF784" s="607"/>
      <c r="AG784" s="608"/>
      <c r="AH784" s="598" t="s">
        <v>672</v>
      </c>
      <c r="AI784" s="599"/>
      <c r="AJ784" s="599"/>
      <c r="AK784" s="599"/>
      <c r="AL784" s="599"/>
      <c r="AM784" s="599"/>
      <c r="AN784" s="599"/>
      <c r="AO784" s="599"/>
      <c r="AP784" s="599"/>
      <c r="AQ784" s="599"/>
      <c r="AR784" s="599"/>
      <c r="AS784" s="599"/>
      <c r="AT784" s="600"/>
      <c r="AU784" s="601">
        <v>2.9</v>
      </c>
      <c r="AV784" s="602"/>
      <c r="AW784" s="602"/>
      <c r="AX784" s="603"/>
    </row>
    <row r="785" spans="1:50" ht="24.75" customHeight="1" x14ac:dyDescent="0.2">
      <c r="A785" s="631"/>
      <c r="B785" s="632"/>
      <c r="C785" s="632"/>
      <c r="D785" s="632"/>
      <c r="E785" s="632"/>
      <c r="F785" s="633"/>
      <c r="G785" s="606" t="s">
        <v>632</v>
      </c>
      <c r="H785" s="607"/>
      <c r="I785" s="607"/>
      <c r="J785" s="607"/>
      <c r="K785" s="608"/>
      <c r="L785" s="598" t="s">
        <v>633</v>
      </c>
      <c r="M785" s="599"/>
      <c r="N785" s="599"/>
      <c r="O785" s="599"/>
      <c r="P785" s="599"/>
      <c r="Q785" s="599"/>
      <c r="R785" s="599"/>
      <c r="S785" s="599"/>
      <c r="T785" s="599"/>
      <c r="U785" s="599"/>
      <c r="V785" s="599"/>
      <c r="W785" s="599"/>
      <c r="X785" s="600"/>
      <c r="Y785" s="601">
        <v>1.7</v>
      </c>
      <c r="Z785" s="602"/>
      <c r="AA785" s="602"/>
      <c r="AB785" s="612"/>
      <c r="AC785" s="606" t="s">
        <v>673</v>
      </c>
      <c r="AD785" s="607"/>
      <c r="AE785" s="607"/>
      <c r="AF785" s="607"/>
      <c r="AG785" s="608"/>
      <c r="AH785" s="598" t="s">
        <v>674</v>
      </c>
      <c r="AI785" s="599"/>
      <c r="AJ785" s="599"/>
      <c r="AK785" s="599"/>
      <c r="AL785" s="599"/>
      <c r="AM785" s="599"/>
      <c r="AN785" s="599"/>
      <c r="AO785" s="599"/>
      <c r="AP785" s="599"/>
      <c r="AQ785" s="599"/>
      <c r="AR785" s="599"/>
      <c r="AS785" s="599"/>
      <c r="AT785" s="600"/>
      <c r="AU785" s="601">
        <v>0.9</v>
      </c>
      <c r="AV785" s="602"/>
      <c r="AW785" s="602"/>
      <c r="AX785" s="603"/>
    </row>
    <row r="786" spans="1:50" ht="24.75" customHeight="1" x14ac:dyDescent="0.2">
      <c r="A786" s="631"/>
      <c r="B786" s="632"/>
      <c r="C786" s="632"/>
      <c r="D786" s="632"/>
      <c r="E786" s="632"/>
      <c r="F786" s="633"/>
      <c r="G786" s="606" t="s">
        <v>634</v>
      </c>
      <c r="H786" s="607"/>
      <c r="I786" s="607"/>
      <c r="J786" s="607"/>
      <c r="K786" s="608"/>
      <c r="L786" s="598" t="s">
        <v>635</v>
      </c>
      <c r="M786" s="599"/>
      <c r="N786" s="599"/>
      <c r="O786" s="599"/>
      <c r="P786" s="599"/>
      <c r="Q786" s="599"/>
      <c r="R786" s="599"/>
      <c r="S786" s="599"/>
      <c r="T786" s="599"/>
      <c r="U786" s="599"/>
      <c r="V786" s="599"/>
      <c r="W786" s="599"/>
      <c r="X786" s="600"/>
      <c r="Y786" s="601">
        <v>3.6</v>
      </c>
      <c r="Z786" s="602"/>
      <c r="AA786" s="602"/>
      <c r="AB786" s="612"/>
      <c r="AC786" s="606" t="s">
        <v>675</v>
      </c>
      <c r="AD786" s="607"/>
      <c r="AE786" s="607"/>
      <c r="AF786" s="607"/>
      <c r="AG786" s="608"/>
      <c r="AH786" s="598" t="s">
        <v>676</v>
      </c>
      <c r="AI786" s="599"/>
      <c r="AJ786" s="599"/>
      <c r="AK786" s="599"/>
      <c r="AL786" s="599"/>
      <c r="AM786" s="599"/>
      <c r="AN786" s="599"/>
      <c r="AO786" s="599"/>
      <c r="AP786" s="599"/>
      <c r="AQ786" s="599"/>
      <c r="AR786" s="599"/>
      <c r="AS786" s="599"/>
      <c r="AT786" s="600"/>
      <c r="AU786" s="601">
        <v>0.5</v>
      </c>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677</v>
      </c>
      <c r="AD787" s="607"/>
      <c r="AE787" s="607"/>
      <c r="AF787" s="607"/>
      <c r="AG787" s="608"/>
      <c r="AH787" s="598" t="s">
        <v>678</v>
      </c>
      <c r="AI787" s="599"/>
      <c r="AJ787" s="599"/>
      <c r="AK787" s="599"/>
      <c r="AL787" s="599"/>
      <c r="AM787" s="599"/>
      <c r="AN787" s="599"/>
      <c r="AO787" s="599"/>
      <c r="AP787" s="599"/>
      <c r="AQ787" s="599"/>
      <c r="AR787" s="599"/>
      <c r="AS787" s="599"/>
      <c r="AT787" s="600"/>
      <c r="AU787" s="601">
        <v>0.4</v>
      </c>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t="s">
        <v>679</v>
      </c>
      <c r="AD788" s="607"/>
      <c r="AE788" s="607"/>
      <c r="AF788" s="607"/>
      <c r="AG788" s="608"/>
      <c r="AH788" s="598" t="s">
        <v>680</v>
      </c>
      <c r="AI788" s="599"/>
      <c r="AJ788" s="599"/>
      <c r="AK788" s="599"/>
      <c r="AL788" s="599"/>
      <c r="AM788" s="599"/>
      <c r="AN788" s="599"/>
      <c r="AO788" s="599"/>
      <c r="AP788" s="599"/>
      <c r="AQ788" s="599"/>
      <c r="AR788" s="599"/>
      <c r="AS788" s="599"/>
      <c r="AT788" s="600"/>
      <c r="AU788" s="601">
        <v>0.3</v>
      </c>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t="s">
        <v>681</v>
      </c>
      <c r="AD789" s="607"/>
      <c r="AE789" s="607"/>
      <c r="AF789" s="607"/>
      <c r="AG789" s="608"/>
      <c r="AH789" s="598" t="s">
        <v>680</v>
      </c>
      <c r="AI789" s="599"/>
      <c r="AJ789" s="599"/>
      <c r="AK789" s="599"/>
      <c r="AL789" s="599"/>
      <c r="AM789" s="599"/>
      <c r="AN789" s="599"/>
      <c r="AO789" s="599"/>
      <c r="AP789" s="599"/>
      <c r="AQ789" s="599"/>
      <c r="AR789" s="599"/>
      <c r="AS789" s="599"/>
      <c r="AT789" s="600"/>
      <c r="AU789" s="601">
        <v>0.3</v>
      </c>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t="s">
        <v>682</v>
      </c>
      <c r="AD790" s="607"/>
      <c r="AE790" s="607"/>
      <c r="AF790" s="607"/>
      <c r="AG790" s="608"/>
      <c r="AH790" s="598" t="s">
        <v>683</v>
      </c>
      <c r="AI790" s="599"/>
      <c r="AJ790" s="599"/>
      <c r="AK790" s="599"/>
      <c r="AL790" s="599"/>
      <c r="AM790" s="599"/>
      <c r="AN790" s="599"/>
      <c r="AO790" s="599"/>
      <c r="AP790" s="599"/>
      <c r="AQ790" s="599"/>
      <c r="AR790" s="599"/>
      <c r="AS790" s="599"/>
      <c r="AT790" s="600"/>
      <c r="AU790" s="601">
        <v>0.1</v>
      </c>
      <c r="AV790" s="602"/>
      <c r="AW790" s="602"/>
      <c r="AX790" s="603"/>
    </row>
    <row r="791" spans="1:50" ht="24.75"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t="s">
        <v>684</v>
      </c>
      <c r="AD791" s="607"/>
      <c r="AE791" s="607"/>
      <c r="AF791" s="607"/>
      <c r="AG791" s="608"/>
      <c r="AH791" s="598" t="s">
        <v>685</v>
      </c>
      <c r="AI791" s="599"/>
      <c r="AJ791" s="599"/>
      <c r="AK791" s="599"/>
      <c r="AL791" s="599"/>
      <c r="AM791" s="599"/>
      <c r="AN791" s="599"/>
      <c r="AO791" s="599"/>
      <c r="AP791" s="599"/>
      <c r="AQ791" s="599"/>
      <c r="AR791" s="599"/>
      <c r="AS791" s="599"/>
      <c r="AT791" s="600"/>
      <c r="AU791" s="601">
        <v>5.6</v>
      </c>
      <c r="AV791" s="602"/>
      <c r="AW791" s="602"/>
      <c r="AX791" s="603"/>
    </row>
    <row r="792" spans="1:50" ht="24.75" customHeight="1" thickBot="1" x14ac:dyDescent="0.2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63.2</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83.5</v>
      </c>
      <c r="AV792" s="832"/>
      <c r="AW792" s="832"/>
      <c r="AX792" s="834"/>
    </row>
    <row r="793" spans="1:50" ht="24.75" customHeight="1" x14ac:dyDescent="0.2">
      <c r="A793" s="631"/>
      <c r="B793" s="632"/>
      <c r="C793" s="632"/>
      <c r="D793" s="632"/>
      <c r="E793" s="632"/>
      <c r="F793" s="633"/>
      <c r="G793" s="595" t="s">
        <v>663</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699</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2">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2">
      <c r="A795" s="631"/>
      <c r="B795" s="632"/>
      <c r="C795" s="632"/>
      <c r="D795" s="632"/>
      <c r="E795" s="632"/>
      <c r="F795" s="633"/>
      <c r="G795" s="670" t="s">
        <v>666</v>
      </c>
      <c r="H795" s="671"/>
      <c r="I795" s="671"/>
      <c r="J795" s="671"/>
      <c r="K795" s="672"/>
      <c r="L795" s="664" t="s">
        <v>665</v>
      </c>
      <c r="M795" s="665"/>
      <c r="N795" s="665"/>
      <c r="O795" s="665"/>
      <c r="P795" s="665"/>
      <c r="Q795" s="665"/>
      <c r="R795" s="665"/>
      <c r="S795" s="665"/>
      <c r="T795" s="665"/>
      <c r="U795" s="665"/>
      <c r="V795" s="665"/>
      <c r="W795" s="665"/>
      <c r="X795" s="666"/>
      <c r="Y795" s="388">
        <v>8.6999999999999993</v>
      </c>
      <c r="Z795" s="389"/>
      <c r="AA795" s="389"/>
      <c r="AB795" s="805"/>
      <c r="AC795" s="670" t="s">
        <v>727</v>
      </c>
      <c r="AD795" s="671"/>
      <c r="AE795" s="671"/>
      <c r="AF795" s="671"/>
      <c r="AG795" s="672"/>
      <c r="AH795" s="664" t="s">
        <v>729</v>
      </c>
      <c r="AI795" s="665"/>
      <c r="AJ795" s="665"/>
      <c r="AK795" s="665"/>
      <c r="AL795" s="665"/>
      <c r="AM795" s="665"/>
      <c r="AN795" s="665"/>
      <c r="AO795" s="665"/>
      <c r="AP795" s="665"/>
      <c r="AQ795" s="665"/>
      <c r="AR795" s="665"/>
      <c r="AS795" s="665"/>
      <c r="AT795" s="666"/>
      <c r="AU795" s="388">
        <v>8.1999999999999993</v>
      </c>
      <c r="AV795" s="389"/>
      <c r="AW795" s="389"/>
      <c r="AX795" s="390"/>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673</v>
      </c>
      <c r="AD796" s="607"/>
      <c r="AE796" s="607"/>
      <c r="AF796" s="607"/>
      <c r="AG796" s="608"/>
      <c r="AH796" s="598" t="s">
        <v>730</v>
      </c>
      <c r="AI796" s="599"/>
      <c r="AJ796" s="599"/>
      <c r="AK796" s="599"/>
      <c r="AL796" s="599"/>
      <c r="AM796" s="599"/>
      <c r="AN796" s="599"/>
      <c r="AO796" s="599"/>
      <c r="AP796" s="599"/>
      <c r="AQ796" s="599"/>
      <c r="AR796" s="599"/>
      <c r="AS796" s="599"/>
      <c r="AT796" s="600"/>
      <c r="AU796" s="601">
        <v>8</v>
      </c>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677</v>
      </c>
      <c r="AD797" s="607"/>
      <c r="AE797" s="607"/>
      <c r="AF797" s="607"/>
      <c r="AG797" s="608"/>
      <c r="AH797" s="598" t="s">
        <v>731</v>
      </c>
      <c r="AI797" s="599"/>
      <c r="AJ797" s="599"/>
      <c r="AK797" s="599"/>
      <c r="AL797" s="599"/>
      <c r="AM797" s="599"/>
      <c r="AN797" s="599"/>
      <c r="AO797" s="599"/>
      <c r="AP797" s="599"/>
      <c r="AQ797" s="599"/>
      <c r="AR797" s="599"/>
      <c r="AS797" s="599"/>
      <c r="AT797" s="600"/>
      <c r="AU797" s="601">
        <v>2.1</v>
      </c>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682</v>
      </c>
      <c r="AD798" s="607"/>
      <c r="AE798" s="607"/>
      <c r="AF798" s="607"/>
      <c r="AG798" s="608"/>
      <c r="AH798" s="598" t="s">
        <v>732</v>
      </c>
      <c r="AI798" s="599"/>
      <c r="AJ798" s="599"/>
      <c r="AK798" s="599"/>
      <c r="AL798" s="599"/>
      <c r="AM798" s="599"/>
      <c r="AN798" s="599"/>
      <c r="AO798" s="599"/>
      <c r="AP798" s="599"/>
      <c r="AQ798" s="599"/>
      <c r="AR798" s="599"/>
      <c r="AS798" s="599"/>
      <c r="AT798" s="600"/>
      <c r="AU798" s="601">
        <v>0.4</v>
      </c>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675</v>
      </c>
      <c r="AD799" s="607"/>
      <c r="AE799" s="607"/>
      <c r="AF799" s="607"/>
      <c r="AG799" s="608"/>
      <c r="AH799" s="598" t="s">
        <v>733</v>
      </c>
      <c r="AI799" s="599"/>
      <c r="AJ799" s="599"/>
      <c r="AK799" s="599"/>
      <c r="AL799" s="599"/>
      <c r="AM799" s="599"/>
      <c r="AN799" s="599"/>
      <c r="AO799" s="599"/>
      <c r="AP799" s="599"/>
      <c r="AQ799" s="599"/>
      <c r="AR799" s="599"/>
      <c r="AS799" s="599"/>
      <c r="AT799" s="600"/>
      <c r="AU799" s="601">
        <v>0.2</v>
      </c>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t="s">
        <v>728</v>
      </c>
      <c r="AD800" s="607"/>
      <c r="AE800" s="607"/>
      <c r="AF800" s="607"/>
      <c r="AG800" s="608"/>
      <c r="AH800" s="598" t="s">
        <v>734</v>
      </c>
      <c r="AI800" s="599"/>
      <c r="AJ800" s="599"/>
      <c r="AK800" s="599"/>
      <c r="AL800" s="599"/>
      <c r="AM800" s="599"/>
      <c r="AN800" s="599"/>
      <c r="AO800" s="599"/>
      <c r="AP800" s="599"/>
      <c r="AQ800" s="599"/>
      <c r="AR800" s="599"/>
      <c r="AS800" s="599"/>
      <c r="AT800" s="600"/>
      <c r="AU800" s="601">
        <v>0.1</v>
      </c>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t="s">
        <v>80</v>
      </c>
      <c r="AD801" s="607"/>
      <c r="AE801" s="607"/>
      <c r="AF801" s="607"/>
      <c r="AG801" s="608"/>
      <c r="AH801" s="598" t="s">
        <v>735</v>
      </c>
      <c r="AI801" s="599"/>
      <c r="AJ801" s="599"/>
      <c r="AK801" s="599"/>
      <c r="AL801" s="599"/>
      <c r="AM801" s="599"/>
      <c r="AN801" s="599"/>
      <c r="AO801" s="599"/>
      <c r="AP801" s="599"/>
      <c r="AQ801" s="599"/>
      <c r="AR801" s="599"/>
      <c r="AS801" s="599"/>
      <c r="AT801" s="600"/>
      <c r="AU801" s="601">
        <v>2.4</v>
      </c>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8.6999999999999993</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21.4</v>
      </c>
      <c r="AV805" s="832"/>
      <c r="AW805" s="832"/>
      <c r="AX805" s="834"/>
    </row>
    <row r="806" spans="1:50" ht="24.75" hidden="1" customHeight="1" x14ac:dyDescent="0.2">
      <c r="A806" s="631"/>
      <c r="B806" s="632"/>
      <c r="C806" s="632"/>
      <c r="D806" s="632"/>
      <c r="E806" s="632"/>
      <c r="F806" s="633"/>
      <c r="G806" s="595" t="s">
        <v>321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2">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2">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2">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2">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2">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2">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5">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346</v>
      </c>
      <c r="AM832" s="279"/>
      <c r="AN832" s="279"/>
      <c r="AO832" s="81" t="s">
        <v>344</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55.95" customHeight="1" x14ac:dyDescent="0.2">
      <c r="A838" s="376">
        <v>1</v>
      </c>
      <c r="B838" s="376">
        <v>1</v>
      </c>
      <c r="C838" s="361" t="s">
        <v>658</v>
      </c>
      <c r="D838" s="347"/>
      <c r="E838" s="347"/>
      <c r="F838" s="347"/>
      <c r="G838" s="347"/>
      <c r="H838" s="347"/>
      <c r="I838" s="347"/>
      <c r="J838" s="348">
        <v>2000020080004</v>
      </c>
      <c r="K838" s="349"/>
      <c r="L838" s="349"/>
      <c r="M838" s="349"/>
      <c r="N838" s="349"/>
      <c r="O838" s="349"/>
      <c r="P838" s="362" t="s">
        <v>659</v>
      </c>
      <c r="Q838" s="350"/>
      <c r="R838" s="350"/>
      <c r="S838" s="350"/>
      <c r="T838" s="350"/>
      <c r="U838" s="350"/>
      <c r="V838" s="350"/>
      <c r="W838" s="350"/>
      <c r="X838" s="350"/>
      <c r="Y838" s="351">
        <v>63.2</v>
      </c>
      <c r="Z838" s="352"/>
      <c r="AA838" s="352"/>
      <c r="AB838" s="353"/>
      <c r="AC838" s="363" t="s">
        <v>381</v>
      </c>
      <c r="AD838" s="371"/>
      <c r="AE838" s="371"/>
      <c r="AF838" s="371"/>
      <c r="AG838" s="371"/>
      <c r="AH838" s="372" t="s">
        <v>660</v>
      </c>
      <c r="AI838" s="373"/>
      <c r="AJ838" s="373"/>
      <c r="AK838" s="373"/>
      <c r="AL838" s="357" t="s">
        <v>661</v>
      </c>
      <c r="AM838" s="358"/>
      <c r="AN838" s="358"/>
      <c r="AO838" s="359"/>
      <c r="AP838" s="360" t="s">
        <v>662</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42" customHeight="1" x14ac:dyDescent="0.2">
      <c r="A871" s="376">
        <v>1</v>
      </c>
      <c r="B871" s="376">
        <v>1</v>
      </c>
      <c r="C871" s="347" t="s">
        <v>707</v>
      </c>
      <c r="D871" s="347"/>
      <c r="E871" s="347"/>
      <c r="F871" s="347"/>
      <c r="G871" s="347"/>
      <c r="H871" s="347"/>
      <c r="I871" s="347"/>
      <c r="J871" s="348">
        <v>8011101057185</v>
      </c>
      <c r="K871" s="349"/>
      <c r="L871" s="349"/>
      <c r="M871" s="349"/>
      <c r="N871" s="349"/>
      <c r="O871" s="349"/>
      <c r="P871" s="350" t="s">
        <v>708</v>
      </c>
      <c r="Q871" s="350"/>
      <c r="R871" s="350"/>
      <c r="S871" s="350"/>
      <c r="T871" s="350"/>
      <c r="U871" s="350"/>
      <c r="V871" s="350"/>
      <c r="W871" s="350"/>
      <c r="X871" s="350"/>
      <c r="Y871" s="351">
        <v>83.5</v>
      </c>
      <c r="Z871" s="352"/>
      <c r="AA871" s="352"/>
      <c r="AB871" s="353"/>
      <c r="AC871" s="363" t="s">
        <v>375</v>
      </c>
      <c r="AD871" s="371"/>
      <c r="AE871" s="371"/>
      <c r="AF871" s="371"/>
      <c r="AG871" s="371"/>
      <c r="AH871" s="372">
        <v>1</v>
      </c>
      <c r="AI871" s="373"/>
      <c r="AJ871" s="373"/>
      <c r="AK871" s="373"/>
      <c r="AL871" s="357">
        <v>95.2</v>
      </c>
      <c r="AM871" s="358"/>
      <c r="AN871" s="358"/>
      <c r="AO871" s="359"/>
      <c r="AP871" s="360" t="s">
        <v>710</v>
      </c>
      <c r="AQ871" s="360"/>
      <c r="AR871" s="360"/>
      <c r="AS871" s="360"/>
      <c r="AT871" s="360"/>
      <c r="AU871" s="360"/>
      <c r="AV871" s="360"/>
      <c r="AW871" s="360"/>
      <c r="AX871" s="360"/>
    </row>
    <row r="872" spans="1:50" ht="42" customHeight="1" x14ac:dyDescent="0.2">
      <c r="A872" s="376">
        <v>2</v>
      </c>
      <c r="B872" s="376">
        <v>1</v>
      </c>
      <c r="C872" s="347" t="s">
        <v>701</v>
      </c>
      <c r="D872" s="347"/>
      <c r="E872" s="347"/>
      <c r="F872" s="347"/>
      <c r="G872" s="347"/>
      <c r="H872" s="347"/>
      <c r="I872" s="347"/>
      <c r="J872" s="348">
        <v>6010801009076</v>
      </c>
      <c r="K872" s="349"/>
      <c r="L872" s="349"/>
      <c r="M872" s="349"/>
      <c r="N872" s="349"/>
      <c r="O872" s="349"/>
      <c r="P872" s="350" t="s">
        <v>711</v>
      </c>
      <c r="Q872" s="350"/>
      <c r="R872" s="350"/>
      <c r="S872" s="350"/>
      <c r="T872" s="350"/>
      <c r="U872" s="350"/>
      <c r="V872" s="350"/>
      <c r="W872" s="350"/>
      <c r="X872" s="350"/>
      <c r="Y872" s="351">
        <v>47.3</v>
      </c>
      <c r="Z872" s="352"/>
      <c r="AA872" s="352"/>
      <c r="AB872" s="353"/>
      <c r="AC872" s="363" t="s">
        <v>379</v>
      </c>
      <c r="AD872" s="363"/>
      <c r="AE872" s="363"/>
      <c r="AF872" s="363"/>
      <c r="AG872" s="363"/>
      <c r="AH872" s="372">
        <v>1</v>
      </c>
      <c r="AI872" s="373"/>
      <c r="AJ872" s="373"/>
      <c r="AK872" s="373"/>
      <c r="AL872" s="357">
        <v>95.6</v>
      </c>
      <c r="AM872" s="358"/>
      <c r="AN872" s="358"/>
      <c r="AO872" s="359"/>
      <c r="AP872" s="360" t="s">
        <v>710</v>
      </c>
      <c r="AQ872" s="360"/>
      <c r="AR872" s="360"/>
      <c r="AS872" s="360"/>
      <c r="AT872" s="360"/>
      <c r="AU872" s="360"/>
      <c r="AV872" s="360"/>
      <c r="AW872" s="360"/>
      <c r="AX872" s="360"/>
    </row>
    <row r="873" spans="1:50" ht="30" customHeight="1" x14ac:dyDescent="0.2">
      <c r="A873" s="376">
        <v>3</v>
      </c>
      <c r="B873" s="376">
        <v>1</v>
      </c>
      <c r="C873" s="361" t="s">
        <v>712</v>
      </c>
      <c r="D873" s="347"/>
      <c r="E873" s="347"/>
      <c r="F873" s="347"/>
      <c r="G873" s="347"/>
      <c r="H873" s="347"/>
      <c r="I873" s="347"/>
      <c r="J873" s="348">
        <v>2410001006077</v>
      </c>
      <c r="K873" s="349"/>
      <c r="L873" s="349"/>
      <c r="M873" s="349"/>
      <c r="N873" s="349"/>
      <c r="O873" s="349"/>
      <c r="P873" s="362" t="s">
        <v>703</v>
      </c>
      <c r="Q873" s="350"/>
      <c r="R873" s="350"/>
      <c r="S873" s="350"/>
      <c r="T873" s="350"/>
      <c r="U873" s="350"/>
      <c r="V873" s="350"/>
      <c r="W873" s="350"/>
      <c r="X873" s="350"/>
      <c r="Y873" s="351">
        <v>42.4</v>
      </c>
      <c r="Z873" s="352"/>
      <c r="AA873" s="352"/>
      <c r="AB873" s="353"/>
      <c r="AC873" s="363" t="s">
        <v>374</v>
      </c>
      <c r="AD873" s="363"/>
      <c r="AE873" s="363"/>
      <c r="AF873" s="363"/>
      <c r="AG873" s="363"/>
      <c r="AH873" s="355">
        <v>1</v>
      </c>
      <c r="AI873" s="356"/>
      <c r="AJ873" s="356"/>
      <c r="AK873" s="356"/>
      <c r="AL873" s="357">
        <v>46.5</v>
      </c>
      <c r="AM873" s="358"/>
      <c r="AN873" s="358"/>
      <c r="AO873" s="359"/>
      <c r="AP873" s="360" t="s">
        <v>710</v>
      </c>
      <c r="AQ873" s="360"/>
      <c r="AR873" s="360"/>
      <c r="AS873" s="360"/>
      <c r="AT873" s="360"/>
      <c r="AU873" s="360"/>
      <c r="AV873" s="360"/>
      <c r="AW873" s="360"/>
      <c r="AX873" s="360"/>
    </row>
    <row r="874" spans="1:50" ht="30" customHeight="1" x14ac:dyDescent="0.2">
      <c r="A874" s="376">
        <v>4</v>
      </c>
      <c r="B874" s="376">
        <v>1</v>
      </c>
      <c r="C874" s="361" t="s">
        <v>701</v>
      </c>
      <c r="D874" s="347"/>
      <c r="E874" s="347"/>
      <c r="F874" s="347"/>
      <c r="G874" s="347"/>
      <c r="H874" s="347"/>
      <c r="I874" s="347"/>
      <c r="J874" s="348">
        <v>6010801009076</v>
      </c>
      <c r="K874" s="349"/>
      <c r="L874" s="349"/>
      <c r="M874" s="349"/>
      <c r="N874" s="349"/>
      <c r="O874" s="349"/>
      <c r="P874" s="362" t="s">
        <v>713</v>
      </c>
      <c r="Q874" s="350"/>
      <c r="R874" s="350"/>
      <c r="S874" s="350"/>
      <c r="T874" s="350"/>
      <c r="U874" s="350"/>
      <c r="V874" s="350"/>
      <c r="W874" s="350"/>
      <c r="X874" s="350"/>
      <c r="Y874" s="351">
        <v>17.399999999999999</v>
      </c>
      <c r="Z874" s="352"/>
      <c r="AA874" s="352"/>
      <c r="AB874" s="353"/>
      <c r="AC874" s="363" t="s">
        <v>374</v>
      </c>
      <c r="AD874" s="363"/>
      <c r="AE874" s="363"/>
      <c r="AF874" s="363"/>
      <c r="AG874" s="363"/>
      <c r="AH874" s="355">
        <v>1</v>
      </c>
      <c r="AI874" s="356"/>
      <c r="AJ874" s="356"/>
      <c r="AK874" s="356"/>
      <c r="AL874" s="357">
        <v>91.6</v>
      </c>
      <c r="AM874" s="358"/>
      <c r="AN874" s="358"/>
      <c r="AO874" s="359"/>
      <c r="AP874" s="360" t="s">
        <v>710</v>
      </c>
      <c r="AQ874" s="360"/>
      <c r="AR874" s="360"/>
      <c r="AS874" s="360"/>
      <c r="AT874" s="360"/>
      <c r="AU874" s="360"/>
      <c r="AV874" s="360"/>
      <c r="AW874" s="360"/>
      <c r="AX874" s="360"/>
    </row>
    <row r="875" spans="1:50" ht="30" customHeight="1" x14ac:dyDescent="0.2">
      <c r="A875" s="376">
        <v>5</v>
      </c>
      <c r="B875" s="376">
        <v>1</v>
      </c>
      <c r="C875" s="347" t="s">
        <v>701</v>
      </c>
      <c r="D875" s="347"/>
      <c r="E875" s="347"/>
      <c r="F875" s="347"/>
      <c r="G875" s="347"/>
      <c r="H875" s="347"/>
      <c r="I875" s="347"/>
      <c r="J875" s="348">
        <v>6010801009076</v>
      </c>
      <c r="K875" s="349"/>
      <c r="L875" s="349"/>
      <c r="M875" s="349"/>
      <c r="N875" s="349"/>
      <c r="O875" s="349"/>
      <c r="P875" s="362" t="s">
        <v>714</v>
      </c>
      <c r="Q875" s="350"/>
      <c r="R875" s="350"/>
      <c r="S875" s="350"/>
      <c r="T875" s="350"/>
      <c r="U875" s="350"/>
      <c r="V875" s="350"/>
      <c r="W875" s="350"/>
      <c r="X875" s="350"/>
      <c r="Y875" s="351">
        <v>13.5</v>
      </c>
      <c r="Z875" s="352"/>
      <c r="AA875" s="352"/>
      <c r="AB875" s="353"/>
      <c r="AC875" s="354" t="s">
        <v>374</v>
      </c>
      <c r="AD875" s="354"/>
      <c r="AE875" s="354"/>
      <c r="AF875" s="354"/>
      <c r="AG875" s="354"/>
      <c r="AH875" s="355">
        <v>1</v>
      </c>
      <c r="AI875" s="356"/>
      <c r="AJ875" s="356"/>
      <c r="AK875" s="356"/>
      <c r="AL875" s="357">
        <v>98.9</v>
      </c>
      <c r="AM875" s="358"/>
      <c r="AN875" s="358"/>
      <c r="AO875" s="359"/>
      <c r="AP875" s="360" t="s">
        <v>710</v>
      </c>
      <c r="AQ875" s="360"/>
      <c r="AR875" s="360"/>
      <c r="AS875" s="360"/>
      <c r="AT875" s="360"/>
      <c r="AU875" s="360"/>
      <c r="AV875" s="360"/>
      <c r="AW875" s="360"/>
      <c r="AX875" s="360"/>
    </row>
    <row r="876" spans="1:50" ht="30" customHeight="1" x14ac:dyDescent="0.2">
      <c r="A876" s="376">
        <v>6</v>
      </c>
      <c r="B876" s="376">
        <v>1</v>
      </c>
      <c r="C876" s="347" t="s">
        <v>701</v>
      </c>
      <c r="D876" s="347"/>
      <c r="E876" s="347"/>
      <c r="F876" s="347"/>
      <c r="G876" s="347"/>
      <c r="H876" s="347"/>
      <c r="I876" s="347"/>
      <c r="J876" s="348">
        <v>6010801009076</v>
      </c>
      <c r="K876" s="349"/>
      <c r="L876" s="349"/>
      <c r="M876" s="349"/>
      <c r="N876" s="349"/>
      <c r="O876" s="349"/>
      <c r="P876" s="350" t="s">
        <v>713</v>
      </c>
      <c r="Q876" s="350"/>
      <c r="R876" s="350"/>
      <c r="S876" s="350"/>
      <c r="T876" s="350"/>
      <c r="U876" s="350"/>
      <c r="V876" s="350"/>
      <c r="W876" s="350"/>
      <c r="X876" s="350"/>
      <c r="Y876" s="351">
        <v>12.1</v>
      </c>
      <c r="Z876" s="352"/>
      <c r="AA876" s="352"/>
      <c r="AB876" s="353"/>
      <c r="AC876" s="354" t="s">
        <v>374</v>
      </c>
      <c r="AD876" s="354"/>
      <c r="AE876" s="354"/>
      <c r="AF876" s="354"/>
      <c r="AG876" s="354"/>
      <c r="AH876" s="355">
        <v>1</v>
      </c>
      <c r="AI876" s="356"/>
      <c r="AJ876" s="356"/>
      <c r="AK876" s="356"/>
      <c r="AL876" s="357">
        <v>88.3</v>
      </c>
      <c r="AM876" s="358"/>
      <c r="AN876" s="358"/>
      <c r="AO876" s="359"/>
      <c r="AP876" s="360" t="s">
        <v>715</v>
      </c>
      <c r="AQ876" s="360"/>
      <c r="AR876" s="360"/>
      <c r="AS876" s="360"/>
      <c r="AT876" s="360"/>
      <c r="AU876" s="360"/>
      <c r="AV876" s="360"/>
      <c r="AW876" s="360"/>
      <c r="AX876" s="360"/>
    </row>
    <row r="877" spans="1:50" ht="42" customHeight="1" x14ac:dyDescent="0.2">
      <c r="A877" s="376">
        <v>7</v>
      </c>
      <c r="B877" s="376">
        <v>1</v>
      </c>
      <c r="C877" s="361" t="s">
        <v>717</v>
      </c>
      <c r="D877" s="347"/>
      <c r="E877" s="347"/>
      <c r="F877" s="347"/>
      <c r="G877" s="347"/>
      <c r="H877" s="347"/>
      <c r="I877" s="347"/>
      <c r="J877" s="348">
        <v>9200005011484</v>
      </c>
      <c r="K877" s="349"/>
      <c r="L877" s="349"/>
      <c r="M877" s="349"/>
      <c r="N877" s="349"/>
      <c r="O877" s="349"/>
      <c r="P877" s="350" t="s">
        <v>716</v>
      </c>
      <c r="Q877" s="350"/>
      <c r="R877" s="350"/>
      <c r="S877" s="350"/>
      <c r="T877" s="350"/>
      <c r="U877" s="350"/>
      <c r="V877" s="350"/>
      <c r="W877" s="350"/>
      <c r="X877" s="350"/>
      <c r="Y877" s="351">
        <v>12</v>
      </c>
      <c r="Z877" s="352"/>
      <c r="AA877" s="352"/>
      <c r="AB877" s="353"/>
      <c r="AC877" s="354" t="s">
        <v>374</v>
      </c>
      <c r="AD877" s="354"/>
      <c r="AE877" s="354"/>
      <c r="AF877" s="354"/>
      <c r="AG877" s="354"/>
      <c r="AH877" s="355">
        <v>2</v>
      </c>
      <c r="AI877" s="356"/>
      <c r="AJ877" s="356"/>
      <c r="AK877" s="356"/>
      <c r="AL877" s="357">
        <v>95.1</v>
      </c>
      <c r="AM877" s="358"/>
      <c r="AN877" s="358"/>
      <c r="AO877" s="359"/>
      <c r="AP877" s="360" t="s">
        <v>710</v>
      </c>
      <c r="AQ877" s="360"/>
      <c r="AR877" s="360"/>
      <c r="AS877" s="360"/>
      <c r="AT877" s="360"/>
      <c r="AU877" s="360"/>
      <c r="AV877" s="360"/>
      <c r="AW877" s="360"/>
      <c r="AX877" s="360"/>
    </row>
    <row r="878" spans="1:50" ht="30" customHeight="1" x14ac:dyDescent="0.2">
      <c r="A878" s="376">
        <v>8</v>
      </c>
      <c r="B878" s="376">
        <v>1</v>
      </c>
      <c r="C878" s="347" t="s">
        <v>701</v>
      </c>
      <c r="D878" s="347"/>
      <c r="E878" s="347"/>
      <c r="F878" s="347"/>
      <c r="G878" s="347"/>
      <c r="H878" s="347"/>
      <c r="I878" s="347"/>
      <c r="J878" s="348">
        <v>6010801009076</v>
      </c>
      <c r="K878" s="349"/>
      <c r="L878" s="349"/>
      <c r="M878" s="349"/>
      <c r="N878" s="349"/>
      <c r="O878" s="349"/>
      <c r="P878" s="350" t="s">
        <v>713</v>
      </c>
      <c r="Q878" s="350"/>
      <c r="R878" s="350"/>
      <c r="S878" s="350"/>
      <c r="T878" s="350"/>
      <c r="U878" s="350"/>
      <c r="V878" s="350"/>
      <c r="W878" s="350"/>
      <c r="X878" s="350"/>
      <c r="Y878" s="351">
        <v>11.9</v>
      </c>
      <c r="Z878" s="352"/>
      <c r="AA878" s="352"/>
      <c r="AB878" s="353"/>
      <c r="AC878" s="354" t="s">
        <v>374</v>
      </c>
      <c r="AD878" s="354"/>
      <c r="AE878" s="354"/>
      <c r="AF878" s="354"/>
      <c r="AG878" s="354"/>
      <c r="AH878" s="355">
        <v>1</v>
      </c>
      <c r="AI878" s="356"/>
      <c r="AJ878" s="356"/>
      <c r="AK878" s="356"/>
      <c r="AL878" s="357">
        <v>83.8</v>
      </c>
      <c r="AM878" s="358"/>
      <c r="AN878" s="358"/>
      <c r="AO878" s="359"/>
      <c r="AP878" s="360" t="s">
        <v>710</v>
      </c>
      <c r="AQ878" s="360"/>
      <c r="AR878" s="360"/>
      <c r="AS878" s="360"/>
      <c r="AT878" s="360"/>
      <c r="AU878" s="360"/>
      <c r="AV878" s="360"/>
      <c r="AW878" s="360"/>
      <c r="AX878" s="360"/>
    </row>
    <row r="879" spans="1:50" ht="44.25" customHeight="1" x14ac:dyDescent="0.2">
      <c r="A879" s="376">
        <v>9</v>
      </c>
      <c r="B879" s="376">
        <v>1</v>
      </c>
      <c r="C879" s="347" t="s">
        <v>719</v>
      </c>
      <c r="D879" s="347"/>
      <c r="E879" s="347"/>
      <c r="F879" s="347"/>
      <c r="G879" s="347"/>
      <c r="H879" s="347"/>
      <c r="I879" s="347"/>
      <c r="J879" s="348">
        <v>7260001000735</v>
      </c>
      <c r="K879" s="349"/>
      <c r="L879" s="349"/>
      <c r="M879" s="349"/>
      <c r="N879" s="349"/>
      <c r="O879" s="349"/>
      <c r="P879" s="350" t="s">
        <v>718</v>
      </c>
      <c r="Q879" s="350"/>
      <c r="R879" s="350"/>
      <c r="S879" s="350"/>
      <c r="T879" s="350"/>
      <c r="U879" s="350"/>
      <c r="V879" s="350"/>
      <c r="W879" s="350"/>
      <c r="X879" s="350"/>
      <c r="Y879" s="351">
        <v>11.6</v>
      </c>
      <c r="Z879" s="352"/>
      <c r="AA879" s="352"/>
      <c r="AB879" s="353"/>
      <c r="AC879" s="354" t="s">
        <v>375</v>
      </c>
      <c r="AD879" s="354"/>
      <c r="AE879" s="354"/>
      <c r="AF879" s="354"/>
      <c r="AG879" s="354"/>
      <c r="AH879" s="355">
        <v>1</v>
      </c>
      <c r="AI879" s="356"/>
      <c r="AJ879" s="356"/>
      <c r="AK879" s="356"/>
      <c r="AL879" s="357">
        <v>89.4</v>
      </c>
      <c r="AM879" s="358"/>
      <c r="AN879" s="358"/>
      <c r="AO879" s="359"/>
      <c r="AP879" s="360" t="s">
        <v>710</v>
      </c>
      <c r="AQ879" s="360"/>
      <c r="AR879" s="360"/>
      <c r="AS879" s="360"/>
      <c r="AT879" s="360"/>
      <c r="AU879" s="360"/>
      <c r="AV879" s="360"/>
      <c r="AW879" s="360"/>
      <c r="AX879" s="360"/>
    </row>
    <row r="880" spans="1:50" ht="42" customHeight="1" x14ac:dyDescent="0.2">
      <c r="A880" s="376">
        <v>10</v>
      </c>
      <c r="B880" s="376">
        <v>1</v>
      </c>
      <c r="C880" s="347" t="s">
        <v>701</v>
      </c>
      <c r="D880" s="347"/>
      <c r="E880" s="347"/>
      <c r="F880" s="347"/>
      <c r="G880" s="347"/>
      <c r="H880" s="347"/>
      <c r="I880" s="347"/>
      <c r="J880" s="348">
        <v>6010801009076</v>
      </c>
      <c r="K880" s="349"/>
      <c r="L880" s="349"/>
      <c r="M880" s="349"/>
      <c r="N880" s="349"/>
      <c r="O880" s="349"/>
      <c r="P880" s="350" t="s">
        <v>720</v>
      </c>
      <c r="Q880" s="350"/>
      <c r="R880" s="350"/>
      <c r="S880" s="350"/>
      <c r="T880" s="350"/>
      <c r="U880" s="350"/>
      <c r="V880" s="350"/>
      <c r="W880" s="350"/>
      <c r="X880" s="350"/>
      <c r="Y880" s="351">
        <v>11</v>
      </c>
      <c r="Z880" s="352"/>
      <c r="AA880" s="352"/>
      <c r="AB880" s="353"/>
      <c r="AC880" s="354" t="s">
        <v>374</v>
      </c>
      <c r="AD880" s="354"/>
      <c r="AE880" s="354"/>
      <c r="AF880" s="354"/>
      <c r="AG880" s="354"/>
      <c r="AH880" s="355">
        <v>2</v>
      </c>
      <c r="AI880" s="356"/>
      <c r="AJ880" s="356"/>
      <c r="AK880" s="356"/>
      <c r="AL880" s="357">
        <v>94.1</v>
      </c>
      <c r="AM880" s="358"/>
      <c r="AN880" s="358"/>
      <c r="AO880" s="359"/>
      <c r="AP880" s="360" t="s">
        <v>710</v>
      </c>
      <c r="AQ880" s="360"/>
      <c r="AR880" s="360"/>
      <c r="AS880" s="360"/>
      <c r="AT880" s="360"/>
      <c r="AU880" s="360"/>
      <c r="AV880" s="360"/>
      <c r="AW880" s="360"/>
      <c r="AX880" s="360"/>
    </row>
    <row r="881" spans="1:50" ht="44.25" hidden="1" customHeight="1" x14ac:dyDescent="0.2">
      <c r="A881" s="376">
        <v>11</v>
      </c>
      <c r="B881" s="376">
        <v>1</v>
      </c>
      <c r="C881" s="347" t="s">
        <v>707</v>
      </c>
      <c r="D881" s="347"/>
      <c r="E881" s="347"/>
      <c r="F881" s="347"/>
      <c r="G881" s="347"/>
      <c r="H881" s="347"/>
      <c r="I881" s="347"/>
      <c r="J881" s="348">
        <v>8011101057185</v>
      </c>
      <c r="K881" s="349"/>
      <c r="L881" s="349"/>
      <c r="M881" s="349"/>
      <c r="N881" s="349"/>
      <c r="O881" s="349"/>
      <c r="P881" s="362" t="s">
        <v>721</v>
      </c>
      <c r="Q881" s="350"/>
      <c r="R881" s="350"/>
      <c r="S881" s="350"/>
      <c r="T881" s="350"/>
      <c r="U881" s="350"/>
      <c r="V881" s="350"/>
      <c r="W881" s="350"/>
      <c r="X881" s="350"/>
      <c r="Y881" s="351">
        <v>5.3</v>
      </c>
      <c r="Z881" s="352"/>
      <c r="AA881" s="352"/>
      <c r="AB881" s="353"/>
      <c r="AC881" s="354" t="s">
        <v>375</v>
      </c>
      <c r="AD881" s="354"/>
      <c r="AE881" s="354"/>
      <c r="AF881" s="354"/>
      <c r="AG881" s="354"/>
      <c r="AH881" s="355">
        <v>1</v>
      </c>
      <c r="AI881" s="356"/>
      <c r="AJ881" s="356"/>
      <c r="AK881" s="356"/>
      <c r="AL881" s="357">
        <v>96.6</v>
      </c>
      <c r="AM881" s="358"/>
      <c r="AN881" s="358"/>
      <c r="AO881" s="359"/>
      <c r="AP881" s="360" t="s">
        <v>710</v>
      </c>
      <c r="AQ881" s="360"/>
      <c r="AR881" s="360"/>
      <c r="AS881" s="360"/>
      <c r="AT881" s="360"/>
      <c r="AU881" s="360"/>
      <c r="AV881" s="360"/>
      <c r="AW881" s="360"/>
      <c r="AX881" s="360"/>
    </row>
    <row r="882" spans="1:50" ht="30" hidden="1" customHeight="1" x14ac:dyDescent="0.2">
      <c r="A882" s="376">
        <v>12</v>
      </c>
      <c r="B882" s="376">
        <v>1</v>
      </c>
      <c r="C882" s="361" t="s">
        <v>723</v>
      </c>
      <c r="D882" s="347"/>
      <c r="E882" s="347"/>
      <c r="F882" s="347"/>
      <c r="G882" s="347"/>
      <c r="H882" s="347"/>
      <c r="I882" s="347"/>
      <c r="J882" s="348">
        <v>4010005015204</v>
      </c>
      <c r="K882" s="349"/>
      <c r="L882" s="349"/>
      <c r="M882" s="349"/>
      <c r="N882" s="349"/>
      <c r="O882" s="349"/>
      <c r="P882" s="362" t="s">
        <v>722</v>
      </c>
      <c r="Q882" s="350"/>
      <c r="R882" s="350"/>
      <c r="S882" s="350"/>
      <c r="T882" s="350"/>
      <c r="U882" s="350"/>
      <c r="V882" s="350"/>
      <c r="W882" s="350"/>
      <c r="X882" s="350"/>
      <c r="Y882" s="351">
        <v>4.4000000000000004</v>
      </c>
      <c r="Z882" s="352"/>
      <c r="AA882" s="352"/>
      <c r="AB882" s="353"/>
      <c r="AC882" s="354" t="s">
        <v>381</v>
      </c>
      <c r="AD882" s="354"/>
      <c r="AE882" s="354"/>
      <c r="AF882" s="354"/>
      <c r="AG882" s="354"/>
      <c r="AH882" s="355" t="s">
        <v>697</v>
      </c>
      <c r="AI882" s="356"/>
      <c r="AJ882" s="356"/>
      <c r="AK882" s="356"/>
      <c r="AL882" s="357">
        <v>86.6</v>
      </c>
      <c r="AM882" s="358"/>
      <c r="AN882" s="358"/>
      <c r="AO882" s="359"/>
      <c r="AP882" s="360" t="s">
        <v>710</v>
      </c>
      <c r="AQ882" s="360"/>
      <c r="AR882" s="360"/>
      <c r="AS882" s="360"/>
      <c r="AT882" s="360"/>
      <c r="AU882" s="360"/>
      <c r="AV882" s="360"/>
      <c r="AW882" s="360"/>
      <c r="AX882" s="360"/>
    </row>
    <row r="883" spans="1:50" ht="44.25" hidden="1" customHeight="1" x14ac:dyDescent="0.2">
      <c r="A883" s="376">
        <v>13</v>
      </c>
      <c r="B883" s="376">
        <v>1</v>
      </c>
      <c r="C883" s="347" t="s">
        <v>636</v>
      </c>
      <c r="D883" s="347"/>
      <c r="E883" s="347"/>
      <c r="F883" s="347"/>
      <c r="G883" s="347"/>
      <c r="H883" s="347"/>
      <c r="I883" s="347"/>
      <c r="J883" s="348">
        <v>6050005005208</v>
      </c>
      <c r="K883" s="349"/>
      <c r="L883" s="349"/>
      <c r="M883" s="349"/>
      <c r="N883" s="349"/>
      <c r="O883" s="349"/>
      <c r="P883" s="362" t="s">
        <v>724</v>
      </c>
      <c r="Q883" s="350"/>
      <c r="R883" s="350"/>
      <c r="S883" s="350"/>
      <c r="T883" s="350"/>
      <c r="U883" s="350"/>
      <c r="V883" s="350"/>
      <c r="W883" s="350"/>
      <c r="X883" s="350"/>
      <c r="Y883" s="351">
        <v>1.2</v>
      </c>
      <c r="Z883" s="352"/>
      <c r="AA883" s="352"/>
      <c r="AB883" s="353"/>
      <c r="AC883" s="354" t="s">
        <v>379</v>
      </c>
      <c r="AD883" s="354"/>
      <c r="AE883" s="354"/>
      <c r="AF883" s="354"/>
      <c r="AG883" s="354"/>
      <c r="AH883" s="355" t="s">
        <v>697</v>
      </c>
      <c r="AI883" s="356"/>
      <c r="AJ883" s="356"/>
      <c r="AK883" s="356"/>
      <c r="AL883" s="357" t="s">
        <v>697</v>
      </c>
      <c r="AM883" s="358"/>
      <c r="AN883" s="358"/>
      <c r="AO883" s="359"/>
      <c r="AP883" s="360" t="s">
        <v>725</v>
      </c>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2">
      <c r="A904" s="376">
        <v>1</v>
      </c>
      <c r="B904" s="376">
        <v>1</v>
      </c>
      <c r="C904" s="361" t="s">
        <v>642</v>
      </c>
      <c r="D904" s="347"/>
      <c r="E904" s="347"/>
      <c r="F904" s="347"/>
      <c r="G904" s="347"/>
      <c r="H904" s="347"/>
      <c r="I904" s="347"/>
      <c r="J904" s="348">
        <v>5050005005266</v>
      </c>
      <c r="K904" s="349"/>
      <c r="L904" s="349"/>
      <c r="M904" s="349"/>
      <c r="N904" s="349"/>
      <c r="O904" s="349"/>
      <c r="P904" s="362" t="s">
        <v>664</v>
      </c>
      <c r="Q904" s="350"/>
      <c r="R904" s="350"/>
      <c r="S904" s="350"/>
      <c r="T904" s="350"/>
      <c r="U904" s="350"/>
      <c r="V904" s="350"/>
      <c r="W904" s="350"/>
      <c r="X904" s="350"/>
      <c r="Y904" s="351">
        <v>8.6999999999999993</v>
      </c>
      <c r="Z904" s="352"/>
      <c r="AA904" s="352"/>
      <c r="AB904" s="353"/>
      <c r="AC904" s="363" t="s">
        <v>381</v>
      </c>
      <c r="AD904" s="371"/>
      <c r="AE904" s="371"/>
      <c r="AF904" s="371"/>
      <c r="AG904" s="371"/>
      <c r="AH904" s="372" t="s">
        <v>649</v>
      </c>
      <c r="AI904" s="373"/>
      <c r="AJ904" s="373"/>
      <c r="AK904" s="373"/>
      <c r="AL904" s="357" t="s">
        <v>649</v>
      </c>
      <c r="AM904" s="358"/>
      <c r="AN904" s="358"/>
      <c r="AO904" s="359"/>
      <c r="AP904" s="360" t="s">
        <v>652</v>
      </c>
      <c r="AQ904" s="360"/>
      <c r="AR904" s="360"/>
      <c r="AS904" s="360"/>
      <c r="AT904" s="360"/>
      <c r="AU904" s="360"/>
      <c r="AV904" s="360"/>
      <c r="AW904" s="360"/>
      <c r="AX904" s="360"/>
    </row>
    <row r="905" spans="1:50" ht="30" customHeight="1" x14ac:dyDescent="0.2">
      <c r="A905" s="376">
        <v>2</v>
      </c>
      <c r="B905" s="376">
        <v>1</v>
      </c>
      <c r="C905" s="347" t="s">
        <v>636</v>
      </c>
      <c r="D905" s="347"/>
      <c r="E905" s="347"/>
      <c r="F905" s="347"/>
      <c r="G905" s="347"/>
      <c r="H905" s="347"/>
      <c r="I905" s="347"/>
      <c r="J905" s="348">
        <v>6050005005208</v>
      </c>
      <c r="K905" s="349"/>
      <c r="L905" s="349"/>
      <c r="M905" s="349"/>
      <c r="N905" s="349"/>
      <c r="O905" s="349"/>
      <c r="P905" s="350" t="s">
        <v>644</v>
      </c>
      <c r="Q905" s="350"/>
      <c r="R905" s="350"/>
      <c r="S905" s="350"/>
      <c r="T905" s="350"/>
      <c r="U905" s="350"/>
      <c r="V905" s="350"/>
      <c r="W905" s="350"/>
      <c r="X905" s="350"/>
      <c r="Y905" s="351">
        <v>3.2</v>
      </c>
      <c r="Z905" s="352"/>
      <c r="AA905" s="352"/>
      <c r="AB905" s="353"/>
      <c r="AC905" s="363" t="s">
        <v>381</v>
      </c>
      <c r="AD905" s="363"/>
      <c r="AE905" s="363"/>
      <c r="AF905" s="363"/>
      <c r="AG905" s="363"/>
      <c r="AH905" s="372" t="s">
        <v>650</v>
      </c>
      <c r="AI905" s="373"/>
      <c r="AJ905" s="373"/>
      <c r="AK905" s="373"/>
      <c r="AL905" s="357" t="s">
        <v>651</v>
      </c>
      <c r="AM905" s="358"/>
      <c r="AN905" s="358"/>
      <c r="AO905" s="359"/>
      <c r="AP905" s="360" t="s">
        <v>652</v>
      </c>
      <c r="AQ905" s="360"/>
      <c r="AR905" s="360"/>
      <c r="AS905" s="360"/>
      <c r="AT905" s="360"/>
      <c r="AU905" s="360"/>
      <c r="AV905" s="360"/>
      <c r="AW905" s="360"/>
      <c r="AX905" s="360"/>
    </row>
    <row r="906" spans="1:50" ht="30" customHeight="1" x14ac:dyDescent="0.2">
      <c r="A906" s="376">
        <v>3</v>
      </c>
      <c r="B906" s="376">
        <v>1</v>
      </c>
      <c r="C906" s="361" t="s">
        <v>643</v>
      </c>
      <c r="D906" s="347"/>
      <c r="E906" s="347"/>
      <c r="F906" s="347"/>
      <c r="G906" s="347"/>
      <c r="H906" s="347"/>
      <c r="I906" s="347"/>
      <c r="J906" s="348">
        <v>4010505000647</v>
      </c>
      <c r="K906" s="349"/>
      <c r="L906" s="349"/>
      <c r="M906" s="349"/>
      <c r="N906" s="349"/>
      <c r="O906" s="349"/>
      <c r="P906" s="362" t="s">
        <v>646</v>
      </c>
      <c r="Q906" s="350"/>
      <c r="R906" s="350"/>
      <c r="S906" s="350"/>
      <c r="T906" s="350"/>
      <c r="U906" s="350"/>
      <c r="V906" s="350"/>
      <c r="W906" s="350"/>
      <c r="X906" s="350"/>
      <c r="Y906" s="351">
        <v>2.9</v>
      </c>
      <c r="Z906" s="352"/>
      <c r="AA906" s="352"/>
      <c r="AB906" s="353"/>
      <c r="AC906" s="363" t="s">
        <v>381</v>
      </c>
      <c r="AD906" s="363"/>
      <c r="AE906" s="363"/>
      <c r="AF906" s="363"/>
      <c r="AG906" s="363"/>
      <c r="AH906" s="355" t="s">
        <v>649</v>
      </c>
      <c r="AI906" s="356"/>
      <c r="AJ906" s="356"/>
      <c r="AK906" s="356"/>
      <c r="AL906" s="357" t="s">
        <v>649</v>
      </c>
      <c r="AM906" s="358"/>
      <c r="AN906" s="358"/>
      <c r="AO906" s="359"/>
      <c r="AP906" s="360" t="s">
        <v>653</v>
      </c>
      <c r="AQ906" s="360"/>
      <c r="AR906" s="360"/>
      <c r="AS906" s="360"/>
      <c r="AT906" s="360"/>
      <c r="AU906" s="360"/>
      <c r="AV906" s="360"/>
      <c r="AW906" s="360"/>
      <c r="AX906" s="360"/>
    </row>
    <row r="907" spans="1:50" ht="42" customHeight="1" x14ac:dyDescent="0.2">
      <c r="A907" s="376">
        <v>4</v>
      </c>
      <c r="B907" s="376">
        <v>1</v>
      </c>
      <c r="C907" s="361" t="s">
        <v>637</v>
      </c>
      <c r="D907" s="347"/>
      <c r="E907" s="347"/>
      <c r="F907" s="347"/>
      <c r="G907" s="347"/>
      <c r="H907" s="347"/>
      <c r="I907" s="347"/>
      <c r="J907" s="348">
        <v>9050005000346</v>
      </c>
      <c r="K907" s="349"/>
      <c r="L907" s="349"/>
      <c r="M907" s="349"/>
      <c r="N907" s="349"/>
      <c r="O907" s="349"/>
      <c r="P907" s="362" t="s">
        <v>641</v>
      </c>
      <c r="Q907" s="350"/>
      <c r="R907" s="350"/>
      <c r="S907" s="350"/>
      <c r="T907" s="350"/>
      <c r="U907" s="350"/>
      <c r="V907" s="350"/>
      <c r="W907" s="350"/>
      <c r="X907" s="350"/>
      <c r="Y907" s="351">
        <v>1.8</v>
      </c>
      <c r="Z907" s="352"/>
      <c r="AA907" s="352"/>
      <c r="AB907" s="353"/>
      <c r="AC907" s="363" t="s">
        <v>381</v>
      </c>
      <c r="AD907" s="363"/>
      <c r="AE907" s="363"/>
      <c r="AF907" s="363"/>
      <c r="AG907" s="363"/>
      <c r="AH907" s="355" t="s">
        <v>649</v>
      </c>
      <c r="AI907" s="356"/>
      <c r="AJ907" s="356"/>
      <c r="AK907" s="356"/>
      <c r="AL907" s="357" t="s">
        <v>650</v>
      </c>
      <c r="AM907" s="358"/>
      <c r="AN907" s="358"/>
      <c r="AO907" s="359"/>
      <c r="AP907" s="360" t="s">
        <v>654</v>
      </c>
      <c r="AQ907" s="360"/>
      <c r="AR907" s="360"/>
      <c r="AS907" s="360"/>
      <c r="AT907" s="360"/>
      <c r="AU907" s="360"/>
      <c r="AV907" s="360"/>
      <c r="AW907" s="360"/>
      <c r="AX907" s="360"/>
    </row>
    <row r="908" spans="1:50" ht="30" customHeight="1" x14ac:dyDescent="0.2">
      <c r="A908" s="376">
        <v>5</v>
      </c>
      <c r="B908" s="376">
        <v>1</v>
      </c>
      <c r="C908" s="347" t="s">
        <v>640</v>
      </c>
      <c r="D908" s="347"/>
      <c r="E908" s="347"/>
      <c r="F908" s="347"/>
      <c r="G908" s="347"/>
      <c r="H908" s="347"/>
      <c r="I908" s="347"/>
      <c r="J908" s="348">
        <v>4011101011336</v>
      </c>
      <c r="K908" s="349"/>
      <c r="L908" s="349"/>
      <c r="M908" s="349"/>
      <c r="N908" s="349"/>
      <c r="O908" s="349"/>
      <c r="P908" s="350" t="s">
        <v>648</v>
      </c>
      <c r="Q908" s="350"/>
      <c r="R908" s="350"/>
      <c r="S908" s="350"/>
      <c r="T908" s="350"/>
      <c r="U908" s="350"/>
      <c r="V908" s="350"/>
      <c r="W908" s="350"/>
      <c r="X908" s="350"/>
      <c r="Y908" s="351">
        <v>1.3</v>
      </c>
      <c r="Z908" s="352"/>
      <c r="AA908" s="352"/>
      <c r="AB908" s="353"/>
      <c r="AC908" s="354" t="s">
        <v>381</v>
      </c>
      <c r="AD908" s="354"/>
      <c r="AE908" s="354"/>
      <c r="AF908" s="354"/>
      <c r="AG908" s="354"/>
      <c r="AH908" s="355" t="s">
        <v>649</v>
      </c>
      <c r="AI908" s="356"/>
      <c r="AJ908" s="356"/>
      <c r="AK908" s="356"/>
      <c r="AL908" s="357" t="s">
        <v>649</v>
      </c>
      <c r="AM908" s="358"/>
      <c r="AN908" s="358"/>
      <c r="AO908" s="359"/>
      <c r="AP908" s="360" t="s">
        <v>652</v>
      </c>
      <c r="AQ908" s="360"/>
      <c r="AR908" s="360"/>
      <c r="AS908" s="360"/>
      <c r="AT908" s="360"/>
      <c r="AU908" s="360"/>
      <c r="AV908" s="360"/>
      <c r="AW908" s="360"/>
      <c r="AX908" s="360"/>
    </row>
    <row r="909" spans="1:50" ht="30" customHeight="1" x14ac:dyDescent="0.2">
      <c r="A909" s="376">
        <v>6</v>
      </c>
      <c r="B909" s="376">
        <v>1</v>
      </c>
      <c r="C909" s="347" t="s">
        <v>638</v>
      </c>
      <c r="D909" s="347"/>
      <c r="E909" s="347"/>
      <c r="F909" s="347"/>
      <c r="G909" s="347"/>
      <c r="H909" s="347"/>
      <c r="I909" s="347"/>
      <c r="J909" s="348">
        <v>7010901005494</v>
      </c>
      <c r="K909" s="349"/>
      <c r="L909" s="349"/>
      <c r="M909" s="349"/>
      <c r="N909" s="349"/>
      <c r="O909" s="349"/>
      <c r="P909" s="350" t="s">
        <v>641</v>
      </c>
      <c r="Q909" s="350"/>
      <c r="R909" s="350"/>
      <c r="S909" s="350"/>
      <c r="T909" s="350"/>
      <c r="U909" s="350"/>
      <c r="V909" s="350"/>
      <c r="W909" s="350"/>
      <c r="X909" s="350"/>
      <c r="Y909" s="351">
        <v>1.2</v>
      </c>
      <c r="Z909" s="352"/>
      <c r="AA909" s="352"/>
      <c r="AB909" s="353"/>
      <c r="AC909" s="354" t="s">
        <v>381</v>
      </c>
      <c r="AD909" s="354"/>
      <c r="AE909" s="354"/>
      <c r="AF909" s="354"/>
      <c r="AG909" s="354"/>
      <c r="AH909" s="355" t="s">
        <v>649</v>
      </c>
      <c r="AI909" s="356"/>
      <c r="AJ909" s="356"/>
      <c r="AK909" s="356"/>
      <c r="AL909" s="357" t="s">
        <v>649</v>
      </c>
      <c r="AM909" s="358"/>
      <c r="AN909" s="358"/>
      <c r="AO909" s="359"/>
      <c r="AP909" s="360" t="s">
        <v>652</v>
      </c>
      <c r="AQ909" s="360"/>
      <c r="AR909" s="360"/>
      <c r="AS909" s="360"/>
      <c r="AT909" s="360"/>
      <c r="AU909" s="360"/>
      <c r="AV909" s="360"/>
      <c r="AW909" s="360"/>
      <c r="AX909" s="360"/>
    </row>
    <row r="910" spans="1:50" ht="30" customHeight="1" x14ac:dyDescent="0.2">
      <c r="A910" s="376">
        <v>7</v>
      </c>
      <c r="B910" s="376">
        <v>1</v>
      </c>
      <c r="C910" s="347" t="s">
        <v>639</v>
      </c>
      <c r="D910" s="347"/>
      <c r="E910" s="347"/>
      <c r="F910" s="347"/>
      <c r="G910" s="347"/>
      <c r="H910" s="347"/>
      <c r="I910" s="347"/>
      <c r="J910" s="348">
        <v>8030001030606</v>
      </c>
      <c r="K910" s="349"/>
      <c r="L910" s="349"/>
      <c r="M910" s="349"/>
      <c r="N910" s="349"/>
      <c r="O910" s="349"/>
      <c r="P910" s="350" t="s">
        <v>647</v>
      </c>
      <c r="Q910" s="350"/>
      <c r="R910" s="350"/>
      <c r="S910" s="350"/>
      <c r="T910" s="350"/>
      <c r="U910" s="350"/>
      <c r="V910" s="350"/>
      <c r="W910" s="350"/>
      <c r="X910" s="350"/>
      <c r="Y910" s="351">
        <v>0.6</v>
      </c>
      <c r="Z910" s="352"/>
      <c r="AA910" s="352"/>
      <c r="AB910" s="353"/>
      <c r="AC910" s="354" t="s">
        <v>381</v>
      </c>
      <c r="AD910" s="354"/>
      <c r="AE910" s="354"/>
      <c r="AF910" s="354"/>
      <c r="AG910" s="354"/>
      <c r="AH910" s="355" t="s">
        <v>649</v>
      </c>
      <c r="AI910" s="356"/>
      <c r="AJ910" s="356"/>
      <c r="AK910" s="356"/>
      <c r="AL910" s="357" t="s">
        <v>649</v>
      </c>
      <c r="AM910" s="358"/>
      <c r="AN910" s="358"/>
      <c r="AO910" s="359"/>
      <c r="AP910" s="360" t="s">
        <v>655</v>
      </c>
      <c r="AQ910" s="360"/>
      <c r="AR910" s="360"/>
      <c r="AS910" s="360"/>
      <c r="AT910" s="360"/>
      <c r="AU910" s="360"/>
      <c r="AV910" s="360"/>
      <c r="AW910" s="360"/>
      <c r="AX910" s="360"/>
    </row>
    <row r="911" spans="1:50" ht="42" customHeight="1" x14ac:dyDescent="0.2">
      <c r="A911" s="376">
        <v>8</v>
      </c>
      <c r="B911" s="376">
        <v>1</v>
      </c>
      <c r="C911" s="347" t="s">
        <v>645</v>
      </c>
      <c r="D911" s="347"/>
      <c r="E911" s="347"/>
      <c r="F911" s="347"/>
      <c r="G911" s="347"/>
      <c r="H911" s="347"/>
      <c r="I911" s="347"/>
      <c r="J911" s="348">
        <v>3010405001696</v>
      </c>
      <c r="K911" s="349"/>
      <c r="L911" s="349"/>
      <c r="M911" s="349"/>
      <c r="N911" s="349"/>
      <c r="O911" s="349"/>
      <c r="P911" s="350" t="s">
        <v>647</v>
      </c>
      <c r="Q911" s="350"/>
      <c r="R911" s="350"/>
      <c r="S911" s="350"/>
      <c r="T911" s="350"/>
      <c r="U911" s="350"/>
      <c r="V911" s="350"/>
      <c r="W911" s="350"/>
      <c r="X911" s="350"/>
      <c r="Y911" s="351">
        <v>0.5</v>
      </c>
      <c r="Z911" s="352"/>
      <c r="AA911" s="352"/>
      <c r="AB911" s="353"/>
      <c r="AC911" s="354" t="s">
        <v>381</v>
      </c>
      <c r="AD911" s="354"/>
      <c r="AE911" s="354"/>
      <c r="AF911" s="354"/>
      <c r="AG911" s="354"/>
      <c r="AH911" s="355" t="s">
        <v>649</v>
      </c>
      <c r="AI911" s="356"/>
      <c r="AJ911" s="356"/>
      <c r="AK911" s="356"/>
      <c r="AL911" s="357" t="s">
        <v>649</v>
      </c>
      <c r="AM911" s="358"/>
      <c r="AN911" s="358"/>
      <c r="AO911" s="359"/>
      <c r="AP911" s="360" t="s">
        <v>656</v>
      </c>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61"/>
      <c r="D924" s="347"/>
      <c r="E924" s="347"/>
      <c r="F924" s="347"/>
      <c r="G924" s="347"/>
      <c r="H924" s="347"/>
      <c r="I924" s="347"/>
      <c r="J924" s="348"/>
      <c r="K924" s="349"/>
      <c r="L924" s="349"/>
      <c r="M924" s="349"/>
      <c r="N924" s="349"/>
      <c r="O924" s="349"/>
      <c r="P924" s="362"/>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61"/>
      <c r="D925" s="347"/>
      <c r="E925" s="347"/>
      <c r="F925" s="347"/>
      <c r="G925" s="347"/>
      <c r="H925" s="347"/>
      <c r="I925" s="347"/>
      <c r="J925" s="348"/>
      <c r="K925" s="349"/>
      <c r="L925" s="349"/>
      <c r="M925" s="349"/>
      <c r="N925" s="349"/>
      <c r="O925" s="349"/>
      <c r="P925" s="362"/>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61"/>
      <c r="D926" s="347"/>
      <c r="E926" s="347"/>
      <c r="F926" s="347"/>
      <c r="G926" s="347"/>
      <c r="H926" s="347"/>
      <c r="I926" s="347"/>
      <c r="J926" s="348"/>
      <c r="K926" s="349"/>
      <c r="L926" s="349"/>
      <c r="M926" s="349"/>
      <c r="N926" s="349"/>
      <c r="O926" s="349"/>
      <c r="P926" s="362"/>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61"/>
      <c r="D927" s="347"/>
      <c r="E927" s="347"/>
      <c r="F927" s="347"/>
      <c r="G927" s="347"/>
      <c r="H927" s="347"/>
      <c r="I927" s="347"/>
      <c r="J927" s="348"/>
      <c r="K927" s="349"/>
      <c r="L927" s="349"/>
      <c r="M927" s="349"/>
      <c r="N927" s="349"/>
      <c r="O927" s="349"/>
      <c r="P927" s="362"/>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61"/>
      <c r="D928" s="347"/>
      <c r="E928" s="347"/>
      <c r="F928" s="347"/>
      <c r="G928" s="347"/>
      <c r="H928" s="347"/>
      <c r="I928" s="347"/>
      <c r="J928" s="348"/>
      <c r="K928" s="349"/>
      <c r="L928" s="349"/>
      <c r="M928" s="349"/>
      <c r="N928" s="349"/>
      <c r="O928" s="349"/>
      <c r="P928" s="362"/>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61"/>
      <c r="D929" s="347"/>
      <c r="E929" s="347"/>
      <c r="F929" s="347"/>
      <c r="G929" s="347"/>
      <c r="H929" s="347"/>
      <c r="I929" s="347"/>
      <c r="J929" s="348"/>
      <c r="K929" s="349"/>
      <c r="L929" s="349"/>
      <c r="M929" s="349"/>
      <c r="N929" s="349"/>
      <c r="O929" s="349"/>
      <c r="P929" s="362"/>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61"/>
      <c r="D930" s="347"/>
      <c r="E930" s="347"/>
      <c r="F930" s="347"/>
      <c r="G930" s="347"/>
      <c r="H930" s="347"/>
      <c r="I930" s="347"/>
      <c r="J930" s="348"/>
      <c r="K930" s="349"/>
      <c r="L930" s="349"/>
      <c r="M930" s="349"/>
      <c r="N930" s="349"/>
      <c r="O930" s="349"/>
      <c r="P930" s="362"/>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42" hidden="1" customHeight="1" x14ac:dyDescent="0.2">
      <c r="A931" s="376">
        <v>28</v>
      </c>
      <c r="B931" s="376">
        <v>1</v>
      </c>
      <c r="C931" s="361"/>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61"/>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61"/>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42" customHeight="1" x14ac:dyDescent="0.2">
      <c r="A937" s="376">
        <v>1</v>
      </c>
      <c r="B937" s="376">
        <v>1</v>
      </c>
      <c r="C937" s="361" t="s">
        <v>688</v>
      </c>
      <c r="D937" s="347"/>
      <c r="E937" s="347"/>
      <c r="F937" s="347"/>
      <c r="G937" s="347"/>
      <c r="H937" s="347"/>
      <c r="I937" s="347"/>
      <c r="J937" s="348">
        <v>5120005010077</v>
      </c>
      <c r="K937" s="349"/>
      <c r="L937" s="349"/>
      <c r="M937" s="349"/>
      <c r="N937" s="349"/>
      <c r="O937" s="349"/>
      <c r="P937" s="362" t="s">
        <v>689</v>
      </c>
      <c r="Q937" s="350"/>
      <c r="R937" s="350"/>
      <c r="S937" s="350"/>
      <c r="T937" s="350"/>
      <c r="U937" s="350"/>
      <c r="V937" s="350"/>
      <c r="W937" s="350"/>
      <c r="X937" s="350"/>
      <c r="Y937" s="351">
        <v>21.4</v>
      </c>
      <c r="Z937" s="352"/>
      <c r="AA937" s="352"/>
      <c r="AB937" s="353"/>
      <c r="AC937" s="363" t="s">
        <v>381</v>
      </c>
      <c r="AD937" s="371"/>
      <c r="AE937" s="371"/>
      <c r="AF937" s="371"/>
      <c r="AG937" s="371"/>
      <c r="AH937" s="372" t="s">
        <v>566</v>
      </c>
      <c r="AI937" s="373"/>
      <c r="AJ937" s="373"/>
      <c r="AK937" s="373"/>
      <c r="AL937" s="357" t="s">
        <v>566</v>
      </c>
      <c r="AM937" s="358"/>
      <c r="AN937" s="358"/>
      <c r="AO937" s="359"/>
      <c r="AP937" s="360" t="s">
        <v>710</v>
      </c>
      <c r="AQ937" s="360"/>
      <c r="AR937" s="360"/>
      <c r="AS937" s="360"/>
      <c r="AT937" s="360"/>
      <c r="AU937" s="360"/>
      <c r="AV937" s="360"/>
      <c r="AW937" s="360"/>
      <c r="AX937" s="360"/>
    </row>
    <row r="938" spans="1:50" ht="30" customHeight="1" x14ac:dyDescent="0.2">
      <c r="A938" s="376">
        <v>2</v>
      </c>
      <c r="B938" s="376">
        <v>1</v>
      </c>
      <c r="C938" s="361" t="s">
        <v>700</v>
      </c>
      <c r="D938" s="347"/>
      <c r="E938" s="347"/>
      <c r="F938" s="347"/>
      <c r="G938" s="347"/>
      <c r="H938" s="347"/>
      <c r="I938" s="347"/>
      <c r="J938" s="348">
        <v>3010601033089</v>
      </c>
      <c r="K938" s="349"/>
      <c r="L938" s="349"/>
      <c r="M938" s="349"/>
      <c r="N938" s="349"/>
      <c r="O938" s="349"/>
      <c r="P938" s="362" t="s">
        <v>703</v>
      </c>
      <c r="Q938" s="350"/>
      <c r="R938" s="350"/>
      <c r="S938" s="350"/>
      <c r="T938" s="350"/>
      <c r="U938" s="350"/>
      <c r="V938" s="350"/>
      <c r="W938" s="350"/>
      <c r="X938" s="350"/>
      <c r="Y938" s="351">
        <v>13.2</v>
      </c>
      <c r="Z938" s="352"/>
      <c r="AA938" s="352"/>
      <c r="AB938" s="353"/>
      <c r="AC938" s="363" t="s">
        <v>381</v>
      </c>
      <c r="AD938" s="363"/>
      <c r="AE938" s="363"/>
      <c r="AF938" s="363"/>
      <c r="AG938" s="363"/>
      <c r="AH938" s="372" t="s">
        <v>566</v>
      </c>
      <c r="AI938" s="373"/>
      <c r="AJ938" s="373"/>
      <c r="AK938" s="373"/>
      <c r="AL938" s="357" t="s">
        <v>566</v>
      </c>
      <c r="AM938" s="358"/>
      <c r="AN938" s="358"/>
      <c r="AO938" s="359"/>
      <c r="AP938" s="360" t="s">
        <v>709</v>
      </c>
      <c r="AQ938" s="360"/>
      <c r="AR938" s="360"/>
      <c r="AS938" s="360"/>
      <c r="AT938" s="360"/>
      <c r="AU938" s="360"/>
      <c r="AV938" s="360"/>
      <c r="AW938" s="360"/>
      <c r="AX938" s="360"/>
    </row>
    <row r="939" spans="1:50" ht="42" customHeight="1" x14ac:dyDescent="0.2">
      <c r="A939" s="376">
        <v>3</v>
      </c>
      <c r="B939" s="376">
        <v>1</v>
      </c>
      <c r="C939" s="361" t="s">
        <v>690</v>
      </c>
      <c r="D939" s="347"/>
      <c r="E939" s="347"/>
      <c r="F939" s="347"/>
      <c r="G939" s="347"/>
      <c r="H939" s="347"/>
      <c r="I939" s="347"/>
      <c r="J939" s="348">
        <v>5050005005266</v>
      </c>
      <c r="K939" s="349"/>
      <c r="L939" s="349"/>
      <c r="M939" s="349"/>
      <c r="N939" s="349"/>
      <c r="O939" s="349"/>
      <c r="P939" s="362" t="s">
        <v>691</v>
      </c>
      <c r="Q939" s="350"/>
      <c r="R939" s="350"/>
      <c r="S939" s="350"/>
      <c r="T939" s="350"/>
      <c r="U939" s="350"/>
      <c r="V939" s="350"/>
      <c r="W939" s="350"/>
      <c r="X939" s="350"/>
      <c r="Y939" s="351">
        <v>8</v>
      </c>
      <c r="Z939" s="352"/>
      <c r="AA939" s="352"/>
      <c r="AB939" s="353"/>
      <c r="AC939" s="363" t="s">
        <v>381</v>
      </c>
      <c r="AD939" s="363"/>
      <c r="AE939" s="363"/>
      <c r="AF939" s="363"/>
      <c r="AG939" s="363"/>
      <c r="AH939" s="355" t="s">
        <v>566</v>
      </c>
      <c r="AI939" s="356"/>
      <c r="AJ939" s="356"/>
      <c r="AK939" s="356"/>
      <c r="AL939" s="357" t="s">
        <v>566</v>
      </c>
      <c r="AM939" s="358"/>
      <c r="AN939" s="358"/>
      <c r="AO939" s="359"/>
      <c r="AP939" s="360" t="s">
        <v>709</v>
      </c>
      <c r="AQ939" s="360"/>
      <c r="AR939" s="360"/>
      <c r="AS939" s="360"/>
      <c r="AT939" s="360"/>
      <c r="AU939" s="360"/>
      <c r="AV939" s="360"/>
      <c r="AW939" s="360"/>
      <c r="AX939" s="360"/>
    </row>
    <row r="940" spans="1:50" ht="30" customHeight="1" x14ac:dyDescent="0.2">
      <c r="A940" s="376">
        <v>4</v>
      </c>
      <c r="B940" s="376">
        <v>1</v>
      </c>
      <c r="C940" s="361" t="s">
        <v>704</v>
      </c>
      <c r="D940" s="347"/>
      <c r="E940" s="347"/>
      <c r="F940" s="347"/>
      <c r="G940" s="347"/>
      <c r="H940" s="347"/>
      <c r="I940" s="347"/>
      <c r="J940" s="348">
        <v>6010801009076</v>
      </c>
      <c r="K940" s="349"/>
      <c r="L940" s="349"/>
      <c r="M940" s="349"/>
      <c r="N940" s="349"/>
      <c r="O940" s="349"/>
      <c r="P940" s="362" t="s">
        <v>705</v>
      </c>
      <c r="Q940" s="350"/>
      <c r="R940" s="350"/>
      <c r="S940" s="350"/>
      <c r="T940" s="350"/>
      <c r="U940" s="350"/>
      <c r="V940" s="350"/>
      <c r="W940" s="350"/>
      <c r="X940" s="350"/>
      <c r="Y940" s="351">
        <v>4.5</v>
      </c>
      <c r="Z940" s="352"/>
      <c r="AA940" s="352"/>
      <c r="AB940" s="353"/>
      <c r="AC940" s="363" t="s">
        <v>381</v>
      </c>
      <c r="AD940" s="363"/>
      <c r="AE940" s="363"/>
      <c r="AF940" s="363"/>
      <c r="AG940" s="363"/>
      <c r="AH940" s="355" t="s">
        <v>566</v>
      </c>
      <c r="AI940" s="356"/>
      <c r="AJ940" s="356"/>
      <c r="AK940" s="356"/>
      <c r="AL940" s="357" t="s">
        <v>566</v>
      </c>
      <c r="AM940" s="358"/>
      <c r="AN940" s="358"/>
      <c r="AO940" s="359"/>
      <c r="AP940" s="360" t="s">
        <v>709</v>
      </c>
      <c r="AQ940" s="360"/>
      <c r="AR940" s="360"/>
      <c r="AS940" s="360"/>
      <c r="AT940" s="360"/>
      <c r="AU940" s="360"/>
      <c r="AV940" s="360"/>
      <c r="AW940" s="360"/>
      <c r="AX940" s="360"/>
    </row>
    <row r="941" spans="1:50" ht="42" customHeight="1" x14ac:dyDescent="0.2">
      <c r="A941" s="376">
        <v>5</v>
      </c>
      <c r="B941" s="376">
        <v>1</v>
      </c>
      <c r="C941" s="347" t="s">
        <v>692</v>
      </c>
      <c r="D941" s="347"/>
      <c r="E941" s="347"/>
      <c r="F941" s="347"/>
      <c r="G941" s="347"/>
      <c r="H941" s="347"/>
      <c r="I941" s="347"/>
      <c r="J941" s="348">
        <v>7180005002298</v>
      </c>
      <c r="K941" s="349"/>
      <c r="L941" s="349"/>
      <c r="M941" s="349"/>
      <c r="N941" s="349"/>
      <c r="O941" s="349"/>
      <c r="P941" s="362" t="s">
        <v>693</v>
      </c>
      <c r="Q941" s="350"/>
      <c r="R941" s="350"/>
      <c r="S941" s="350"/>
      <c r="T941" s="350"/>
      <c r="U941" s="350"/>
      <c r="V941" s="350"/>
      <c r="W941" s="350"/>
      <c r="X941" s="350"/>
      <c r="Y941" s="351">
        <v>4.2</v>
      </c>
      <c r="Z941" s="352"/>
      <c r="AA941" s="352"/>
      <c r="AB941" s="353"/>
      <c r="AC941" s="354" t="s">
        <v>381</v>
      </c>
      <c r="AD941" s="354"/>
      <c r="AE941" s="354"/>
      <c r="AF941" s="354"/>
      <c r="AG941" s="354"/>
      <c r="AH941" s="355" t="s">
        <v>566</v>
      </c>
      <c r="AI941" s="356"/>
      <c r="AJ941" s="356"/>
      <c r="AK941" s="356"/>
      <c r="AL941" s="357" t="s">
        <v>566</v>
      </c>
      <c r="AM941" s="358"/>
      <c r="AN941" s="358"/>
      <c r="AO941" s="359"/>
      <c r="AP941" s="360" t="s">
        <v>709</v>
      </c>
      <c r="AQ941" s="360"/>
      <c r="AR941" s="360"/>
      <c r="AS941" s="360"/>
      <c r="AT941" s="360"/>
      <c r="AU941" s="360"/>
      <c r="AV941" s="360"/>
      <c r="AW941" s="360"/>
      <c r="AX941" s="360"/>
    </row>
    <row r="942" spans="1:50" ht="30" customHeight="1" x14ac:dyDescent="0.2">
      <c r="A942" s="376">
        <v>6</v>
      </c>
      <c r="B942" s="376">
        <v>1</v>
      </c>
      <c r="C942" s="361" t="s">
        <v>636</v>
      </c>
      <c r="D942" s="347"/>
      <c r="E942" s="347"/>
      <c r="F942" s="347"/>
      <c r="G942" s="347"/>
      <c r="H942" s="347"/>
      <c r="I942" s="347"/>
      <c r="J942" s="348">
        <v>6050005005208</v>
      </c>
      <c r="K942" s="349"/>
      <c r="L942" s="349"/>
      <c r="M942" s="349"/>
      <c r="N942" s="349"/>
      <c r="O942" s="349"/>
      <c r="P942" s="362" t="s">
        <v>695</v>
      </c>
      <c r="Q942" s="350"/>
      <c r="R942" s="350"/>
      <c r="S942" s="350"/>
      <c r="T942" s="350"/>
      <c r="U942" s="350"/>
      <c r="V942" s="350"/>
      <c r="W942" s="350"/>
      <c r="X942" s="350"/>
      <c r="Y942" s="351">
        <v>3.4</v>
      </c>
      <c r="Z942" s="352"/>
      <c r="AA942" s="352"/>
      <c r="AB942" s="353"/>
      <c r="AC942" s="354" t="s">
        <v>381</v>
      </c>
      <c r="AD942" s="354"/>
      <c r="AE942" s="354"/>
      <c r="AF942" s="354"/>
      <c r="AG942" s="354"/>
      <c r="AH942" s="355" t="s">
        <v>566</v>
      </c>
      <c r="AI942" s="356"/>
      <c r="AJ942" s="356"/>
      <c r="AK942" s="356"/>
      <c r="AL942" s="357" t="s">
        <v>566</v>
      </c>
      <c r="AM942" s="358"/>
      <c r="AN942" s="358"/>
      <c r="AO942" s="359"/>
      <c r="AP942" s="360" t="s">
        <v>709</v>
      </c>
      <c r="AQ942" s="360"/>
      <c r="AR942" s="360"/>
      <c r="AS942" s="360"/>
      <c r="AT942" s="360"/>
      <c r="AU942" s="360"/>
      <c r="AV942" s="360"/>
      <c r="AW942" s="360"/>
      <c r="AX942" s="360"/>
    </row>
    <row r="943" spans="1:50" ht="30" customHeight="1" x14ac:dyDescent="0.2">
      <c r="A943" s="376">
        <v>7</v>
      </c>
      <c r="B943" s="376">
        <v>1</v>
      </c>
      <c r="C943" s="361" t="s">
        <v>702</v>
      </c>
      <c r="D943" s="347"/>
      <c r="E943" s="347"/>
      <c r="F943" s="347"/>
      <c r="G943" s="347"/>
      <c r="H943" s="347"/>
      <c r="I943" s="347"/>
      <c r="J943" s="348">
        <v>9400601000234</v>
      </c>
      <c r="K943" s="349"/>
      <c r="L943" s="349"/>
      <c r="M943" s="349"/>
      <c r="N943" s="349"/>
      <c r="O943" s="349"/>
      <c r="P943" s="362" t="s">
        <v>706</v>
      </c>
      <c r="Q943" s="350"/>
      <c r="R943" s="350"/>
      <c r="S943" s="350"/>
      <c r="T943" s="350"/>
      <c r="U943" s="350"/>
      <c r="V943" s="350"/>
      <c r="W943" s="350"/>
      <c r="X943" s="350"/>
      <c r="Y943" s="351">
        <v>2.8</v>
      </c>
      <c r="Z943" s="352"/>
      <c r="AA943" s="352"/>
      <c r="AB943" s="353"/>
      <c r="AC943" s="354" t="s">
        <v>381</v>
      </c>
      <c r="AD943" s="354"/>
      <c r="AE943" s="354"/>
      <c r="AF943" s="354"/>
      <c r="AG943" s="354"/>
      <c r="AH943" s="355" t="s">
        <v>566</v>
      </c>
      <c r="AI943" s="356"/>
      <c r="AJ943" s="356"/>
      <c r="AK943" s="356"/>
      <c r="AL943" s="357" t="s">
        <v>566</v>
      </c>
      <c r="AM943" s="358"/>
      <c r="AN943" s="358"/>
      <c r="AO943" s="359"/>
      <c r="AP943" s="360" t="s">
        <v>709</v>
      </c>
      <c r="AQ943" s="360"/>
      <c r="AR943" s="360"/>
      <c r="AS943" s="360"/>
      <c r="AT943" s="360"/>
      <c r="AU943" s="360"/>
      <c r="AV943" s="360"/>
      <c r="AW943" s="360"/>
      <c r="AX943" s="360"/>
    </row>
    <row r="944" spans="1:50" ht="42" customHeight="1" x14ac:dyDescent="0.2">
      <c r="A944" s="376">
        <v>8</v>
      </c>
      <c r="B944" s="376">
        <v>1</v>
      </c>
      <c r="C944" s="347" t="s">
        <v>696</v>
      </c>
      <c r="D944" s="347"/>
      <c r="E944" s="347"/>
      <c r="F944" s="347"/>
      <c r="G944" s="347"/>
      <c r="H944" s="347"/>
      <c r="I944" s="347"/>
      <c r="J944" s="348" t="s">
        <v>566</v>
      </c>
      <c r="K944" s="349"/>
      <c r="L944" s="349"/>
      <c r="M944" s="349"/>
      <c r="N944" s="349"/>
      <c r="O944" s="349"/>
      <c r="P944" s="350" t="s">
        <v>698</v>
      </c>
      <c r="Q944" s="350"/>
      <c r="R944" s="350"/>
      <c r="S944" s="350"/>
      <c r="T944" s="350"/>
      <c r="U944" s="350"/>
      <c r="V944" s="350"/>
      <c r="W944" s="350"/>
      <c r="X944" s="350"/>
      <c r="Y944" s="351">
        <v>2.2000000000000002</v>
      </c>
      <c r="Z944" s="352"/>
      <c r="AA944" s="352"/>
      <c r="AB944" s="353"/>
      <c r="AC944" s="354" t="s">
        <v>381</v>
      </c>
      <c r="AD944" s="354"/>
      <c r="AE944" s="354"/>
      <c r="AF944" s="354"/>
      <c r="AG944" s="354"/>
      <c r="AH944" s="355" t="s">
        <v>566</v>
      </c>
      <c r="AI944" s="356"/>
      <c r="AJ944" s="356"/>
      <c r="AK944" s="356"/>
      <c r="AL944" s="357" t="s">
        <v>566</v>
      </c>
      <c r="AM944" s="358"/>
      <c r="AN944" s="358"/>
      <c r="AO944" s="359"/>
      <c r="AP944" s="360" t="s">
        <v>709</v>
      </c>
      <c r="AQ944" s="360"/>
      <c r="AR944" s="360"/>
      <c r="AS944" s="360"/>
      <c r="AT944" s="360"/>
      <c r="AU944" s="360"/>
      <c r="AV944" s="360"/>
      <c r="AW944" s="360"/>
      <c r="AX944" s="360"/>
    </row>
    <row r="945" spans="1:50" ht="42" customHeight="1" x14ac:dyDescent="0.2">
      <c r="A945" s="376">
        <v>9</v>
      </c>
      <c r="B945" s="376">
        <v>1</v>
      </c>
      <c r="C945" s="347" t="s">
        <v>690</v>
      </c>
      <c r="D945" s="347"/>
      <c r="E945" s="347"/>
      <c r="F945" s="347"/>
      <c r="G945" s="347"/>
      <c r="H945" s="347"/>
      <c r="I945" s="347"/>
      <c r="J945" s="348">
        <v>5050005005266</v>
      </c>
      <c r="K945" s="349"/>
      <c r="L945" s="349"/>
      <c r="M945" s="349"/>
      <c r="N945" s="349"/>
      <c r="O945" s="349"/>
      <c r="P945" s="350" t="s">
        <v>694</v>
      </c>
      <c r="Q945" s="350"/>
      <c r="R945" s="350"/>
      <c r="S945" s="350"/>
      <c r="T945" s="350"/>
      <c r="U945" s="350"/>
      <c r="V945" s="350"/>
      <c r="W945" s="350"/>
      <c r="X945" s="350"/>
      <c r="Y945" s="351">
        <v>1.1000000000000001</v>
      </c>
      <c r="Z945" s="352"/>
      <c r="AA945" s="352"/>
      <c r="AB945" s="353"/>
      <c r="AC945" s="354" t="s">
        <v>381</v>
      </c>
      <c r="AD945" s="354"/>
      <c r="AE945" s="354"/>
      <c r="AF945" s="354"/>
      <c r="AG945" s="354"/>
      <c r="AH945" s="355" t="s">
        <v>566</v>
      </c>
      <c r="AI945" s="356"/>
      <c r="AJ945" s="356"/>
      <c r="AK945" s="356"/>
      <c r="AL945" s="357" t="s">
        <v>566</v>
      </c>
      <c r="AM945" s="358"/>
      <c r="AN945" s="358"/>
      <c r="AO945" s="359"/>
      <c r="AP945" s="360" t="s">
        <v>709</v>
      </c>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2">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2">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2">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2">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2">
      <c r="A1099" s="377" t="s">
        <v>331</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346</v>
      </c>
      <c r="AM1099" s="281"/>
      <c r="AN1099" s="281"/>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332</v>
      </c>
      <c r="AQ1102" s="370"/>
      <c r="AR1102" s="370"/>
      <c r="AS1102" s="370"/>
      <c r="AT1102" s="370"/>
      <c r="AU1102" s="370"/>
      <c r="AV1102" s="370"/>
      <c r="AW1102" s="370"/>
      <c r="AX1102" s="370"/>
    </row>
    <row r="1103" spans="1:50" ht="30" customHeight="1" x14ac:dyDescent="0.2">
      <c r="A1103" s="376">
        <v>1</v>
      </c>
      <c r="B1103" s="376">
        <v>1</v>
      </c>
      <c r="C1103" s="374"/>
      <c r="D1103" s="374"/>
      <c r="E1103" s="146" t="s">
        <v>657</v>
      </c>
      <c r="F1103" s="375"/>
      <c r="G1103" s="375"/>
      <c r="H1103" s="375"/>
      <c r="I1103" s="375"/>
      <c r="J1103" s="348" t="s">
        <v>649</v>
      </c>
      <c r="K1103" s="349"/>
      <c r="L1103" s="349"/>
      <c r="M1103" s="349"/>
      <c r="N1103" s="349"/>
      <c r="O1103" s="349"/>
      <c r="P1103" s="362" t="s">
        <v>652</v>
      </c>
      <c r="Q1103" s="350"/>
      <c r="R1103" s="350"/>
      <c r="S1103" s="350"/>
      <c r="T1103" s="350"/>
      <c r="U1103" s="350"/>
      <c r="V1103" s="350"/>
      <c r="W1103" s="350"/>
      <c r="X1103" s="350"/>
      <c r="Y1103" s="351" t="s">
        <v>649</v>
      </c>
      <c r="Z1103" s="352"/>
      <c r="AA1103" s="352"/>
      <c r="AB1103" s="353"/>
      <c r="AC1103" s="354"/>
      <c r="AD1103" s="354"/>
      <c r="AE1103" s="354"/>
      <c r="AF1103" s="354"/>
      <c r="AG1103" s="354"/>
      <c r="AH1103" s="355" t="s">
        <v>649</v>
      </c>
      <c r="AI1103" s="356"/>
      <c r="AJ1103" s="356"/>
      <c r="AK1103" s="356"/>
      <c r="AL1103" s="357" t="s">
        <v>651</v>
      </c>
      <c r="AM1103" s="358"/>
      <c r="AN1103" s="358"/>
      <c r="AO1103" s="359"/>
      <c r="AP1103" s="360" t="s">
        <v>654</v>
      </c>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3">
    <cfRule type="expression" dxfId="2791" priority="13877">
      <formula>IF(RIGHT(TEXT(Y783,"0.#"),1)=".",FALSE,TRUE)</formula>
    </cfRule>
    <cfRule type="expression" dxfId="2790" priority="13878">
      <formula>IF(RIGHT(TEXT(Y783,"0.#"),1)=".",TRUE,FALSE)</formula>
    </cfRule>
  </conditionalFormatting>
  <conditionalFormatting sqref="Y792">
    <cfRule type="expression" dxfId="2789" priority="13873">
      <formula>IF(RIGHT(TEXT(Y792,"0.#"),1)=".",FALSE,TRUE)</formula>
    </cfRule>
    <cfRule type="expression" dxfId="2788" priority="13874">
      <formula>IF(RIGHT(TEXT(Y792,"0.#"),1)=".",TRUE,FALSE)</formula>
    </cfRule>
  </conditionalFormatting>
  <conditionalFormatting sqref="Y823:Y830 Y821 Y810:Y817 Y808 Y797:Y804 Y795">
    <cfRule type="expression" dxfId="2787" priority="13655">
      <formula>IF(RIGHT(TEXT(Y795,"0.#"),1)=".",FALSE,TRUE)</formula>
    </cfRule>
    <cfRule type="expression" dxfId="2786" priority="13656">
      <formula>IF(RIGHT(TEXT(Y795,"0.#"),1)=".",TRUE,FALSE)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4:Y791 Y782">
    <cfRule type="expression" dxfId="2779" priority="13679">
      <formula>IF(RIGHT(TEXT(Y782,"0.#"),1)=".",FALSE,TRUE)</formula>
    </cfRule>
    <cfRule type="expression" dxfId="2778" priority="13680">
      <formula>IF(RIGHT(TEXT(Y782,"0.#"),1)=".",TRUE,FALSE)</formula>
    </cfRule>
  </conditionalFormatting>
  <conditionalFormatting sqref="AU783">
    <cfRule type="expression" dxfId="2777" priority="13677">
      <formula>IF(RIGHT(TEXT(AU783,"0.#"),1)=".",FALSE,TRUE)</formula>
    </cfRule>
    <cfRule type="expression" dxfId="2776" priority="13678">
      <formula>IF(RIGHT(TEXT(AU783,"0.#"),1)=".",TRUE,FALSE)</formula>
    </cfRule>
  </conditionalFormatting>
  <conditionalFormatting sqref="AU792">
    <cfRule type="expression" dxfId="2775" priority="13675">
      <formula>IF(RIGHT(TEXT(AU792,"0.#"),1)=".",FALSE,TRUE)</formula>
    </cfRule>
    <cfRule type="expression" dxfId="2774" priority="13676">
      <formula>IF(RIGHT(TEXT(AU792,"0.#"),1)=".",TRUE,FALSE)</formula>
    </cfRule>
  </conditionalFormatting>
  <conditionalFormatting sqref="AU784:AU791 AU782">
    <cfRule type="expression" dxfId="2773" priority="13673">
      <formula>IF(RIGHT(TEXT(AU782,"0.#"),1)=".",FALSE,TRUE)</formula>
    </cfRule>
    <cfRule type="expression" dxfId="2772" priority="13674">
      <formula>IF(RIGHT(TEXT(AU782,"0.#"),1)=".",TRUE,FALSE)</formula>
    </cfRule>
  </conditionalFormatting>
  <conditionalFormatting sqref="Y822 Y809 Y796">
    <cfRule type="expression" dxfId="2771" priority="13659">
      <formula>IF(RIGHT(TEXT(Y796,"0.#"),1)=".",FALSE,TRUE)</formula>
    </cfRule>
    <cfRule type="expression" dxfId="2770" priority="13660">
      <formula>IF(RIGHT(TEXT(Y796,"0.#"),1)=".",TRUE,FALSE)</formula>
    </cfRule>
  </conditionalFormatting>
  <conditionalFormatting sqref="Y831 Y818 Y805">
    <cfRule type="expression" dxfId="2769" priority="13657">
      <formula>IF(RIGHT(TEXT(Y805,"0.#"),1)=".",FALSE,TRUE)</formula>
    </cfRule>
    <cfRule type="expression" dxfId="2768" priority="13658">
      <formula>IF(RIGHT(TEXT(Y805,"0.#"),1)=".",TRUE,FALSE)</formula>
    </cfRule>
  </conditionalFormatting>
  <conditionalFormatting sqref="AU822 AU809 AU796">
    <cfRule type="expression" dxfId="2767" priority="13653">
      <formula>IF(RIGHT(TEXT(AU796,"0.#"),1)=".",FALSE,TRUE)</formula>
    </cfRule>
    <cfRule type="expression" dxfId="2766" priority="13654">
      <formula>IF(RIGHT(TEXT(AU796,"0.#"),1)=".",TRUE,FALSE)</formula>
    </cfRule>
  </conditionalFormatting>
  <conditionalFormatting sqref="AU831 AU818 AU805">
    <cfRule type="expression" dxfId="2765" priority="13651">
      <formula>IF(RIGHT(TEXT(AU805,"0.#"),1)=".",FALSE,TRUE)</formula>
    </cfRule>
    <cfRule type="expression" dxfId="2764" priority="13652">
      <formula>IF(RIGHT(TEXT(AU805,"0.#"),1)=".",TRUE,FALSE)</formula>
    </cfRule>
  </conditionalFormatting>
  <conditionalFormatting sqref="AU823:AU830 AU821 AU810:AU817 AU808 AU797:AU804 AU795">
    <cfRule type="expression" dxfId="2763" priority="13649">
      <formula>IF(RIGHT(TEXT(AU795,"0.#"),1)=".",FALSE,TRUE)</formula>
    </cfRule>
    <cfRule type="expression" dxfId="2762" priority="13650">
      <formula>IF(RIGHT(TEXT(AU795,"0.#"),1)=".",TRUE,FALSE)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40:AO867">
    <cfRule type="expression" dxfId="2497" priority="6627">
      <formula>IF(AND(AL840&gt;=0, RIGHT(TEXT(AL840,"0.#"),1)&lt;&gt;"."),TRUE,FALSE)</formula>
    </cfRule>
    <cfRule type="expression" dxfId="2496" priority="6628">
      <formula>IF(AND(AL840&gt;=0, RIGHT(TEXT(AL840,"0.#"),1)="."),TRUE,FALSE)</formula>
    </cfRule>
    <cfRule type="expression" dxfId="2495" priority="6629">
      <formula>IF(AND(AL840&lt;0, RIGHT(TEXT(AL840,"0.#"),1)&lt;&gt;"."),TRUE,FALSE)</formula>
    </cfRule>
    <cfRule type="expression" dxfId="2494" priority="6630">
      <formula>IF(AND(AL840&lt;0, RIGHT(TEXT(AL840,"0.#"),1)="."),TRUE,FALSE)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40:Y867">
    <cfRule type="expression" dxfId="2423" priority="2955">
      <formula>IF(RIGHT(TEXT(Y840,"0.#"),1)=".",FALSE,TRUE)</formula>
    </cfRule>
    <cfRule type="expression" dxfId="2422" priority="2956">
      <formula>IF(RIGHT(TEXT(Y840,"0.#"),1)=".",TRUE,FALSE)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3:AO1132">
    <cfRule type="expression" dxfId="2393" priority="2861">
      <formula>IF(AND(AL1103&gt;=0, RIGHT(TEXT(AL1103,"0.#"),1)&lt;&gt;"."),TRUE,FALSE)</formula>
    </cfRule>
    <cfRule type="expression" dxfId="2392" priority="2862">
      <formula>IF(AND(AL1103&gt;=0, RIGHT(TEXT(AL1103,"0.#"),1)="."),TRUE,FALSE)</formula>
    </cfRule>
    <cfRule type="expression" dxfId="2391" priority="2863">
      <formula>IF(AND(AL1103&lt;0, RIGHT(TEXT(AL1103,"0.#"),1)&lt;&gt;"."),TRUE,FALSE)</formula>
    </cfRule>
    <cfRule type="expression" dxfId="2390" priority="2864">
      <formula>IF(AND(AL1103&lt;0, RIGHT(TEXT(AL1103,"0.#"),1)="."),TRUE,FALSE)</formula>
    </cfRule>
  </conditionalFormatting>
  <conditionalFormatting sqref="Y1103:Y1132">
    <cfRule type="expression" dxfId="2389" priority="2859">
      <formula>IF(RIGHT(TEXT(Y1103,"0.#"),1)=".",FALSE,TRUE)</formula>
    </cfRule>
    <cfRule type="expression" dxfId="2388" priority="2860">
      <formula>IF(RIGHT(TEXT(Y1103,"0.#"),1)=".",TRUE,FALSE)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8:AO839">
    <cfRule type="expression" dxfId="2379" priority="2813">
      <formula>IF(AND(AL838&gt;=0, RIGHT(TEXT(AL838,"0.#"),1)&lt;&gt;"."),TRUE,FALSE)</formula>
    </cfRule>
    <cfRule type="expression" dxfId="2378" priority="2814">
      <formula>IF(AND(AL838&gt;=0, RIGHT(TEXT(AL838,"0.#"),1)="."),TRUE,FALSE)</formula>
    </cfRule>
    <cfRule type="expression" dxfId="2377" priority="2815">
      <formula>IF(AND(AL838&lt;0, RIGHT(TEXT(AL838,"0.#"),1)&lt;&gt;"."),TRUE,FALSE)</formula>
    </cfRule>
    <cfRule type="expression" dxfId="2376" priority="2816">
      <formula>IF(AND(AL838&lt;0, RIGHT(TEXT(AL838,"0.#"),1)="."),TRUE,FALSE)</formula>
    </cfRule>
  </conditionalFormatting>
  <conditionalFormatting sqref="Y838:Y839">
    <cfRule type="expression" dxfId="2375" priority="2811">
      <formula>IF(RIGHT(TEXT(Y838,"0.#"),1)=".",FALSE,TRUE)</formula>
    </cfRule>
    <cfRule type="expression" dxfId="2374" priority="2812">
      <formula>IF(RIGHT(TEXT(Y838,"0.#"),1)=".",TRUE,FALSE)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3:Y900">
    <cfRule type="expression" dxfId="2057" priority="2071">
      <formula>IF(RIGHT(TEXT(Y873,"0.#"),1)=".",FALSE,TRUE)</formula>
    </cfRule>
    <cfRule type="expression" dxfId="2056" priority="2072">
      <formula>IF(RIGHT(TEXT(Y873,"0.#"),1)=".",TRUE,FALSE)</formula>
    </cfRule>
  </conditionalFormatting>
  <conditionalFormatting sqref="Y871:Y872">
    <cfRule type="expression" dxfId="2055" priority="2065">
      <formula>IF(RIGHT(TEXT(Y871,"0.#"),1)=".",FALSE,TRUE)</formula>
    </cfRule>
    <cfRule type="expression" dxfId="2054" priority="2066">
      <formula>IF(RIGHT(TEXT(Y871,"0.#"),1)=".",TRUE,FALSE)</formula>
    </cfRule>
  </conditionalFormatting>
  <conditionalFormatting sqref="Y906:Y933">
    <cfRule type="expression" dxfId="2053" priority="2059">
      <formula>IF(RIGHT(TEXT(Y906,"0.#"),1)=".",FALSE,TRUE)</formula>
    </cfRule>
    <cfRule type="expression" dxfId="2052" priority="2060">
      <formula>IF(RIGHT(TEXT(Y906,"0.#"),1)=".",TRUE,FALSE)</formula>
    </cfRule>
  </conditionalFormatting>
  <conditionalFormatting sqref="Y904:Y905">
    <cfRule type="expression" dxfId="2051" priority="2053">
      <formula>IF(RIGHT(TEXT(Y904,"0.#"),1)=".",FALSE,TRUE)</formula>
    </cfRule>
    <cfRule type="expression" dxfId="2050" priority="2054">
      <formula>IF(RIGHT(TEXT(Y904,"0.#"),1)=".",TRUE,FALSE)</formula>
    </cfRule>
  </conditionalFormatting>
  <conditionalFormatting sqref="Y939:Y966">
    <cfRule type="expression" dxfId="2049" priority="2047">
      <formula>IF(RIGHT(TEXT(Y939,"0.#"),1)=".",FALSE,TRUE)</formula>
    </cfRule>
    <cfRule type="expression" dxfId="2048" priority="2048">
      <formula>IF(RIGHT(TEXT(Y939,"0.#"),1)=".",TRUE,FALSE)</formula>
    </cfRule>
  </conditionalFormatting>
  <conditionalFormatting sqref="Y937:Y938">
    <cfRule type="expression" dxfId="2047" priority="2041">
      <formula>IF(RIGHT(TEXT(Y937,"0.#"),1)=".",FALSE,TRUE)</formula>
    </cfRule>
    <cfRule type="expression" dxfId="2046" priority="2042">
      <formula>IF(RIGHT(TEXT(Y937,"0.#"),1)=".",TRUE,FALSE)</formula>
    </cfRule>
  </conditionalFormatting>
  <conditionalFormatting sqref="Y972:Y999">
    <cfRule type="expression" dxfId="2045" priority="2035">
      <formula>IF(RIGHT(TEXT(Y972,"0.#"),1)=".",FALSE,TRUE)</formula>
    </cfRule>
    <cfRule type="expression" dxfId="2044" priority="2036">
      <formula>IF(RIGHT(TEXT(Y972,"0.#"),1)=".",TRUE,FALSE)</formula>
    </cfRule>
  </conditionalFormatting>
  <conditionalFormatting sqref="Y970:Y971">
    <cfRule type="expression" dxfId="2043" priority="2029">
      <formula>IF(RIGHT(TEXT(Y970,"0.#"),1)=".",FALSE,TRUE)</formula>
    </cfRule>
    <cfRule type="expression" dxfId="2042" priority="2030">
      <formula>IF(RIGHT(TEXT(Y970,"0.#"),1)=".",TRUE,FALSE)</formula>
    </cfRule>
  </conditionalFormatting>
  <conditionalFormatting sqref="Y1005:Y1032">
    <cfRule type="expression" dxfId="2041" priority="2023">
      <formula>IF(RIGHT(TEXT(Y1005,"0.#"),1)=".",FALSE,TRUE)</formula>
    </cfRule>
    <cfRule type="expression" dxfId="2040" priority="2024">
      <formula>IF(RIGHT(TEXT(Y1005,"0.#"),1)=".",TRUE,FALSE)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3:AO900">
    <cfRule type="expression" dxfId="1959" priority="2073">
      <formula>IF(AND(AL873&gt;=0, RIGHT(TEXT(AL873,"0.#"),1)&lt;&gt;"."),TRUE,FALSE)</formula>
    </cfRule>
    <cfRule type="expression" dxfId="1958" priority="2074">
      <formula>IF(AND(AL873&gt;=0, RIGHT(TEXT(AL873,"0.#"),1)="."),TRUE,FALSE)</formula>
    </cfRule>
    <cfRule type="expression" dxfId="1957" priority="2075">
      <formula>IF(AND(AL873&lt;0, RIGHT(TEXT(AL873,"0.#"),1)&lt;&gt;"."),TRUE,FALSE)</formula>
    </cfRule>
    <cfRule type="expression" dxfId="1956" priority="2076">
      <formula>IF(AND(AL873&lt;0, RIGHT(TEXT(AL873,"0.#"),1)="."),TRUE,FALSE)</formula>
    </cfRule>
  </conditionalFormatting>
  <conditionalFormatting sqref="AL871:AO872">
    <cfRule type="expression" dxfId="1955" priority="2067">
      <formula>IF(AND(AL871&gt;=0, RIGHT(TEXT(AL871,"0.#"),1)&lt;&gt;"."),TRUE,FALSE)</formula>
    </cfRule>
    <cfRule type="expression" dxfId="1954" priority="2068">
      <formula>IF(AND(AL871&gt;=0, RIGHT(TEXT(AL871,"0.#"),1)="."),TRUE,FALSE)</formula>
    </cfRule>
    <cfRule type="expression" dxfId="1953" priority="2069">
      <formula>IF(AND(AL871&lt;0, RIGHT(TEXT(AL871,"0.#"),1)&lt;&gt;"."),TRUE,FALSE)</formula>
    </cfRule>
    <cfRule type="expression" dxfId="1952" priority="2070">
      <formula>IF(AND(AL871&lt;0, RIGHT(TEXT(AL871,"0.#"),1)="."),TRUE,FALSE)</formula>
    </cfRule>
  </conditionalFormatting>
  <conditionalFormatting sqref="AL906:AO933">
    <cfRule type="expression" dxfId="1951" priority="2061">
      <formula>IF(AND(AL906&gt;=0, RIGHT(TEXT(AL906,"0.#"),1)&lt;&gt;"."),TRUE,FALSE)</formula>
    </cfRule>
    <cfRule type="expression" dxfId="1950" priority="2062">
      <formula>IF(AND(AL906&gt;=0, RIGHT(TEXT(AL906,"0.#"),1)="."),TRUE,FALSE)</formula>
    </cfRule>
    <cfRule type="expression" dxfId="1949" priority="2063">
      <formula>IF(AND(AL906&lt;0, RIGHT(TEXT(AL906,"0.#"),1)&lt;&gt;"."),TRUE,FALSE)</formula>
    </cfRule>
    <cfRule type="expression" dxfId="1948" priority="2064">
      <formula>IF(AND(AL906&lt;0, RIGHT(TEXT(AL906,"0.#"),1)="."),TRUE,FALSE)</formula>
    </cfRule>
  </conditionalFormatting>
  <conditionalFormatting sqref="AL904:AO905">
    <cfRule type="expression" dxfId="1947" priority="2055">
      <formula>IF(AND(AL904&gt;=0, RIGHT(TEXT(AL904,"0.#"),1)&lt;&gt;"."),TRUE,FALSE)</formula>
    </cfRule>
    <cfRule type="expression" dxfId="1946" priority="2056">
      <formula>IF(AND(AL904&gt;=0, RIGHT(TEXT(AL904,"0.#"),1)="."),TRUE,FALSE)</formula>
    </cfRule>
    <cfRule type="expression" dxfId="1945" priority="2057">
      <formula>IF(AND(AL904&lt;0, RIGHT(TEXT(AL904,"0.#"),1)&lt;&gt;"."),TRUE,FALSE)</formula>
    </cfRule>
    <cfRule type="expression" dxfId="1944" priority="2058">
      <formula>IF(AND(AL904&lt;0, RIGHT(TEXT(AL904,"0.#"),1)="."),TRUE,FALSE)</formula>
    </cfRule>
  </conditionalFormatting>
  <conditionalFormatting sqref="AL939:AO966">
    <cfRule type="expression" dxfId="1943" priority="2049">
      <formula>IF(AND(AL939&gt;=0, RIGHT(TEXT(AL939,"0.#"),1)&lt;&gt;"."),TRUE,FALSE)</formula>
    </cfRule>
    <cfRule type="expression" dxfId="1942" priority="2050">
      <formula>IF(AND(AL939&gt;=0, RIGHT(TEXT(AL939,"0.#"),1)="."),TRUE,FALSE)</formula>
    </cfRule>
    <cfRule type="expression" dxfId="1941" priority="2051">
      <formula>IF(AND(AL939&lt;0, RIGHT(TEXT(AL939,"0.#"),1)&lt;&gt;"."),TRUE,FALSE)</formula>
    </cfRule>
    <cfRule type="expression" dxfId="1940" priority="2052">
      <formula>IF(AND(AL939&lt;0, RIGHT(TEXT(AL939,"0.#"),1)="."),TRUE,FALSE)</formula>
    </cfRule>
  </conditionalFormatting>
  <conditionalFormatting sqref="AL937:AO938">
    <cfRule type="expression" dxfId="1939" priority="2043">
      <formula>IF(AND(AL937&gt;=0, RIGHT(TEXT(AL937,"0.#"),1)&lt;&gt;"."),TRUE,FALSE)</formula>
    </cfRule>
    <cfRule type="expression" dxfId="1938" priority="2044">
      <formula>IF(AND(AL937&gt;=0, RIGHT(TEXT(AL937,"0.#"),1)="."),TRUE,FALSE)</formula>
    </cfRule>
    <cfRule type="expression" dxfId="1937" priority="2045">
      <formula>IF(AND(AL937&lt;0, RIGHT(TEXT(AL937,"0.#"),1)&lt;&gt;"."),TRUE,FALSE)</formula>
    </cfRule>
    <cfRule type="expression" dxfId="1936" priority="2046">
      <formula>IF(AND(AL937&lt;0, RIGHT(TEXT(AL937,"0.#"),1)="."),TRUE,FALSE)</formula>
    </cfRule>
  </conditionalFormatting>
  <conditionalFormatting sqref="AL972:AO999">
    <cfRule type="expression" dxfId="1935" priority="2037">
      <formula>IF(AND(AL972&gt;=0, RIGHT(TEXT(AL972,"0.#"),1)&lt;&gt;"."),TRUE,FALSE)</formula>
    </cfRule>
    <cfRule type="expression" dxfId="1934" priority="2038">
      <formula>IF(AND(AL972&gt;=0, RIGHT(TEXT(AL972,"0.#"),1)="."),TRUE,FALSE)</formula>
    </cfRule>
    <cfRule type="expression" dxfId="1933" priority="2039">
      <formula>IF(AND(AL972&lt;0, RIGHT(TEXT(AL972,"0.#"),1)&lt;&gt;"."),TRUE,FALSE)</formula>
    </cfRule>
    <cfRule type="expression" dxfId="1932" priority="2040">
      <formula>IF(AND(AL972&lt;0, RIGHT(TEXT(AL972,"0.#"),1)="."),TRUE,FALSE)</formula>
    </cfRule>
  </conditionalFormatting>
  <conditionalFormatting sqref="AL970:AO971">
    <cfRule type="expression" dxfId="1931" priority="2031">
      <formula>IF(AND(AL970&gt;=0, RIGHT(TEXT(AL970,"0.#"),1)&lt;&gt;"."),TRUE,FALSE)</formula>
    </cfRule>
    <cfRule type="expression" dxfId="1930" priority="2032">
      <formula>IF(AND(AL970&gt;=0, RIGHT(TEXT(AL970,"0.#"),1)="."),TRUE,FALSE)</formula>
    </cfRule>
    <cfRule type="expression" dxfId="1929" priority="2033">
      <formula>IF(AND(AL970&lt;0, RIGHT(TEXT(AL970,"0.#"),1)&lt;&gt;"."),TRUE,FALSE)</formula>
    </cfRule>
    <cfRule type="expression" dxfId="1928" priority="2034">
      <formula>IF(AND(AL970&lt;0, RIGHT(TEXT(AL970,"0.#"),1)="."),TRUE,FALSE)</formula>
    </cfRule>
  </conditionalFormatting>
  <conditionalFormatting sqref="AL1005:AO1032">
    <cfRule type="expression" dxfId="1927" priority="2025">
      <formula>IF(AND(AL1005&gt;=0, RIGHT(TEXT(AL1005,"0.#"),1)&lt;&gt;"."),TRUE,FALSE)</formula>
    </cfRule>
    <cfRule type="expression" dxfId="1926" priority="2026">
      <formula>IF(AND(AL1005&gt;=0, RIGHT(TEXT(AL1005,"0.#"),1)="."),TRUE,FALSE)</formula>
    </cfRule>
    <cfRule type="expression" dxfId="1925" priority="2027">
      <formula>IF(AND(AL1005&lt;0, RIGHT(TEXT(AL1005,"0.#"),1)&lt;&gt;"."),TRUE,FALSE)</formula>
    </cfRule>
    <cfRule type="expression" dxfId="1924" priority="2028">
      <formula>IF(AND(AL1005&lt;0, RIGHT(TEXT(AL1005,"0.#"),1)="."),TRUE,FALSE)</formula>
    </cfRule>
  </conditionalFormatting>
  <conditionalFormatting sqref="AL1003:AO1004">
    <cfRule type="expression" dxfId="1923" priority="2019">
      <formula>IF(AND(AL1003&gt;=0, RIGHT(TEXT(AL1003,"0.#"),1)&lt;&gt;"."),TRUE,FALSE)</formula>
    </cfRule>
    <cfRule type="expression" dxfId="1922" priority="2020">
      <formula>IF(AND(AL1003&gt;=0, RIGHT(TEXT(AL1003,"0.#"),1)="."),TRUE,FALSE)</formula>
    </cfRule>
    <cfRule type="expression" dxfId="1921" priority="2021">
      <formula>IF(AND(AL1003&lt;0, RIGHT(TEXT(AL1003,"0.#"),1)&lt;&gt;"."),TRUE,FALSE)</formula>
    </cfRule>
    <cfRule type="expression" dxfId="1920" priority="2022">
      <formula>IF(AND(AL1003&lt;0, RIGHT(TEXT(AL1003,"0.#"),1)="."),TRUE,FALSE)</formula>
    </cfRule>
  </conditionalFormatting>
  <conditionalFormatting sqref="Y1003:Y1004">
    <cfRule type="expression" dxfId="1919" priority="2017">
      <formula>IF(RIGHT(TEXT(Y1003,"0.#"),1)=".",FALSE,TRUE)</formula>
    </cfRule>
    <cfRule type="expression" dxfId="1918" priority="2018">
      <formula>IF(RIGHT(TEXT(Y1003,"0.#"),1)=".",TRUE,FALSE)</formula>
    </cfRule>
  </conditionalFormatting>
  <conditionalFormatting sqref="AL1038:AO1065">
    <cfRule type="expression" dxfId="1917" priority="2013">
      <formula>IF(AND(AL1038&gt;=0, RIGHT(TEXT(AL1038,"0.#"),1)&lt;&gt;"."),TRUE,FALSE)</formula>
    </cfRule>
    <cfRule type="expression" dxfId="1916" priority="2014">
      <formula>IF(AND(AL1038&gt;=0, RIGHT(TEXT(AL1038,"0.#"),1)="."),TRUE,FALSE)</formula>
    </cfRule>
    <cfRule type="expression" dxfId="1915" priority="2015">
      <formula>IF(AND(AL1038&lt;0, RIGHT(TEXT(AL1038,"0.#"),1)&lt;&gt;"."),TRUE,FALSE)</formula>
    </cfRule>
    <cfRule type="expression" dxfId="1914" priority="2016">
      <formula>IF(AND(AL1038&lt;0, RIGHT(TEXT(AL1038,"0.#"),1)="."),TRUE,FALSE)</formula>
    </cfRule>
  </conditionalFormatting>
  <conditionalFormatting sqref="Y1038:Y1065">
    <cfRule type="expression" dxfId="1913" priority="2011">
      <formula>IF(RIGHT(TEXT(Y1038,"0.#"),1)=".",FALSE,TRUE)</formula>
    </cfRule>
    <cfRule type="expression" dxfId="1912" priority="2012">
      <formula>IF(RIGHT(TEXT(Y1038,"0.#"),1)=".",TRUE,FALSE)</formula>
    </cfRule>
  </conditionalFormatting>
  <conditionalFormatting sqref="AL1036:AO1037">
    <cfRule type="expression" dxfId="1911" priority="2007">
      <formula>IF(AND(AL1036&gt;=0, RIGHT(TEXT(AL1036,"0.#"),1)&lt;&gt;"."),TRUE,FALSE)</formula>
    </cfRule>
    <cfRule type="expression" dxfId="1910" priority="2008">
      <formula>IF(AND(AL1036&gt;=0, RIGHT(TEXT(AL1036,"0.#"),1)="."),TRUE,FALSE)</formula>
    </cfRule>
    <cfRule type="expression" dxfId="1909" priority="2009">
      <formula>IF(AND(AL1036&lt;0, RIGHT(TEXT(AL1036,"0.#"),1)&lt;&gt;"."),TRUE,FALSE)</formula>
    </cfRule>
    <cfRule type="expression" dxfId="1908" priority="2010">
      <formula>IF(AND(AL1036&lt;0, RIGHT(TEXT(AL1036,"0.#"),1)="."),TRUE,FALSE)</formula>
    </cfRule>
  </conditionalFormatting>
  <conditionalFormatting sqref="Y1036:Y1037">
    <cfRule type="expression" dxfId="1907" priority="2005">
      <formula>IF(RIGHT(TEXT(Y1036,"0.#"),1)=".",FALSE,TRUE)</formula>
    </cfRule>
    <cfRule type="expression" dxfId="1906" priority="2006">
      <formula>IF(RIGHT(TEXT(Y1036,"0.#"),1)=".",TRUE,FALSE)</formula>
    </cfRule>
  </conditionalFormatting>
  <conditionalFormatting sqref="AL1071:AO1098">
    <cfRule type="expression" dxfId="1905" priority="2001">
      <formula>IF(AND(AL1071&gt;=0, RIGHT(TEXT(AL1071,"0.#"),1)&lt;&gt;"."),TRUE,FALSE)</formula>
    </cfRule>
    <cfRule type="expression" dxfId="1904" priority="2002">
      <formula>IF(AND(AL1071&gt;=0, RIGHT(TEXT(AL1071,"0.#"),1)="."),TRUE,FALSE)</formula>
    </cfRule>
    <cfRule type="expression" dxfId="1903" priority="2003">
      <formula>IF(AND(AL1071&lt;0, RIGHT(TEXT(AL1071,"0.#"),1)&lt;&gt;"."),TRUE,FALSE)</formula>
    </cfRule>
    <cfRule type="expression" dxfId="1902" priority="2004">
      <formula>IF(AND(AL1071&lt;0, RIGHT(TEXT(AL1071,"0.#"),1)="."),TRUE,FALSE)</formula>
    </cfRule>
  </conditionalFormatting>
  <conditionalFormatting sqref="Y1071:Y1098">
    <cfRule type="expression" dxfId="1901" priority="1999">
      <formula>IF(RIGHT(TEXT(Y1071,"0.#"),1)=".",FALSE,TRUE)</formula>
    </cfRule>
    <cfRule type="expression" dxfId="1900" priority="2000">
      <formula>IF(RIGHT(TEXT(Y1071,"0.#"),1)=".",TRUE,FALSE)</formula>
    </cfRule>
  </conditionalFormatting>
  <conditionalFormatting sqref="AL1069:AO1070">
    <cfRule type="expression" dxfId="1899" priority="1995">
      <formula>IF(AND(AL1069&gt;=0, RIGHT(TEXT(AL1069,"0.#"),1)&lt;&gt;"."),TRUE,FALSE)</formula>
    </cfRule>
    <cfRule type="expression" dxfId="1898" priority="1996">
      <formula>IF(AND(AL1069&gt;=0, RIGHT(TEXT(AL1069,"0.#"),1)="."),TRUE,FALSE)</formula>
    </cfRule>
    <cfRule type="expression" dxfId="1897" priority="1997">
      <formula>IF(AND(AL1069&lt;0, RIGHT(TEXT(AL1069,"0.#"),1)&lt;&gt;"."),TRUE,FALSE)</formula>
    </cfRule>
    <cfRule type="expression" dxfId="1896" priority="1998">
      <formula>IF(AND(AL1069&lt;0, RIGHT(TEXT(AL1069,"0.#"),1)="."),TRUE,FALSE)</formula>
    </cfRule>
  </conditionalFormatting>
  <conditionalFormatting sqref="Y1069:Y1070">
    <cfRule type="expression" dxfId="1895" priority="1993">
      <formula>IF(RIGHT(TEXT(Y1069,"0.#"),1)=".",FALSE,TRUE)</formula>
    </cfRule>
    <cfRule type="expression" dxfId="1894" priority="1994">
      <formula>IF(RIGHT(TEXT(Y1069,"0.#"),1)=".",TRUE,FALSE)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699" max="49" man="1"/>
    <brk id="733" max="49" man="1"/>
    <brk id="779" max="49" man="1"/>
    <brk id="868"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2">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2">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2">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2">
      <c r="A38" s="13"/>
      <c r="B38" s="13"/>
      <c r="F38" s="13"/>
      <c r="G38" s="19"/>
      <c r="K38" s="13"/>
      <c r="L38" s="13"/>
      <c r="O38" s="13"/>
      <c r="P38" s="13"/>
      <c r="Q38" s="19"/>
      <c r="T38" s="13"/>
      <c r="Y38" s="32" t="s">
        <v>471</v>
      </c>
      <c r="Z38" s="30"/>
      <c r="AF38" s="30"/>
      <c r="AK38" s="53" t="str">
        <f t="shared" si="7"/>
        <v>k</v>
      </c>
    </row>
    <row r="39" spans="1:37" x14ac:dyDescent="0.2">
      <c r="A39" s="13"/>
      <c r="B39" s="13"/>
      <c r="F39" s="13" t="str">
        <f>I37</f>
        <v>一般会計</v>
      </c>
      <c r="G39" s="19"/>
      <c r="K39" s="13"/>
      <c r="L39" s="13"/>
      <c r="O39" s="13"/>
      <c r="P39" s="13"/>
      <c r="Q39" s="19"/>
      <c r="T39" s="13"/>
      <c r="Y39" s="32" t="s">
        <v>472</v>
      </c>
      <c r="Z39" s="30"/>
      <c r="AF39" s="30"/>
      <c r="AK39" s="53" t="str">
        <f t="shared" si="7"/>
        <v>l</v>
      </c>
    </row>
    <row r="40" spans="1:37" x14ac:dyDescent="0.2">
      <c r="A40" s="13"/>
      <c r="B40" s="13"/>
      <c r="F40" s="13"/>
      <c r="G40" s="19"/>
      <c r="K40" s="13"/>
      <c r="L40" s="13"/>
      <c r="O40" s="13"/>
      <c r="P40" s="13"/>
      <c r="Q40" s="19"/>
      <c r="T40" s="13"/>
      <c r="Y40" s="32" t="s">
        <v>473</v>
      </c>
      <c r="Z40" s="30"/>
      <c r="AF40" s="30"/>
      <c r="AK40" s="53" t="str">
        <f t="shared" si="7"/>
        <v>m</v>
      </c>
    </row>
    <row r="41" spans="1:37" x14ac:dyDescent="0.2">
      <c r="A41" s="13"/>
      <c r="B41" s="13"/>
      <c r="F41" s="13"/>
      <c r="G41" s="19"/>
      <c r="K41" s="13"/>
      <c r="L41" s="13"/>
      <c r="O41" s="13"/>
      <c r="P41" s="13"/>
      <c r="Q41" s="19"/>
      <c r="T41" s="13"/>
      <c r="Y41" s="32" t="s">
        <v>474</v>
      </c>
      <c r="Z41" s="30"/>
      <c r="AF41" s="30"/>
      <c r="AK41" s="53" t="str">
        <f t="shared" si="7"/>
        <v>n</v>
      </c>
    </row>
    <row r="42" spans="1:37" x14ac:dyDescent="0.2">
      <c r="A42" s="13"/>
      <c r="B42" s="13"/>
      <c r="F42" s="13"/>
      <c r="G42" s="19"/>
      <c r="K42" s="13"/>
      <c r="L42" s="13"/>
      <c r="O42" s="13"/>
      <c r="P42" s="13"/>
      <c r="Q42" s="19"/>
      <c r="T42" s="13"/>
      <c r="Y42" s="32" t="s">
        <v>475</v>
      </c>
      <c r="Z42" s="30"/>
      <c r="AF42" s="30"/>
      <c r="AK42" s="53" t="str">
        <f t="shared" si="7"/>
        <v>o</v>
      </c>
    </row>
    <row r="43" spans="1:37" x14ac:dyDescent="0.2">
      <c r="A43" s="13"/>
      <c r="B43" s="13"/>
      <c r="F43" s="13"/>
      <c r="G43" s="19"/>
      <c r="K43" s="13"/>
      <c r="L43" s="13"/>
      <c r="O43" s="13"/>
      <c r="P43" s="13"/>
      <c r="Q43" s="19"/>
      <c r="T43" s="13"/>
      <c r="Y43" s="32" t="s">
        <v>476</v>
      </c>
      <c r="Z43" s="30"/>
      <c r="AF43" s="30"/>
      <c r="AK43" s="53" t="str">
        <f t="shared" si="7"/>
        <v>p</v>
      </c>
    </row>
    <row r="44" spans="1:37" x14ac:dyDescent="0.2">
      <c r="A44" s="13"/>
      <c r="B44" s="13"/>
      <c r="F44" s="13"/>
      <c r="G44" s="19"/>
      <c r="K44" s="13"/>
      <c r="L44" s="13"/>
      <c r="O44" s="13"/>
      <c r="P44" s="13"/>
      <c r="Q44" s="19"/>
      <c r="T44" s="13"/>
      <c r="Y44" s="32" t="s">
        <v>477</v>
      </c>
      <c r="Z44" s="30"/>
      <c r="AF44" s="30"/>
      <c r="AK44" s="53" t="str">
        <f t="shared" si="7"/>
        <v>q</v>
      </c>
    </row>
    <row r="45" spans="1:37" x14ac:dyDescent="0.2">
      <c r="A45" s="13"/>
      <c r="B45" s="13"/>
      <c r="F45" s="13"/>
      <c r="G45" s="19"/>
      <c r="K45" s="13"/>
      <c r="L45" s="13"/>
      <c r="O45" s="13"/>
      <c r="P45" s="13"/>
      <c r="Q45" s="19"/>
      <c r="T45" s="13"/>
      <c r="Y45" s="32" t="s">
        <v>478</v>
      </c>
      <c r="Z45" s="30"/>
      <c r="AF45" s="30"/>
      <c r="AK45" s="53" t="str">
        <f t="shared" si="7"/>
        <v>r</v>
      </c>
    </row>
    <row r="46" spans="1:37" x14ac:dyDescent="0.2">
      <c r="A46" s="13"/>
      <c r="B46" s="13"/>
      <c r="F46" s="13"/>
      <c r="G46" s="19"/>
      <c r="K46" s="13"/>
      <c r="L46" s="13"/>
      <c r="O46" s="13"/>
      <c r="P46" s="13"/>
      <c r="Q46" s="19"/>
      <c r="T46" s="13"/>
      <c r="Y46" s="32" t="s">
        <v>479</v>
      </c>
      <c r="Z46" s="30"/>
      <c r="AF46" s="30"/>
      <c r="AK46" s="53" t="str">
        <f t="shared" si="7"/>
        <v>s</v>
      </c>
    </row>
    <row r="47" spans="1:37" x14ac:dyDescent="0.2">
      <c r="A47" s="13"/>
      <c r="B47" s="13"/>
      <c r="F47" s="13"/>
      <c r="G47" s="19"/>
      <c r="K47" s="13"/>
      <c r="L47" s="13"/>
      <c r="O47" s="13"/>
      <c r="P47" s="13"/>
      <c r="Q47" s="19"/>
      <c r="T47" s="13"/>
      <c r="Y47" s="32" t="s">
        <v>480</v>
      </c>
      <c r="Z47" s="30"/>
      <c r="AF47" s="30"/>
      <c r="AK47" s="53" t="str">
        <f t="shared" si="7"/>
        <v>t</v>
      </c>
    </row>
    <row r="48" spans="1:37" x14ac:dyDescent="0.2">
      <c r="A48" s="13"/>
      <c r="B48" s="13"/>
      <c r="F48" s="13"/>
      <c r="G48" s="19"/>
      <c r="K48" s="13"/>
      <c r="L48" s="13"/>
      <c r="O48" s="13"/>
      <c r="P48" s="13"/>
      <c r="Q48" s="19"/>
      <c r="T48" s="13"/>
      <c r="Y48" s="32" t="s">
        <v>481</v>
      </c>
      <c r="Z48" s="30"/>
      <c r="AF48" s="30"/>
      <c r="AK48" s="53" t="str">
        <f t="shared" si="7"/>
        <v>u</v>
      </c>
    </row>
    <row r="49" spans="1:37" x14ac:dyDescent="0.2">
      <c r="A49" s="13"/>
      <c r="B49" s="13"/>
      <c r="F49" s="13"/>
      <c r="G49" s="19"/>
      <c r="K49" s="13"/>
      <c r="L49" s="13"/>
      <c r="O49" s="13"/>
      <c r="P49" s="13"/>
      <c r="Q49" s="19"/>
      <c r="T49" s="13"/>
      <c r="Y49" s="32" t="s">
        <v>482</v>
      </c>
      <c r="Z49" s="30"/>
      <c r="AF49" s="30"/>
      <c r="AK49" s="53" t="str">
        <f t="shared" si="7"/>
        <v>v</v>
      </c>
    </row>
    <row r="50" spans="1:37" x14ac:dyDescent="0.2">
      <c r="A50" s="13"/>
      <c r="B50" s="13"/>
      <c r="F50" s="13"/>
      <c r="G50" s="19"/>
      <c r="K50" s="13"/>
      <c r="L50" s="13"/>
      <c r="O50" s="13"/>
      <c r="P50" s="13"/>
      <c r="Q50" s="19"/>
      <c r="T50" s="13"/>
      <c r="Y50" s="32" t="s">
        <v>483</v>
      </c>
      <c r="Z50" s="30"/>
      <c r="AF50" s="30"/>
    </row>
    <row r="51" spans="1:37" x14ac:dyDescent="0.2">
      <c r="A51" s="13"/>
      <c r="B51" s="13"/>
      <c r="F51" s="13"/>
      <c r="G51" s="19"/>
      <c r="K51" s="13"/>
      <c r="L51" s="13"/>
      <c r="O51" s="13"/>
      <c r="P51" s="13"/>
      <c r="Q51" s="19"/>
      <c r="T51" s="13"/>
      <c r="Y51" s="32" t="s">
        <v>484</v>
      </c>
      <c r="Z51" s="30"/>
      <c r="AF51" s="30"/>
    </row>
    <row r="52" spans="1:37" x14ac:dyDescent="0.2">
      <c r="A52" s="13"/>
      <c r="B52" s="13"/>
      <c r="F52" s="13"/>
      <c r="G52" s="19"/>
      <c r="K52" s="13"/>
      <c r="L52" s="13"/>
      <c r="O52" s="13"/>
      <c r="P52" s="13"/>
      <c r="Q52" s="19"/>
      <c r="T52" s="13"/>
      <c r="Y52" s="32" t="s">
        <v>485</v>
      </c>
      <c r="Z52" s="30"/>
      <c r="AF52" s="30"/>
    </row>
    <row r="53" spans="1:37" x14ac:dyDescent="0.2">
      <c r="A53" s="13"/>
      <c r="B53" s="13"/>
      <c r="F53" s="13"/>
      <c r="G53" s="19"/>
      <c r="K53" s="13"/>
      <c r="L53" s="13"/>
      <c r="O53" s="13"/>
      <c r="P53" s="13"/>
      <c r="Q53" s="19"/>
      <c r="T53" s="13"/>
      <c r="Y53" s="32" t="s">
        <v>486</v>
      </c>
      <c r="Z53" s="30"/>
      <c r="AF53" s="30"/>
    </row>
    <row r="54" spans="1:37" x14ac:dyDescent="0.2">
      <c r="A54" s="13"/>
      <c r="B54" s="13"/>
      <c r="F54" s="13"/>
      <c r="G54" s="19"/>
      <c r="K54" s="13"/>
      <c r="L54" s="13"/>
      <c r="O54" s="13"/>
      <c r="P54" s="20"/>
      <c r="Q54" s="19"/>
      <c r="T54" s="13"/>
      <c r="Y54" s="32" t="s">
        <v>487</v>
      </c>
      <c r="Z54" s="30"/>
      <c r="AF54" s="30"/>
    </row>
    <row r="55" spans="1:37" x14ac:dyDescent="0.2">
      <c r="A55" s="13"/>
      <c r="B55" s="13"/>
      <c r="F55" s="13"/>
      <c r="G55" s="19"/>
      <c r="K55" s="13"/>
      <c r="L55" s="13"/>
      <c r="O55" s="13"/>
      <c r="P55" s="13"/>
      <c r="Q55" s="19"/>
      <c r="T55" s="13"/>
      <c r="Y55" s="32" t="s">
        <v>488</v>
      </c>
      <c r="Z55" s="30"/>
      <c r="AF55" s="30"/>
    </row>
    <row r="56" spans="1:37" x14ac:dyDescent="0.2">
      <c r="A56" s="13"/>
      <c r="B56" s="13"/>
      <c r="F56" s="13"/>
      <c r="G56" s="19"/>
      <c r="K56" s="13"/>
      <c r="L56" s="13"/>
      <c r="O56" s="13"/>
      <c r="P56" s="13"/>
      <c r="Q56" s="19"/>
      <c r="T56" s="13"/>
      <c r="Y56" s="32" t="s">
        <v>489</v>
      </c>
      <c r="Z56" s="30"/>
      <c r="AF56" s="30"/>
    </row>
    <row r="57" spans="1:37" x14ac:dyDescent="0.2">
      <c r="A57" s="13"/>
      <c r="B57" s="13"/>
      <c r="F57" s="13"/>
      <c r="G57" s="19"/>
      <c r="K57" s="13"/>
      <c r="L57" s="13"/>
      <c r="O57" s="13"/>
      <c r="P57" s="13"/>
      <c r="Q57" s="19"/>
      <c r="T57" s="13"/>
      <c r="Y57" s="32" t="s">
        <v>490</v>
      </c>
      <c r="Z57" s="30"/>
      <c r="AF57" s="30"/>
    </row>
    <row r="58" spans="1:37" x14ac:dyDescent="0.2">
      <c r="A58" s="13"/>
      <c r="B58" s="13"/>
      <c r="F58" s="13"/>
      <c r="G58" s="19"/>
      <c r="K58" s="13"/>
      <c r="L58" s="13"/>
      <c r="O58" s="13"/>
      <c r="P58" s="13"/>
      <c r="Q58" s="19"/>
      <c r="T58" s="13"/>
      <c r="Y58" s="32" t="s">
        <v>491</v>
      </c>
      <c r="Z58" s="30"/>
      <c r="AF58" s="30"/>
    </row>
    <row r="59" spans="1:37" x14ac:dyDescent="0.2">
      <c r="A59" s="13"/>
      <c r="B59" s="13"/>
      <c r="F59" s="13"/>
      <c r="G59" s="19"/>
      <c r="K59" s="13"/>
      <c r="L59" s="13"/>
      <c r="O59" s="13"/>
      <c r="P59" s="13"/>
      <c r="Q59" s="19"/>
      <c r="T59" s="13"/>
      <c r="Y59" s="32" t="s">
        <v>492</v>
      </c>
      <c r="Z59" s="30"/>
      <c r="AF59" s="30"/>
    </row>
    <row r="60" spans="1:37" x14ac:dyDescent="0.2">
      <c r="A60" s="13"/>
      <c r="B60" s="13"/>
      <c r="F60" s="13"/>
      <c r="G60" s="19"/>
      <c r="K60" s="13"/>
      <c r="L60" s="13"/>
      <c r="O60" s="13"/>
      <c r="P60" s="13"/>
      <c r="Q60" s="19"/>
      <c r="T60" s="13"/>
      <c r="Y60" s="32" t="s">
        <v>493</v>
      </c>
      <c r="Z60" s="30"/>
      <c r="AF60" s="30"/>
    </row>
    <row r="61" spans="1:37" x14ac:dyDescent="0.2">
      <c r="A61" s="13"/>
      <c r="B61" s="13"/>
      <c r="F61" s="13"/>
      <c r="G61" s="19"/>
      <c r="K61" s="13"/>
      <c r="L61" s="13"/>
      <c r="O61" s="13"/>
      <c r="P61" s="13"/>
      <c r="Q61" s="19"/>
      <c r="T61" s="13"/>
      <c r="Y61" s="32" t="s">
        <v>494</v>
      </c>
      <c r="Z61" s="30"/>
      <c r="AF61" s="30"/>
    </row>
    <row r="62" spans="1:37" x14ac:dyDescent="0.2">
      <c r="A62" s="13"/>
      <c r="B62" s="13"/>
      <c r="F62" s="13"/>
      <c r="G62" s="19"/>
      <c r="K62" s="13"/>
      <c r="L62" s="13"/>
      <c r="O62" s="13"/>
      <c r="P62" s="13"/>
      <c r="Q62" s="19"/>
      <c r="T62" s="13"/>
      <c r="Y62" s="32" t="s">
        <v>495</v>
      </c>
      <c r="Z62" s="30"/>
      <c r="AF62" s="30"/>
    </row>
    <row r="63" spans="1:37" x14ac:dyDescent="0.2">
      <c r="A63" s="13"/>
      <c r="B63" s="13"/>
      <c r="F63" s="13"/>
      <c r="G63" s="19"/>
      <c r="K63" s="13"/>
      <c r="L63" s="13"/>
      <c r="O63" s="13"/>
      <c r="P63" s="13"/>
      <c r="Q63" s="19"/>
      <c r="T63" s="13"/>
      <c r="Y63" s="32" t="s">
        <v>496</v>
      </c>
      <c r="Z63" s="30"/>
      <c r="AF63" s="30"/>
    </row>
    <row r="64" spans="1:37" x14ac:dyDescent="0.2">
      <c r="A64" s="13"/>
      <c r="B64" s="13"/>
      <c r="F64" s="13"/>
      <c r="G64" s="19"/>
      <c r="K64" s="13"/>
      <c r="L64" s="13"/>
      <c r="O64" s="13"/>
      <c r="P64" s="13"/>
      <c r="Q64" s="19"/>
      <c r="T64" s="13"/>
      <c r="Y64" s="32" t="s">
        <v>497</v>
      </c>
      <c r="Z64" s="30"/>
      <c r="AF64" s="30"/>
    </row>
    <row r="65" spans="1:32" x14ac:dyDescent="0.2">
      <c r="A65" s="13"/>
      <c r="B65" s="13"/>
      <c r="F65" s="13"/>
      <c r="G65" s="19"/>
      <c r="K65" s="13"/>
      <c r="L65" s="13"/>
      <c r="O65" s="13"/>
      <c r="P65" s="13"/>
      <c r="Q65" s="19"/>
      <c r="T65" s="13"/>
      <c r="Y65" s="32" t="s">
        <v>498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499</v>
      </c>
      <c r="Z67" s="30"/>
      <c r="AF67" s="30"/>
    </row>
    <row r="68" spans="1:32" x14ac:dyDescent="0.2">
      <c r="A68" s="13"/>
      <c r="B68" s="13"/>
      <c r="F68" s="13"/>
      <c r="G68" s="19"/>
      <c r="K68" s="13"/>
      <c r="L68" s="13"/>
      <c r="O68" s="13"/>
      <c r="P68" s="13"/>
      <c r="Q68" s="19"/>
      <c r="T68" s="13"/>
      <c r="Y68" s="32" t="s">
        <v>500</v>
      </c>
      <c r="Z68" s="30"/>
      <c r="AF68" s="30"/>
    </row>
    <row r="69" spans="1:32" x14ac:dyDescent="0.2">
      <c r="A69" s="13"/>
      <c r="B69" s="13"/>
      <c r="F69" s="13"/>
      <c r="G69" s="19"/>
      <c r="K69" s="13"/>
      <c r="L69" s="13"/>
      <c r="O69" s="13"/>
      <c r="P69" s="13"/>
      <c r="Q69" s="19"/>
      <c r="T69" s="13"/>
      <c r="Y69" s="32" t="s">
        <v>501</v>
      </c>
      <c r="Z69" s="30"/>
      <c r="AF69" s="30"/>
    </row>
    <row r="70" spans="1:32" x14ac:dyDescent="0.2">
      <c r="A70" s="13"/>
      <c r="B70" s="13"/>
      <c r="Y70" s="32" t="s">
        <v>502</v>
      </c>
    </row>
    <row r="71" spans="1:32" x14ac:dyDescent="0.2">
      <c r="Y71" s="32" t="s">
        <v>503</v>
      </c>
    </row>
    <row r="72" spans="1:32" x14ac:dyDescent="0.2">
      <c r="Y72" s="32" t="s">
        <v>504</v>
      </c>
    </row>
    <row r="73" spans="1:32" x14ac:dyDescent="0.2">
      <c r="Y73" s="32" t="s">
        <v>505</v>
      </c>
    </row>
    <row r="74" spans="1:32" x14ac:dyDescent="0.2">
      <c r="Y74" s="32" t="s">
        <v>506</v>
      </c>
    </row>
    <row r="75" spans="1:32" x14ac:dyDescent="0.2">
      <c r="Y75" s="32" t="s">
        <v>507</v>
      </c>
    </row>
    <row r="76" spans="1:32" x14ac:dyDescent="0.2">
      <c r="Y76" s="32" t="s">
        <v>508</v>
      </c>
    </row>
    <row r="77" spans="1:32" x14ac:dyDescent="0.2">
      <c r="Y77" s="32" t="s">
        <v>509</v>
      </c>
    </row>
    <row r="78" spans="1:32" x14ac:dyDescent="0.2">
      <c r="Y78" s="32" t="s">
        <v>510</v>
      </c>
    </row>
    <row r="79" spans="1:32" x14ac:dyDescent="0.2">
      <c r="Y79" s="32" t="s">
        <v>511</v>
      </c>
    </row>
    <row r="80" spans="1:32" x14ac:dyDescent="0.2">
      <c r="Y80" s="32" t="s">
        <v>512</v>
      </c>
    </row>
    <row r="81" spans="25:25" x14ac:dyDescent="0.2">
      <c r="Y81" s="32" t="s">
        <v>513</v>
      </c>
    </row>
    <row r="82" spans="25:25" x14ac:dyDescent="0.2">
      <c r="Y82" s="32" t="s">
        <v>514</v>
      </c>
    </row>
    <row r="83" spans="25:25" x14ac:dyDescent="0.2">
      <c r="Y83" s="32" t="s">
        <v>515</v>
      </c>
    </row>
    <row r="84" spans="25:25" x14ac:dyDescent="0.2">
      <c r="Y84" s="32" t="s">
        <v>516</v>
      </c>
    </row>
    <row r="85" spans="25:25" x14ac:dyDescent="0.2">
      <c r="Y85" s="32" t="s">
        <v>517</v>
      </c>
    </row>
    <row r="86" spans="25:25" x14ac:dyDescent="0.2">
      <c r="Y86" s="32" t="s">
        <v>518</v>
      </c>
    </row>
    <row r="87" spans="25:25" x14ac:dyDescent="0.2">
      <c r="Y87" s="32" t="s">
        <v>519</v>
      </c>
    </row>
    <row r="88" spans="25:25" x14ac:dyDescent="0.2">
      <c r="Y88" s="32" t="s">
        <v>520</v>
      </c>
    </row>
    <row r="89" spans="25:25" x14ac:dyDescent="0.2">
      <c r="Y89" s="32" t="s">
        <v>521</v>
      </c>
    </row>
    <row r="90" spans="25:25" x14ac:dyDescent="0.2">
      <c r="Y90" s="32" t="s">
        <v>522</v>
      </c>
    </row>
    <row r="91" spans="25:25" x14ac:dyDescent="0.2">
      <c r="Y91" s="32" t="s">
        <v>523</v>
      </c>
    </row>
    <row r="92" spans="25:25" x14ac:dyDescent="0.2">
      <c r="Y92" s="32" t="s">
        <v>524</v>
      </c>
    </row>
    <row r="93" spans="25:25" x14ac:dyDescent="0.2">
      <c r="Y93" s="32" t="s">
        <v>525</v>
      </c>
    </row>
    <row r="94" spans="25:25" x14ac:dyDescent="0.2">
      <c r="Y94" s="32" t="s">
        <v>526</v>
      </c>
    </row>
    <row r="95" spans="25:25" x14ac:dyDescent="0.2">
      <c r="Y95" s="32" t="s">
        <v>527</v>
      </c>
    </row>
    <row r="96" spans="25:25" x14ac:dyDescent="0.2">
      <c r="Y96" s="32" t="s">
        <v>419</v>
      </c>
    </row>
    <row r="97" spans="25:25" x14ac:dyDescent="0.2">
      <c r="Y97" s="32" t="s">
        <v>528</v>
      </c>
    </row>
    <row r="98" spans="25:25" x14ac:dyDescent="0.2">
      <c r="Y98" s="32" t="s">
        <v>529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0" t="s">
        <v>351</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394</v>
      </c>
      <c r="AF2" s="248"/>
      <c r="AG2" s="248"/>
      <c r="AH2" s="248"/>
      <c r="AI2" s="248" t="s">
        <v>392</v>
      </c>
      <c r="AJ2" s="248"/>
      <c r="AK2" s="248"/>
      <c r="AL2" s="248"/>
      <c r="AM2" s="248" t="s">
        <v>421</v>
      </c>
      <c r="AN2" s="248"/>
      <c r="AO2" s="248"/>
      <c r="AP2" s="242"/>
      <c r="AQ2" s="158" t="s">
        <v>235</v>
      </c>
      <c r="AR2" s="129"/>
      <c r="AS2" s="129"/>
      <c r="AT2" s="130"/>
      <c r="AU2" s="536" t="s">
        <v>134</v>
      </c>
      <c r="AV2" s="536"/>
      <c r="AW2" s="536"/>
      <c r="AX2" s="537"/>
    </row>
    <row r="3" spans="1:50" ht="18.75" customHeight="1" x14ac:dyDescent="0.2">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2">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2">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2">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2">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0" t="s">
        <v>351</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394</v>
      </c>
      <c r="AF9" s="248"/>
      <c r="AG9" s="248"/>
      <c r="AH9" s="248"/>
      <c r="AI9" s="248" t="s">
        <v>392</v>
      </c>
      <c r="AJ9" s="248"/>
      <c r="AK9" s="248"/>
      <c r="AL9" s="248"/>
      <c r="AM9" s="248" t="s">
        <v>421</v>
      </c>
      <c r="AN9" s="248"/>
      <c r="AO9" s="248"/>
      <c r="AP9" s="242"/>
      <c r="AQ9" s="158" t="s">
        <v>235</v>
      </c>
      <c r="AR9" s="129"/>
      <c r="AS9" s="129"/>
      <c r="AT9" s="130"/>
      <c r="AU9" s="536" t="s">
        <v>134</v>
      </c>
      <c r="AV9" s="536"/>
      <c r="AW9" s="536"/>
      <c r="AX9" s="537"/>
    </row>
    <row r="10" spans="1:50" ht="18.75" customHeight="1" x14ac:dyDescent="0.2">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2">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2">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2">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2">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0" t="s">
        <v>351</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394</v>
      </c>
      <c r="AF16" s="248"/>
      <c r="AG16" s="248"/>
      <c r="AH16" s="248"/>
      <c r="AI16" s="248" t="s">
        <v>392</v>
      </c>
      <c r="AJ16" s="248"/>
      <c r="AK16" s="248"/>
      <c r="AL16" s="248"/>
      <c r="AM16" s="248" t="s">
        <v>421</v>
      </c>
      <c r="AN16" s="248"/>
      <c r="AO16" s="248"/>
      <c r="AP16" s="242"/>
      <c r="AQ16" s="158" t="s">
        <v>235</v>
      </c>
      <c r="AR16" s="129"/>
      <c r="AS16" s="129"/>
      <c r="AT16" s="130"/>
      <c r="AU16" s="536" t="s">
        <v>134</v>
      </c>
      <c r="AV16" s="536"/>
      <c r="AW16" s="536"/>
      <c r="AX16" s="537"/>
    </row>
    <row r="17" spans="1:50" ht="18.75" customHeight="1" x14ac:dyDescent="0.2">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2">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2">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2">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2">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0" t="s">
        <v>351</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394</v>
      </c>
      <c r="AF23" s="248"/>
      <c r="AG23" s="248"/>
      <c r="AH23" s="248"/>
      <c r="AI23" s="248" t="s">
        <v>392</v>
      </c>
      <c r="AJ23" s="248"/>
      <c r="AK23" s="248"/>
      <c r="AL23" s="248"/>
      <c r="AM23" s="248" t="s">
        <v>421</v>
      </c>
      <c r="AN23" s="248"/>
      <c r="AO23" s="248"/>
      <c r="AP23" s="242"/>
      <c r="AQ23" s="158" t="s">
        <v>235</v>
      </c>
      <c r="AR23" s="129"/>
      <c r="AS23" s="129"/>
      <c r="AT23" s="130"/>
      <c r="AU23" s="536" t="s">
        <v>134</v>
      </c>
      <c r="AV23" s="536"/>
      <c r="AW23" s="536"/>
      <c r="AX23" s="537"/>
    </row>
    <row r="24" spans="1:50" ht="18.75" customHeight="1" x14ac:dyDescent="0.2">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2">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2">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2">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2">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0" t="s">
        <v>351</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394</v>
      </c>
      <c r="AF30" s="248"/>
      <c r="AG30" s="248"/>
      <c r="AH30" s="248"/>
      <c r="AI30" s="248" t="s">
        <v>392</v>
      </c>
      <c r="AJ30" s="248"/>
      <c r="AK30" s="248"/>
      <c r="AL30" s="248"/>
      <c r="AM30" s="248" t="s">
        <v>421</v>
      </c>
      <c r="AN30" s="248"/>
      <c r="AO30" s="248"/>
      <c r="AP30" s="242"/>
      <c r="AQ30" s="158" t="s">
        <v>235</v>
      </c>
      <c r="AR30" s="129"/>
      <c r="AS30" s="129"/>
      <c r="AT30" s="130"/>
      <c r="AU30" s="536" t="s">
        <v>134</v>
      </c>
      <c r="AV30" s="536"/>
      <c r="AW30" s="536"/>
      <c r="AX30" s="537"/>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2">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2">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2">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2">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0" t="s">
        <v>351</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394</v>
      </c>
      <c r="AF37" s="248"/>
      <c r="AG37" s="248"/>
      <c r="AH37" s="248"/>
      <c r="AI37" s="248" t="s">
        <v>392</v>
      </c>
      <c r="AJ37" s="248"/>
      <c r="AK37" s="248"/>
      <c r="AL37" s="248"/>
      <c r="AM37" s="248" t="s">
        <v>421</v>
      </c>
      <c r="AN37" s="248"/>
      <c r="AO37" s="248"/>
      <c r="AP37" s="242"/>
      <c r="AQ37" s="158" t="s">
        <v>235</v>
      </c>
      <c r="AR37" s="129"/>
      <c r="AS37" s="129"/>
      <c r="AT37" s="130"/>
      <c r="AU37" s="536" t="s">
        <v>134</v>
      </c>
      <c r="AV37" s="536"/>
      <c r="AW37" s="536"/>
      <c r="AX37" s="537"/>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2">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2">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2">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2">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0" t="s">
        <v>351</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394</v>
      </c>
      <c r="AF44" s="248"/>
      <c r="AG44" s="248"/>
      <c r="AH44" s="248"/>
      <c r="AI44" s="248" t="s">
        <v>392</v>
      </c>
      <c r="AJ44" s="248"/>
      <c r="AK44" s="248"/>
      <c r="AL44" s="248"/>
      <c r="AM44" s="248" t="s">
        <v>421</v>
      </c>
      <c r="AN44" s="248"/>
      <c r="AO44" s="248"/>
      <c r="AP44" s="242"/>
      <c r="AQ44" s="158" t="s">
        <v>235</v>
      </c>
      <c r="AR44" s="129"/>
      <c r="AS44" s="129"/>
      <c r="AT44" s="130"/>
      <c r="AU44" s="536" t="s">
        <v>134</v>
      </c>
      <c r="AV44" s="536"/>
      <c r="AW44" s="536"/>
      <c r="AX44" s="537"/>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2">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2">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2">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2">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0" t="s">
        <v>351</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394</v>
      </c>
      <c r="AF51" s="248"/>
      <c r="AG51" s="248"/>
      <c r="AH51" s="248"/>
      <c r="AI51" s="248" t="s">
        <v>392</v>
      </c>
      <c r="AJ51" s="248"/>
      <c r="AK51" s="248"/>
      <c r="AL51" s="248"/>
      <c r="AM51" s="248" t="s">
        <v>421</v>
      </c>
      <c r="AN51" s="248"/>
      <c r="AO51" s="248"/>
      <c r="AP51" s="242"/>
      <c r="AQ51" s="158" t="s">
        <v>235</v>
      </c>
      <c r="AR51" s="129"/>
      <c r="AS51" s="129"/>
      <c r="AT51" s="130"/>
      <c r="AU51" s="536" t="s">
        <v>134</v>
      </c>
      <c r="AV51" s="536"/>
      <c r="AW51" s="536"/>
      <c r="AX51" s="537"/>
    </row>
    <row r="52" spans="1:50" ht="18.75"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2">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2">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2">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2">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0" t="s">
        <v>351</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394</v>
      </c>
      <c r="AF58" s="248"/>
      <c r="AG58" s="248"/>
      <c r="AH58" s="248"/>
      <c r="AI58" s="248" t="s">
        <v>392</v>
      </c>
      <c r="AJ58" s="248"/>
      <c r="AK58" s="248"/>
      <c r="AL58" s="248"/>
      <c r="AM58" s="248" t="s">
        <v>421</v>
      </c>
      <c r="AN58" s="248"/>
      <c r="AO58" s="248"/>
      <c r="AP58" s="242"/>
      <c r="AQ58" s="158" t="s">
        <v>235</v>
      </c>
      <c r="AR58" s="129"/>
      <c r="AS58" s="129"/>
      <c r="AT58" s="130"/>
      <c r="AU58" s="536" t="s">
        <v>134</v>
      </c>
      <c r="AV58" s="536"/>
      <c r="AW58" s="536"/>
      <c r="AX58" s="537"/>
    </row>
    <row r="59" spans="1:50" ht="18.75"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2">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2">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2">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2">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0" t="s">
        <v>351</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394</v>
      </c>
      <c r="AF65" s="248"/>
      <c r="AG65" s="248"/>
      <c r="AH65" s="248"/>
      <c r="AI65" s="248" t="s">
        <v>392</v>
      </c>
      <c r="AJ65" s="248"/>
      <c r="AK65" s="248"/>
      <c r="AL65" s="248"/>
      <c r="AM65" s="248" t="s">
        <v>421</v>
      </c>
      <c r="AN65" s="248"/>
      <c r="AO65" s="248"/>
      <c r="AP65" s="242"/>
      <c r="AQ65" s="158" t="s">
        <v>235</v>
      </c>
      <c r="AR65" s="129"/>
      <c r="AS65" s="129"/>
      <c r="AT65" s="130"/>
      <c r="AU65" s="536" t="s">
        <v>134</v>
      </c>
      <c r="AV65" s="536"/>
      <c r="AW65" s="536"/>
      <c r="AX65" s="537"/>
    </row>
    <row r="66" spans="1:50" ht="18.75" customHeight="1" x14ac:dyDescent="0.2">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2">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2">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2">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2">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5" t="s">
        <v>28</v>
      </c>
      <c r="B2" s="1056"/>
      <c r="C2" s="1056"/>
      <c r="D2" s="1056"/>
      <c r="E2" s="1056"/>
      <c r="F2" s="1057"/>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5"/>
    <row r="55" spans="1:50" ht="30" customHeight="1" x14ac:dyDescent="0.2">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5"/>
    <row r="108" spans="1:50" ht="30" customHeight="1" x14ac:dyDescent="0.2">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5"/>
    <row r="161" spans="1:50" ht="30" customHeight="1" x14ac:dyDescent="0.2">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5"/>
    <row r="214" spans="1:50" ht="30" customHeight="1" x14ac:dyDescent="0.2">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2">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2">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2">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2">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2">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2">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2">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2">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2">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2">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2">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2">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2">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2">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2">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2">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2">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2">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2">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2">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2">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2">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2">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2">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2">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2">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2">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2">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2">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2">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2">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2">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2">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2">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2">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2">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2">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2">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2">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2">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義明</cp:lastModifiedBy>
  <cp:lastPrinted>2020-09-07T04:19:02Z</cp:lastPrinted>
  <dcterms:created xsi:type="dcterms:W3CDTF">2012-03-13T00:50:25Z</dcterms:created>
  <dcterms:modified xsi:type="dcterms:W3CDTF">2020-09-07T04:19:04Z</dcterms:modified>
</cp:coreProperties>
</file>