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中\"/>
    </mc:Choice>
  </mc:AlternateContent>
  <bookViews>
    <workbookView xWindow="2270" yWindow="300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<sst xmlns="http://schemas.openxmlformats.org/spreadsheetml/2006/main" count="2988" uniqueCount="665">
  <si>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</si>
  <si>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</si>
  <si>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</si>
  <si>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</si>
  <si>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</si>
  <si>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</si>
  <si>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</si>
  <si>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</si>
  <si>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</si>
  <si>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</si>
  <si>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</si>
  <si>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</si>
  <si>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</si>
  <si>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</si>
  <si>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</si>
  <si>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</si>
  <si>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</si>
  <si>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</si>
  <si>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</si>
  <si>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</si>
  <si>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</si>
  <si>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</si>
  <si>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</si>
  <si>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</si>
  <si>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</si>
  <si>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</si>
  <si>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</si>
  <si>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</si>
  <si>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</si>
  <si>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</si>
  <si>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</si>
  <si>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</si>
  <si>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</si>
  <si>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</si>
  <si>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</si>
  <si>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</si>
  <si>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</si>
  <si>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</si>
  <si>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</si>
  <si>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</si>
  <si>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</si>
  <si>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</si>
  <si>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</si>
  <si>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</si>
  <si>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</si>
  <si>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</si>
  <si>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</si>
  <si>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</si>
  <si>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</si>
  <si>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</si>
  <si>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</si>
  <si>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</si>
  <si>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</si>
  <si>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</si>
  <si>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</si>
  <si>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</si>
  <si>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</si>
  <si>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</si>
  <si>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</si>
  <si>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</si>
  <si>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</si>
  <si>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</si>
  <si>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</si>
  <si>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</si>
  <si>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</si>
  <si>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</si>
  <si>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</si>
  <si>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</si>
  <si>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</si>
  <si>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</si>
  <si>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</si>
  <si>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</si>
  <si>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</si>
  <si>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</si>
  <si>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</si>
  <si>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</si>
  <si>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</si>
  <si>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</si>
  <si>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</si>
  <si>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</si>
  <si>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</si>
  <si>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</si>
  <si>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</si>
  <si>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</si>
  <si>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</si>
  <si>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</si>
  <si>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</si>
  <si>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</si>
  <si>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</si>
  <si>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</si>
  <si>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</si>
  <si>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</si>
  <si>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</si>
  <si>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</si>
  <si>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</si>
  <si>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</si>
  <si>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</si>
  <si>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</si>
  <si>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</si>
  <si>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</si>
  <si>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</si>
  <si>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</si>
  <si>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</si>
  <si>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</si>
  <si>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</si>
  <si>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</si>
  <si>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</si>
  <si>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</si>
  <si>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</si>
  <si>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</si>
  <si>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</si>
  <si>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</si>
  <si>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</si>
  <si>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</si>
  <si>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</si>
  <si>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</si>
  <si>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</si>
  <si>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</si>
  <si>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</si>
  <si>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</si>
  <si>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</si>
  <si>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</si>
  <si>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</si>
  <si>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</si>
  <si>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</si>
  <si>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</si>
  <si>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</si>
  <si>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</si>
  <si>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</si>
  <si>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</si>
  <si>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</si>
  <si>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</si>
  <si>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</si>
  <si>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</si>
  <si>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</si>
  <si>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</si>
  <si>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</si>
  <si>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</si>
  <si>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</si>
  <si>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</si>
  <si>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</si>
  <si>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</si>
  <si>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</si>
  <si>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</si>
  <si>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</si>
  <si>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</si>
  <si>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</si>
  <si>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</si>
  <si>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</si>
  <si>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</si>
  <si>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</si>
  <si>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</si>
  <si>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</si>
  <si>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</si>
  <si>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</si>
  <si>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</si>
  <si>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</si>
  <si>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</si>
  <si>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</si>
  <si>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</si>
  <si>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</si>
  <si>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</si>
  <si>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</si>
  <si>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</si>
  <si>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</si>
  <si>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</si>
  <si>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</si>
  <si>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</si>
  <si>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</si>
  <si>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</si>
  <si>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</si>
  <si>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</si>
  <si>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</si>
  <si>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</si>
  <si>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</si>
  <si>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</si>
  <si>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</si>
  <si>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</si>
  <si>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</si>
  <si>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</si>
  <si>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</si>
  <si>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</si>
  <si>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</si>
  <si>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</si>
  <si>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</si>
  <si>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</si>
  <si>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</si>
  <si>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</si>
  <si>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</si>
  <si>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</si>
  <si>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</si>
  <si>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</si>
  <si>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</si>
  <si>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</si>
  <si>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</si>
  <si>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</si>
  <si>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</si>
  <si>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</si>
  <si>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</si>
  <si>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</si>
  <si>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</si>
  <si>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</si>
  <si>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</si>
  <si>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</si>
  <si>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</si>
  <si>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</si>
  <si>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</si>
  <si>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</si>
  <si>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</si>
  <si>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</si>
  <si>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</si>
  <si>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</si>
  <si>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</si>
  <si>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</si>
  <si>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</si>
  <si>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</si>
  <si>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</si>
  <si>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</si>
  <si>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</si>
  <si>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</si>
  <si>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</si>
  <si>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</si>
  <si>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</si>
  <si>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</si>
  <si>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</si>
  <si>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</si>
  <si>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</si>
  <si>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</si>
  <si>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</si>
  <si>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</si>
  <si>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</si>
  <si>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</si>
  <si>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</si>
  <si>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</si>
  <si>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</si>
  <si>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</si>
  <si>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</si>
  <si>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</si>
  <si>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</si>
  <si>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</si>
  <si>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</si>
  <si>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</si>
  <si>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</si>
  <si>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</si>
  <si>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</si>
  <si>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</si>
  <si>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</si>
  <si>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</si>
  <si>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</si>
  <si>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</si>
  <si>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</si>
  <si>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</si>
  <si>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</si>
  <si>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</si>
  <si>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</si>
  <si>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</si>
  <si>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</si>
  <si>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</si>
  <si>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</si>
  <si>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</si>
  <si>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</si>
  <si>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</si>
  <si>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</si>
  <si>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</si>
  <si>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</si>
  <si>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</si>
  <si>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</si>
  <si>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</si>
  <si>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</si>
  <si>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</si>
  <si>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</si>
  <si>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</si>
  <si>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</si>
  <si>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</si>
  <si>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</si>
  <si>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</si>
  <si>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</si>
  <si>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</si>
  <si>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</si>
  <si>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</si>
  <si>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</si>
  <si>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</si>
  <si>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</si>
  <si>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</si>
  <si>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</si>
  <si>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</si>
  <si>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</si>
  <si>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</si>
  <si>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</si>
  <si>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</si>
  <si>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</si>
  <si>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</si>
  <si>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</si>
  <si>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</si>
  <si>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</si>
  <si>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</si>
  <si>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</si>
  <si>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</si>
  <si>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</si>
  <si>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</si>
  <si>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</si>
  <si>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</si>
  <si>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</si>
  <si>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</si>
  <si>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</si>
  <si>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</si>
  <si>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</si>
  <si>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</si>
  <si>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</si>
  <si>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</si>
  <si>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</si>
  <si>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</si>
  <si>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</si>
  <si>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</si>
  <si>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</si>
  <si>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</si>
  <si>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</si>
  <si>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</si>
  <si>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</si>
  <si>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</si>
  <si>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</si>
  <si>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</si>
  <si>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</si>
  <si>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</si>
  <si>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</si>
  <si>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</si>
  <si>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</si>
  <si>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</si>
  <si>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</si>
  <si>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</si>
  <si>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</si>
  <si>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</si>
  <si>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</si>
  <si>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</si>
  <si>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</si>
  <si>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</si>
  <si>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</si>
  <si>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</si>
  <si>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</si>
  <si>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</si>
  <si>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</si>
  <si>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</si>
  <si>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</si>
  <si>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</si>
  <si>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</si>
  <si>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</si>
  <si>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</si>
  <si>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</si>
  <si>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</si>
  <si>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</si>
  <si>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</si>
  <si>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</si>
  <si>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</si>
  <si>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</si>
  <si>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</si>
  <si>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</si>
  <si>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</si>
  <si>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</si>
  <si>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</si>
  <si>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</si>
  <si>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</si>
  <si>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</si>
  <si>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</si>
  <si>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</si>
  <si>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</si>
  <si>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</si>
  <si>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</si>
  <si>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</si>
  <si>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</si>
  <si>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</si>
  <si>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</si>
  <si>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</si>
  <si>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</si>
  <si>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</si>
  <si>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</si>
  <si>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</si>
  <si>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</si>
  <si>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</si>
  <si>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</si>
  <si>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</si>
  <si>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</si>
  <si>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</si>
  <si>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</si>
  <si>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</si>
  <si>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</si>
  <si>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</si>
  <si>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</si>
  <si>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</si>
  <si>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</si>
  <si>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</si>
  <si>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</si>
  <si>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</si>
  <si>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</si>
  <si>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</si>
  <si>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</si>
  <si>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</si>
  <si>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</si>
  <si>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</si>
  <si>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</si>
  <si>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</si>
  <si>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</si>
  <si>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</si>
  <si>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</si>
  <si>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</si>
  <si>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</si>
  <si>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</si>
  <si>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</si>
  <si>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</si>
  <si>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</si>
  <si>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</si>
  <si>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</si>
  <si>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</si>
  <si>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</si>
  <si>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</si>
  <si>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</si>
  <si>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</si>
  <si>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</si>
  <si>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</si>
  <si>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</si>
  <si>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</si>
  <si>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</si>
  <si>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</si>
  <si>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</si>
  <si>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</si>
  <si>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</si>
  <si>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</si>
  <si>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</si>
  <si>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</si>
  <si>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</si>
  <si>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</si>
  <si>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</si>
  <si>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</si>
  <si>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</si>
  <si>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</si>
  <si>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</si>
  <si>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</si>
  <si>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</si>
  <si>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</si>
  <si>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</si>
  <si>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</si>
  <si>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</si>
  <si>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</si>
  <si>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</si>
  <si>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</si>
  <si>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</si>
  <si>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</si>
  <si>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</si>
  <si>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</si>
  <si>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</si>
  <si>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</si>
  <si>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</si>
  <si>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</si>
  <si>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</si>
  <si>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</si>
  <si>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</si>
  <si>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</si>
  <si>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</si>
  <si>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</si>
  <si>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</si>
  <si>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</si>
  <si>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</si>
  <si>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</si>
  <si>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</si>
  <si>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</si>
  <si>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</si>
  <si>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</si>
  <si>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</si>
  <si>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</si>
  <si>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</si>
  <si>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</si>
  <si>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</si>
  <si>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</si>
  <si>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</si>
  <si>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</si>
  <si>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</si>
  <si>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</si>
  <si>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</si>
  <si>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</si>
  <si>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</si>
  <si>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</si>
  <si>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</si>
  <si>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</si>
  <si>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</si>
  <si>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</si>
  <si>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</si>
  <si>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</si>
  <si>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</si>
  <si>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</si>
  <si>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</si>
  <si>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</si>
  <si>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</si>
  <si>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</si>
  <si>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</si>
  <si>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</si>
  <si>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</si>
  <si>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</si>
  <si>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</si>
  <si>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</si>
  <si>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</si>
  <si>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</si>
  <si>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</si>
  <si>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</si>
  <si>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</si>
  <si>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</si>
  <si>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</si>
  <si>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</si>
  <si>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</si>
  <si>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</si>
  <si>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</si>
  <si>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</si>
  <si>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</si>
  <si>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</si>
  <si>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</si>
  <si>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</si>
  <si>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</si>
  <si>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</si>
  <si>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</si>
  <si>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</si>
  <si>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</si>
  <si>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</si>
  <si>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</si>
  <si>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</si>
  <si>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</si>
  <si>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</si>
  <si>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</si>
  <si>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</si>
  <si>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</si>
  <si>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</si>
  <si>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</si>
  <si>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</si>
  <si>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</si>
  <si>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</si>
  <si>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</si>
  <si>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</si>
  <si>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</si>
  <si>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</si>
  <si>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</si>
  <si>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</si>
  <si>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</si>
  <si>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</si>
  <si>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</si>
  <si>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</si>
  <si>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</si>
  <si>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</si>
  <si>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</si>
  <si>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</si>
  <si>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</si>
  <si>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</si>
  <si>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</si>
  <si>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</si>
  <si>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</si>
  <si>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</si>
  <si>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</si>
  <si>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</si>
  <si>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</si>
  <si>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</si>
  <si>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</si>
  <si>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</si>
  <si>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</si>
  <si>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rPh sb="0" eb="2">
      <t>シゼン</t>
    </rPh>
    <rPh sb="2" eb="4">
      <t>カンキョウ</t>
    </rPh>
    <rPh sb="4" eb="5">
      <t>キョク</t>
    </rPh>
    <phoneticPr fontId="5"/>
  </si>
  <si>
    <t>野生生物課希少種保全推進室</t>
    <rPh sb="0" eb="2">
      <t>ヤセイ</t>
    </rPh>
    <rPh sb="2" eb="4">
      <t>セイブツ</t>
    </rPh>
    <rPh sb="4" eb="5">
      <t>カ</t>
    </rPh>
    <rPh sb="5" eb="8">
      <t>キショウシュ</t>
    </rPh>
    <rPh sb="8" eb="10">
      <t>ホゼン</t>
    </rPh>
    <rPh sb="10" eb="13">
      <t>スイシンシツ</t>
    </rPh>
    <phoneticPr fontId="5"/>
  </si>
  <si>
    <t>○</t>
  </si>
  <si>
    <t>絶滅のおそれのある野生動植物の種の保存に関する法律（第46条）</t>
    <phoneticPr fontId="5"/>
  </si>
  <si>
    <t>保護増殖事業計画・希少野生動植物種保存基本方針・絶滅のおそれのある野生生物種の保全戦略</t>
    <phoneticPr fontId="5"/>
  </si>
  <si>
    <t>獣医学、生物学等の学位・経験を有する専門家を雇用することにより、環境省の地方支分部局である地方環境事務所等における国内希少野生動植物種の保護増殖事業実施体制が強化され、事業を効果的・効率的に実施することを目的とする。</t>
    <rPh sb="0" eb="3">
      <t>ジュウイガク</t>
    </rPh>
    <rPh sb="4" eb="7">
      <t>セイブツガク</t>
    </rPh>
    <rPh sb="7" eb="8">
      <t>トウ</t>
    </rPh>
    <rPh sb="32" eb="35">
      <t>カンキョウショウ</t>
    </rPh>
    <rPh sb="36" eb="38">
      <t>チホウ</t>
    </rPh>
    <rPh sb="38" eb="40">
      <t>シブン</t>
    </rPh>
    <rPh sb="40" eb="42">
      <t>ブキョク</t>
    </rPh>
    <rPh sb="45" eb="47">
      <t>チホウ</t>
    </rPh>
    <rPh sb="47" eb="49">
      <t>カンキョウ</t>
    </rPh>
    <rPh sb="49" eb="51">
      <t>ジム</t>
    </rPh>
    <rPh sb="51" eb="52">
      <t>ショ</t>
    </rPh>
    <rPh sb="52" eb="53">
      <t>トウ</t>
    </rPh>
    <rPh sb="57" eb="59">
      <t>コクナイ</t>
    </rPh>
    <rPh sb="59" eb="61">
      <t>キショウ</t>
    </rPh>
    <rPh sb="61" eb="63">
      <t>ヤセイ</t>
    </rPh>
    <rPh sb="63" eb="66">
      <t>ドウショクブツ</t>
    </rPh>
    <rPh sb="66" eb="67">
      <t>シュ</t>
    </rPh>
    <rPh sb="68" eb="70">
      <t>ホゴ</t>
    </rPh>
    <rPh sb="70" eb="72">
      <t>ゾウショク</t>
    </rPh>
    <rPh sb="102" eb="104">
      <t>モクテキ</t>
    </rPh>
    <phoneticPr fontId="5"/>
  </si>
  <si>
    <t>種の保存法に基づく国内希少野生動植物種の保護増殖事業を重点的に実施している地域等において、獣医学や生物学等の高度な専門的知見・経験を有する者の通年雇用を実施し、国内希少野生動植物種の傷病個体の保護、リハビリ、テレメトリーや観測衛星による生息状況調査、保護活動の技術的指導等に従事させる。</t>
    <rPh sb="9" eb="11">
      <t>コクナイ</t>
    </rPh>
    <rPh sb="11" eb="13">
      <t>キショウ</t>
    </rPh>
    <rPh sb="13" eb="15">
      <t>ヤセイ</t>
    </rPh>
    <rPh sb="15" eb="18">
      <t>ドウショクブツ</t>
    </rPh>
    <rPh sb="18" eb="19">
      <t>シュ</t>
    </rPh>
    <rPh sb="37" eb="39">
      <t>チイキ</t>
    </rPh>
    <rPh sb="39" eb="40">
      <t>トウ</t>
    </rPh>
    <rPh sb="47" eb="48">
      <t>ガク</t>
    </rPh>
    <rPh sb="49" eb="52">
      <t>セイブツガク</t>
    </rPh>
    <rPh sb="52" eb="53">
      <t>トウ</t>
    </rPh>
    <rPh sb="80" eb="82">
      <t>コクナイ</t>
    </rPh>
    <rPh sb="82" eb="84">
      <t>キショウ</t>
    </rPh>
    <rPh sb="84" eb="86">
      <t>ヤセイ</t>
    </rPh>
    <rPh sb="86" eb="89">
      <t>ドウショクブツ</t>
    </rPh>
    <rPh sb="89" eb="90">
      <t>シュ</t>
    </rPh>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</si>
  <si>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</si>
  <si>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</si>
  <si>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</si>
  <si>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</si>
  <si>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</si>
  <si>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</si>
  <si>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</si>
  <si>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</si>
  <si>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各専門家が対象とする保護増殖事業を実施している全ての国内希少野生動植物種において、対象種に応じた適切な調査や保全の取り組みを検討し継続的に実施すること。</t>
    <phoneticPr fontId="5"/>
  </si>
  <si>
    <t>各保護増殖事業実施種の業務報告書等</t>
    <phoneticPr fontId="5"/>
  </si>
  <si>
    <t>専門家の雇用数</t>
    <phoneticPr fontId="5"/>
  </si>
  <si>
    <t>「事業に関わる経費」／「雇用人数」　　　</t>
    <phoneticPr fontId="5"/>
  </si>
  <si>
    <t>無</t>
  </si>
  <si>
    <t>有</t>
  </si>
  <si>
    <t>人件費</t>
    <rPh sb="0" eb="3">
      <t>ジンケンヒ</t>
    </rPh>
    <phoneticPr fontId="5"/>
  </si>
  <si>
    <t>旅費</t>
    <rPh sb="0" eb="2">
      <t>リョヒ</t>
    </rPh>
    <phoneticPr fontId="5"/>
  </si>
  <si>
    <t>給与　個人</t>
    <rPh sb="0" eb="2">
      <t>キュウヨ</t>
    </rPh>
    <rPh sb="3" eb="5">
      <t>コジン</t>
    </rPh>
    <phoneticPr fontId="5"/>
  </si>
  <si>
    <t>交通費、宿泊費等</t>
    <phoneticPr fontId="5"/>
  </si>
  <si>
    <t>個人</t>
    <rPh sb="0" eb="2">
      <t>コジン</t>
    </rPh>
    <phoneticPr fontId="5"/>
  </si>
  <si>
    <t>野生生物専門員給与等</t>
    <phoneticPr fontId="5"/>
  </si>
  <si>
    <t>-</t>
    <phoneticPr fontId="5"/>
  </si>
  <si>
    <t>野生生物専門員給与等</t>
    <phoneticPr fontId="5"/>
  </si>
  <si>
    <t>-</t>
    <phoneticPr fontId="5"/>
  </si>
  <si>
    <t>-</t>
    <phoneticPr fontId="5"/>
  </si>
  <si>
    <t>-</t>
    <phoneticPr fontId="5"/>
  </si>
  <si>
    <t>野生生物専門員給与等</t>
    <phoneticPr fontId="5"/>
  </si>
  <si>
    <t>野生生物専門員給与等</t>
    <phoneticPr fontId="5"/>
  </si>
  <si>
    <t>-</t>
    <phoneticPr fontId="5"/>
  </si>
  <si>
    <t>（株）ベルカディア</t>
    <phoneticPr fontId="5"/>
  </si>
  <si>
    <t>制服等購入</t>
    <rPh sb="0" eb="2">
      <t>セイフク</t>
    </rPh>
    <rPh sb="2" eb="3">
      <t>トウ</t>
    </rPh>
    <rPh sb="3" eb="5">
      <t>コウニュウ</t>
    </rPh>
    <phoneticPr fontId="5"/>
  </si>
  <si>
    <t>-</t>
    <phoneticPr fontId="5"/>
  </si>
  <si>
    <t>-</t>
    <phoneticPr fontId="5"/>
  </si>
  <si>
    <t>‐</t>
  </si>
  <si>
    <t>トキ、ツシマヤマネコ、ライチョウなどをはじめとする希少種の保全については、国民から大きな関心が寄せられている。</t>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</si>
  <si>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phoneticPr fontId="5"/>
  </si>
  <si>
    <t>希少種の保全は、愛知目標の達成をはじめとする生物多様性保全に必要不可欠である。</t>
    <phoneticPr fontId="5"/>
  </si>
  <si>
    <t>雇用する専門家は、特定の種に関する高度な専門的知識をもとに、保全活動に関する企画・実行ができる人材が必要である。このような人材を直接雇用しており、支出先の選定は適当である。</t>
    <phoneticPr fontId="5"/>
  </si>
  <si>
    <t>希少種保全の優先度の高い種について、限定して専門家の雇用を行っている。</t>
    <phoneticPr fontId="5"/>
  </si>
  <si>
    <t>活動後に提出する実績報告を踏まえて、効率化に努めている。</t>
    <phoneticPr fontId="5"/>
  </si>
  <si>
    <t>年間を通じて業務に密に関わることで希少種保全施策を効果的に実施することができ、また、コンサルタント会社又は大学等の研究機関に発注した場合と比較しても低コストである。</t>
    <phoneticPr fontId="5"/>
  </si>
  <si>
    <t>雇用を見込んでいる全ての野生生物保護センターにおいて、専門家を雇用している。</t>
    <phoneticPr fontId="5"/>
  </si>
  <si>
    <t>業務の成果は関係者で共有し、施策に反映している。</t>
    <phoneticPr fontId="5"/>
  </si>
  <si>
    <t>専門家が実施する絶滅危惧種の生息状況調査等により種の保存に寄与する。</t>
    <phoneticPr fontId="5"/>
  </si>
  <si>
    <t>国内希少野生動植物種の新規指定数</t>
    <phoneticPr fontId="5"/>
  </si>
  <si>
    <t>種</t>
    <rPh sb="0" eb="1">
      <t>シュ</t>
    </rPh>
    <phoneticPr fontId="5"/>
  </si>
  <si>
    <t>人</t>
    <rPh sb="0" eb="1">
      <t>ニン</t>
    </rPh>
    <phoneticPr fontId="5"/>
  </si>
  <si>
    <t>　　百万円/人</t>
    <rPh sb="2" eb="5">
      <t>ヒャクマンエン</t>
    </rPh>
    <rPh sb="6" eb="7">
      <t>ニン</t>
    </rPh>
    <phoneticPr fontId="5"/>
  </si>
  <si>
    <t>百万円</t>
    <rPh sb="0" eb="3">
      <t>ヒャクマンエン</t>
    </rPh>
    <phoneticPr fontId="5"/>
  </si>
  <si>
    <t>37.7/8</t>
  </si>
  <si>
    <t>318</t>
    <phoneticPr fontId="5"/>
  </si>
  <si>
    <t>201</t>
    <phoneticPr fontId="5"/>
  </si>
  <si>
    <t>209</t>
    <phoneticPr fontId="5"/>
  </si>
  <si>
    <t>238</t>
    <phoneticPr fontId="5"/>
  </si>
  <si>
    <t>235</t>
    <phoneticPr fontId="5"/>
  </si>
  <si>
    <t>234</t>
    <phoneticPr fontId="5"/>
  </si>
  <si>
    <t>220</t>
    <phoneticPr fontId="5"/>
  </si>
  <si>
    <t>237</t>
    <phoneticPr fontId="5"/>
  </si>
  <si>
    <t>240</t>
    <phoneticPr fontId="5"/>
  </si>
  <si>
    <t>環境省</t>
  </si>
  <si>
    <t>-</t>
    <phoneticPr fontId="5"/>
  </si>
  <si>
    <t>-</t>
    <phoneticPr fontId="5"/>
  </si>
  <si>
    <t>48/10</t>
    <phoneticPr fontId="5"/>
  </si>
  <si>
    <t>45/10</t>
    <phoneticPr fontId="5"/>
  </si>
  <si>
    <t>専門家の雇用数（正味）
※30年度の実績について、確定後に修正</t>
    <rPh sb="8" eb="10">
      <t>ショウミ</t>
    </rPh>
    <rPh sb="15" eb="17">
      <t>ネンド</t>
    </rPh>
    <rPh sb="18" eb="20">
      <t>ジッセキ</t>
    </rPh>
    <rPh sb="25" eb="27">
      <t>カクテイ</t>
    </rPh>
    <rPh sb="27" eb="28">
      <t>ゴ</t>
    </rPh>
    <rPh sb="29" eb="31">
      <t>シュウセイ</t>
    </rPh>
    <phoneticPr fontId="5"/>
  </si>
  <si>
    <t>「事業に関わる経費」／「雇用人数」　
※30年度の実績について、確定後に修正　　　　　　　　　　　　　</t>
    <phoneticPr fontId="5"/>
  </si>
  <si>
    <t>５．生物多様性の保全と自然との共生の推進</t>
    <phoneticPr fontId="5"/>
  </si>
  <si>
    <t>単位当たりコストに年度間で大きな差はなく、妥当な水準で推移している。</t>
    <rPh sb="9" eb="11">
      <t>ネンド</t>
    </rPh>
    <rPh sb="11" eb="12">
      <t>カン</t>
    </rPh>
    <rPh sb="13" eb="14">
      <t>オオ</t>
    </rPh>
    <rPh sb="16" eb="17">
      <t>サ</t>
    </rPh>
    <phoneticPr fontId="5"/>
  </si>
  <si>
    <t>今までに得た成果を基に、希少種の保護管理が科学的に進められており、その効果により種の絶滅を防ぐとともに、トキをはじめ種によっては大幅な個体数の回復が見られている。</t>
    <rPh sb="58" eb="59">
      <t>シュ</t>
    </rPh>
    <rPh sb="64" eb="66">
      <t>オオハバ</t>
    </rPh>
    <rPh sb="67" eb="70">
      <t>コタイスウ</t>
    </rPh>
    <rPh sb="71" eb="73">
      <t>カイフク</t>
    </rPh>
    <rPh sb="74" eb="75">
      <t>ミ</t>
    </rPh>
    <phoneticPr fontId="5"/>
  </si>
  <si>
    <t>野生生物の保護増殖を適切に実施するためには対象野生動物の生態等に関する専門的な知識と行政判断が必要となり、事業の実施にあたって職員の専門的な知識を補う上で必要な経費である。雇用した専門家はいずれも専門知識と事務能力を兼ね備えており、いずれの保護増殖事業も野生生物専門家としての知識を活かして適切に進めることができている。</t>
    <phoneticPr fontId="5"/>
  </si>
  <si>
    <t>平成30年度から、実施されている種の保存法に基づく希少野生動植物種専門家科学委員会において、検討委員から、現場での情報収集、技術開発及び施策の実施等の保全活動に実際に取り組む人材の確保に努めることの重要性が指摘されている。これを踏まえ、今後とも野生生物専門家を有効に活用し、効果的・効率的な保護増殖事業を展開する。</t>
    <rPh sb="0" eb="2">
      <t>ヘイセイ</t>
    </rPh>
    <rPh sb="4" eb="6">
      <t>ネンド</t>
    </rPh>
    <rPh sb="9" eb="11">
      <t>ジッシ</t>
    </rPh>
    <rPh sb="16" eb="17">
      <t>シュ</t>
    </rPh>
    <rPh sb="18" eb="21">
      <t>ホゾンホウ</t>
    </rPh>
    <rPh sb="22" eb="23">
      <t>モト</t>
    </rPh>
    <rPh sb="25" eb="32">
      <t>キショウヤセイドウショクブツ</t>
    </rPh>
    <rPh sb="32" eb="33">
      <t>シュ</t>
    </rPh>
    <rPh sb="33" eb="36">
      <t>センモンカ</t>
    </rPh>
    <rPh sb="36" eb="38">
      <t>カガク</t>
    </rPh>
    <rPh sb="38" eb="41">
      <t>イインカイ</t>
    </rPh>
    <rPh sb="46" eb="48">
      <t>ケントウ</t>
    </rPh>
    <rPh sb="48" eb="50">
      <t>イイン</t>
    </rPh>
    <rPh sb="114" eb="115">
      <t>フ</t>
    </rPh>
    <phoneticPr fontId="5"/>
  </si>
  <si>
    <t>対象種に応じた適切な調査や保全の取り組みが検討され、実施されている種数</t>
    <rPh sb="34" eb="35">
      <t>スウ</t>
    </rPh>
    <phoneticPr fontId="5"/>
  </si>
  <si>
    <t>55/10</t>
    <phoneticPr fontId="5"/>
  </si>
  <si>
    <t>-</t>
  </si>
  <si>
    <t>-</t>
    <phoneticPr fontId="5"/>
  </si>
  <si>
    <t>-</t>
    <phoneticPr fontId="5"/>
  </si>
  <si>
    <t>-</t>
    <phoneticPr fontId="5"/>
  </si>
  <si>
    <t>-</t>
    <phoneticPr fontId="5"/>
  </si>
  <si>
    <t>-</t>
    <phoneticPr fontId="5"/>
  </si>
  <si>
    <t>-</t>
    <phoneticPr fontId="5"/>
  </si>
  <si>
    <t>-</t>
    <phoneticPr fontId="5"/>
  </si>
  <si>
    <t>-</t>
    <phoneticPr fontId="5"/>
  </si>
  <si>
    <t>A.</t>
    <phoneticPr fontId="5"/>
  </si>
  <si>
    <t>B.</t>
    <phoneticPr fontId="5"/>
  </si>
  <si>
    <t>C.</t>
    <phoneticPr fontId="5"/>
  </si>
  <si>
    <t>D.</t>
    <phoneticPr fontId="5"/>
  </si>
  <si>
    <t>E.</t>
    <phoneticPr fontId="5"/>
  </si>
  <si>
    <t>旅費</t>
    <phoneticPr fontId="5"/>
  </si>
  <si>
    <t>交通費、宿泊費等</t>
    <phoneticPr fontId="5"/>
  </si>
  <si>
    <t>交通費、宿泊費等</t>
    <phoneticPr fontId="5"/>
  </si>
  <si>
    <t>物品購入費</t>
    <phoneticPr fontId="5"/>
  </si>
  <si>
    <t>交通費、宿泊費等</t>
    <phoneticPr fontId="5"/>
  </si>
  <si>
    <t>制服等</t>
    <phoneticPr fontId="5"/>
  </si>
  <si>
    <t>野生生物専門員活用事業費</t>
    <rPh sb="0" eb="2">
      <t>ヤセイ</t>
    </rPh>
    <rPh sb="2" eb="4">
      <t>セイブツ</t>
    </rPh>
    <rPh sb="4" eb="7">
      <t>センモンイン</t>
    </rPh>
    <rPh sb="7" eb="9">
      <t>カツヨウ</t>
    </rPh>
    <rPh sb="9" eb="12">
      <t>ジギョウヒ</t>
    </rPh>
    <phoneticPr fontId="5"/>
  </si>
  <si>
    <t>室長　山本　麻衣</t>
    <rPh sb="0" eb="2">
      <t>シツチョウ</t>
    </rPh>
    <rPh sb="3" eb="5">
      <t>ヤマモト</t>
    </rPh>
    <rPh sb="6" eb="8">
      <t>マイ</t>
    </rPh>
    <phoneticPr fontId="5"/>
  </si>
  <si>
    <t>希少種等の保護増殖等を着実に実施するため、引き続き、専門家の知識を活かし、効率的かつ効果的に事業を実施し、成果等についても有効に活用するよう努めること。</t>
    <phoneticPr fontId="5"/>
  </si>
  <si>
    <t>外部有識者点検対象外</t>
    <phoneticPr fontId="5"/>
  </si>
  <si>
    <t>引き続き、効率的かつ効果的に事業を執行する。また、希少種の生息・生育に影響を与えない範囲で、その成果を保護増殖検討会等において公開するように努め、希少種等の野生復帰や普及啓発等に有効に活用する。</t>
    <rPh sb="25" eb="28">
      <t>キショウシュ</t>
    </rPh>
    <rPh sb="29" eb="31">
      <t>セイソク</t>
    </rPh>
    <rPh sb="32" eb="34">
      <t>セイイク</t>
    </rPh>
    <rPh sb="35" eb="37">
      <t>エイキョウ</t>
    </rPh>
    <rPh sb="38" eb="39">
      <t>アタ</t>
    </rPh>
    <rPh sb="42" eb="44">
      <t>ハンイ</t>
    </rPh>
    <rPh sb="51" eb="53">
      <t>ホゴ</t>
    </rPh>
    <rPh sb="53" eb="55">
      <t>ゾウショク</t>
    </rPh>
    <rPh sb="55" eb="58">
      <t>ケントウカイ</t>
    </rPh>
    <rPh sb="58" eb="59">
      <t>トウ</t>
    </rPh>
    <rPh sb="63" eb="65">
      <t>コウカイ</t>
    </rPh>
    <rPh sb="70" eb="71">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</si>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</sst>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41359</xdr:colOff>
      <xdr:row>758</xdr:row>
      <xdr:rowOff>455105</xdr:rowOff>
    </xdr:from>
    <xdr:to>
      <xdr:col>44</xdr:col>
      <xdr:colOff>46945</xdr:colOff>
      <xdr:row>759</xdr:row>
      <xdr:rowOff>268399</xdr:rowOff>
    </xdr:to>
    <xdr:sp macro="" textlink="">
      <xdr:nvSpPr>
        <xdr:cNvPr id="34" name="正方形/長方形 33"/>
        <xdr:cNvSpPr/>
      </xdr:nvSpPr>
      <xdr:spPr>
        <a:xfrm>
          <a:off x="5767904" y="47271923"/>
          <a:ext cx="2407041" cy="482931"/>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lientData/>
  </xdr:twoCellAnchor>
  <xdr:twoCellAnchor>
    <xdr:from>
      <xdr:col>8</xdr:col>
      <xdr:colOff>126997</xdr:colOff>
      <xdr:row>741</xdr:row>
      <xdr:rowOff>92360</xdr:rowOff>
    </xdr:from>
    <xdr:to>
      <xdr:col>48</xdr:col>
      <xdr:colOff>27146</xdr:colOff>
      <xdr:row>760</xdr:row>
      <xdr:rowOff>234017</xdr:rowOff>
    </xdr:to>
    <xdr:grpSp>
      <xdr:nvGrpSpPr>
        <xdr:cNvPr id="35" name="グループ化 34"/>
        <xdr:cNvGrpSpPr/>
      </xdr:nvGrpSpPr>
      <xdr:grpSpPr>
        <a:xfrm>
          <a:off x="1604815" y="41552087"/>
          <a:ext cx="7289240" cy="7842475"/>
          <a:chOff x="1616059" y="42737312"/>
          <a:chExt cx="7289240" cy="7842475"/>
        </a:xfrm>
        <a:solidFill>
          <a:schemeClr val="bg1"/>
        </a:solidFill>
      </xdr:grpSpPr>
      <xdr:sp macro="" textlink="">
        <xdr:nvSpPr>
          <xdr:cNvPr id="36" name="正方形/長方形 35"/>
          <xdr:cNvSpPr/>
        </xdr:nvSpPr>
        <xdr:spPr>
          <a:xfrm>
            <a:off x="2272303" y="45517462"/>
            <a:ext cx="1690097" cy="5957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sp macro="" textlink="">
        <xdr:nvSpPr>
          <xdr:cNvPr id="37" name="正方形/長方形 36"/>
          <xdr:cNvSpPr/>
        </xdr:nvSpPr>
        <xdr:spPr>
          <a:xfrm>
            <a:off x="1616059" y="42737312"/>
            <a:ext cx="1250687" cy="126224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45.2</a:t>
            </a:r>
            <a:r>
              <a:rPr kumimoji="1" lang="ja-JP" altLang="en-US" sz="1100"/>
              <a:t>百万円</a:t>
            </a:r>
          </a:p>
        </xdr:txBody>
      </xdr:sp>
      <xdr:sp macro="" textlink="">
        <xdr:nvSpPr>
          <xdr:cNvPr id="38" name="テキスト ボックス 37"/>
          <xdr:cNvSpPr txBox="1"/>
        </xdr:nvSpPr>
        <xdr:spPr>
          <a:xfrm>
            <a:off x="1795126" y="44078930"/>
            <a:ext cx="4404486" cy="10115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xnSp macro="">
        <xdr:nvCxnSpPr>
          <xdr:cNvPr id="39" name="直線矢印コネクタ 38"/>
          <xdr:cNvCxnSpPr/>
        </xdr:nvCxnSpPr>
        <xdr:spPr>
          <a:xfrm rot="5400000">
            <a:off x="2900702" y="45267400"/>
            <a:ext cx="447081" cy="186"/>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rot="5400000">
            <a:off x="2974957" y="46259178"/>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2176432" y="47031702"/>
            <a:ext cx="1800500" cy="707598"/>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sp macro="" textlink="">
        <xdr:nvSpPr>
          <xdr:cNvPr id="42" name="正方形/長方形 41"/>
          <xdr:cNvSpPr/>
        </xdr:nvSpPr>
        <xdr:spPr>
          <a:xfrm>
            <a:off x="2248367" y="46443436"/>
            <a:ext cx="1703118" cy="534390"/>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xnSp macro="">
        <xdr:nvCxnSpPr>
          <xdr:cNvPr id="43" name="直線矢印コネクタ 42"/>
          <xdr:cNvCxnSpPr/>
        </xdr:nvCxnSpPr>
        <xdr:spPr>
          <a:xfrm rot="5400000">
            <a:off x="5298734" y="45380798"/>
            <a:ext cx="238847"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正方形/長方形 43"/>
          <xdr:cNvSpPr/>
        </xdr:nvSpPr>
        <xdr:spPr>
          <a:xfrm>
            <a:off x="4439815" y="45536511"/>
            <a:ext cx="1921742" cy="5963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xnSp macro="">
        <xdr:nvCxnSpPr>
          <xdr:cNvPr id="45" name="直線矢印コネクタ 44"/>
          <xdr:cNvCxnSpPr/>
        </xdr:nvCxnSpPr>
        <xdr:spPr>
          <a:xfrm rot="5400000">
            <a:off x="5287183" y="46289548"/>
            <a:ext cx="284599"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a:off x="3322864" y="48129825"/>
            <a:ext cx="5582435" cy="7523"/>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47" name="正方形/長方形 46"/>
          <xdr:cNvSpPr/>
        </xdr:nvSpPr>
        <xdr:spPr>
          <a:xfrm>
            <a:off x="6851180" y="45569644"/>
            <a:ext cx="1717829" cy="56869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xnSp macro="">
        <xdr:nvCxnSpPr>
          <xdr:cNvPr id="48" name="直線矢印コネクタ 47"/>
          <xdr:cNvCxnSpPr>
            <a:endCxn id="47" idx="0"/>
          </xdr:cNvCxnSpPr>
        </xdr:nvCxnSpPr>
        <xdr:spPr>
          <a:xfrm>
            <a:off x="7689800" y="45308487"/>
            <a:ext cx="0" cy="26116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rot="5400000">
            <a:off x="3174856" y="49229620"/>
            <a:ext cx="274168"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正方形/長方形 49"/>
          <xdr:cNvSpPr/>
        </xdr:nvSpPr>
        <xdr:spPr>
          <a:xfrm>
            <a:off x="4397984" y="47031089"/>
            <a:ext cx="1871779" cy="7152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sp macro="" textlink="">
        <xdr:nvSpPr>
          <xdr:cNvPr id="51" name="正方形/長方形 50"/>
          <xdr:cNvSpPr/>
        </xdr:nvSpPr>
        <xdr:spPr>
          <a:xfrm>
            <a:off x="1908175" y="49401390"/>
            <a:ext cx="2878117" cy="526742"/>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sp macro="" textlink="">
        <xdr:nvSpPr>
          <xdr:cNvPr id="52" name="正方形/長方形 51"/>
          <xdr:cNvSpPr/>
        </xdr:nvSpPr>
        <xdr:spPr>
          <a:xfrm>
            <a:off x="2495761" y="48516216"/>
            <a:ext cx="1668279" cy="57081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xnSp macro="">
        <xdr:nvCxnSpPr>
          <xdr:cNvPr id="53" name="直線矢印コネクタ 52"/>
          <xdr:cNvCxnSpPr/>
        </xdr:nvCxnSpPr>
        <xdr:spPr>
          <a:xfrm rot="16200000" flipH="1">
            <a:off x="3155328" y="48311360"/>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54" name="正方形/長方形 53"/>
          <xdr:cNvSpPr/>
        </xdr:nvSpPr>
        <xdr:spPr>
          <a:xfrm>
            <a:off x="5762802" y="50011611"/>
            <a:ext cx="2476973" cy="53660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 E</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者）等</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16.5</a:t>
            </a:r>
            <a:r>
              <a:rPr kumimoji="1" lang="ja-JP" altLang="en-US" sz="1100">
                <a:solidFill>
                  <a:sysClr val="windowText" lastClr="000000"/>
                </a:solidFill>
              </a:rPr>
              <a:t>百万円</a:t>
            </a:r>
          </a:p>
        </xdr:txBody>
      </xdr:sp>
      <xdr:sp macro="" textlink="">
        <xdr:nvSpPr>
          <xdr:cNvPr id="55" name="正方形/長方形 54"/>
          <xdr:cNvSpPr/>
        </xdr:nvSpPr>
        <xdr:spPr>
          <a:xfrm>
            <a:off x="4264116" y="46464524"/>
            <a:ext cx="2295542" cy="526678"/>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xnSp macro="">
        <xdr:nvCxnSpPr>
          <xdr:cNvPr id="56" name="直線矢印コネクタ 55"/>
          <xdr:cNvCxnSpPr/>
        </xdr:nvCxnSpPr>
        <xdr:spPr>
          <a:xfrm rot="5400000">
            <a:off x="6864304" y="49273726"/>
            <a:ext cx="283845"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正方形/長方形 56"/>
          <xdr:cNvSpPr/>
        </xdr:nvSpPr>
        <xdr:spPr>
          <a:xfrm>
            <a:off x="6014597" y="48567232"/>
            <a:ext cx="1968262" cy="540833"/>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sp macro="" textlink="">
        <xdr:nvSpPr>
          <xdr:cNvPr id="58" name="正方形/長方形 57"/>
          <xdr:cNvSpPr/>
        </xdr:nvSpPr>
        <xdr:spPr>
          <a:xfrm>
            <a:off x="2206600" y="50046787"/>
            <a:ext cx="2353762" cy="53300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xnSp macro="">
        <xdr:nvCxnSpPr>
          <xdr:cNvPr id="59" name="直線矢印コネクタ 58"/>
          <xdr:cNvCxnSpPr/>
        </xdr:nvCxnSpPr>
        <xdr:spPr>
          <a:xfrm rot="16200000" flipH="1">
            <a:off x="6824439" y="48330240"/>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3136674" y="45243750"/>
            <a:ext cx="5738060"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xdr:nvCxnSpPr>
        <xdr:spPr>
          <a:xfrm rot="5400000">
            <a:off x="7521865" y="46300360"/>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62" name="正方形/長方形 61"/>
          <xdr:cNvSpPr/>
        </xdr:nvSpPr>
        <xdr:spPr>
          <a:xfrm>
            <a:off x="6647507" y="47045006"/>
            <a:ext cx="2033978" cy="694295"/>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　個人（</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9.1</a:t>
            </a:r>
            <a:r>
              <a:rPr kumimoji="1" lang="ja-JP" altLang="en-US" sz="1100">
                <a:solidFill>
                  <a:sysClr val="windowText" lastClr="000000"/>
                </a:solidFill>
              </a:rPr>
              <a:t>百万円</a:t>
            </a:r>
          </a:p>
        </xdr:txBody>
      </xdr:sp>
      <xdr:sp macro="" textlink="">
        <xdr:nvSpPr>
          <xdr:cNvPr id="63" name="正方形/長方形 62"/>
          <xdr:cNvSpPr/>
        </xdr:nvSpPr>
        <xdr:spPr>
          <a:xfrm>
            <a:off x="6525477" y="46461131"/>
            <a:ext cx="2309187" cy="521793"/>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grpSp>
    <xdr:clientData/>
  </xdr:twoCellAnchor>
  <xdr:twoCellAnchor>
    <xdr:from>
      <xdr:col>48</xdr:col>
      <xdr:colOff>0</xdr:colOff>
      <xdr:row>748</xdr:row>
      <xdr:rowOff>115450</xdr:rowOff>
    </xdr:from>
    <xdr:to>
      <xdr:col>48</xdr:col>
      <xdr:colOff>0</xdr:colOff>
      <xdr:row>756</xdr:row>
      <xdr:rowOff>168097</xdr:rowOff>
    </xdr:to>
    <xdr:cxnSp macro="">
      <xdr:nvCxnSpPr>
        <xdr:cNvPr id="64" name="直線コネクタ 63"/>
        <xdr:cNvCxnSpPr/>
      </xdr:nvCxnSpPr>
      <xdr:spPr>
        <a:xfrm>
          <a:off x="8866909" y="43052995"/>
          <a:ext cx="0" cy="290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235</v>
      </c>
      <c r="AT2" s="966"/>
      <c r="AU2" s="966"/>
      <c r="AV2" s="51" t="str">
        <f>IF(AW2="", "", "-")</f>
        <v/>
      </c>
      <c r="AW2" s="911"/>
      <c r="AX2" s="911"/>
    </row>
    <row r="3" spans="1:50" ht="21" customHeight="1" thickBot="1" x14ac:dyDescent="0.25">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658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659</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宇宙開発利用</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40</v>
      </c>
      <c r="Q13" s="658"/>
      <c r="R13" s="658"/>
      <c r="S13" s="658"/>
      <c r="T13" s="658"/>
      <c r="U13" s="658"/>
      <c r="V13" s="659"/>
      <c r="W13" s="657">
        <v>55</v>
      </c>
      <c r="X13" s="658"/>
      <c r="Y13" s="658"/>
      <c r="Z13" s="658"/>
      <c r="AA13" s="658"/>
      <c r="AB13" s="658"/>
      <c r="AC13" s="659"/>
      <c r="AD13" s="657">
        <v>55</v>
      </c>
      <c r="AE13" s="658"/>
      <c r="AF13" s="658"/>
      <c r="AG13" s="658"/>
      <c r="AH13" s="658"/>
      <c r="AI13" s="658"/>
      <c r="AJ13" s="659"/>
      <c r="AK13" s="657">
        <v>55</v>
      </c>
      <c r="AL13" s="658"/>
      <c r="AM13" s="658"/>
      <c r="AN13" s="658"/>
      <c r="AO13" s="658"/>
      <c r="AP13" s="658"/>
      <c r="AQ13" s="659"/>
      <c r="AR13" s="919">
        <v>55</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568</v>
      </c>
      <c r="X14" s="658"/>
      <c r="Y14" s="658"/>
      <c r="Z14" s="658"/>
      <c r="AA14" s="658"/>
      <c r="AB14" s="658"/>
      <c r="AC14" s="659"/>
      <c r="AD14" s="657" t="s">
        <v>569</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t="s">
        <v>571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40</v>
      </c>
      <c r="Q18" s="879"/>
      <c r="R18" s="879"/>
      <c r="S18" s="879"/>
      <c r="T18" s="879"/>
      <c r="U18" s="879"/>
      <c r="V18" s="880"/>
      <c r="W18" s="878">
        <f>SUM(W13:AC17)</f>
        <v>55</v>
      </c>
      <c r="X18" s="879"/>
      <c r="Y18" s="879"/>
      <c r="Z18" s="879"/>
      <c r="AA18" s="879"/>
      <c r="AB18" s="879"/>
      <c r="AC18" s="880"/>
      <c r="AD18" s="878">
        <f>SUM(AD13:AJ17)</f>
        <v>55</v>
      </c>
      <c r="AE18" s="879"/>
      <c r="AF18" s="879"/>
      <c r="AG18" s="879"/>
      <c r="AH18" s="879"/>
      <c r="AI18" s="879"/>
      <c r="AJ18" s="880"/>
      <c r="AK18" s="878">
        <f>SUM(AK13:AQ17)</f>
        <v>55</v>
      </c>
      <c r="AL18" s="879"/>
      <c r="AM18" s="879"/>
      <c r="AN18" s="879"/>
      <c r="AO18" s="879"/>
      <c r="AP18" s="879"/>
      <c r="AQ18" s="880"/>
      <c r="AR18" s="878">
        <f>SUM(AR13:AX17)</f>
        <v>55</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38</v>
      </c>
      <c r="Q19" s="658"/>
      <c r="R19" s="658"/>
      <c r="S19" s="658"/>
      <c r="T19" s="658"/>
      <c r="U19" s="658"/>
      <c r="V19" s="659"/>
      <c r="W19" s="657">
        <v>48</v>
      </c>
      <c r="X19" s="658"/>
      <c r="Y19" s="658"/>
      <c r="Z19" s="658"/>
      <c r="AA19" s="658"/>
      <c r="AB19" s="658"/>
      <c r="AC19" s="659"/>
      <c r="AD19" s="657">
        <v>45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0.95</v>
      </c>
      <c r="Q20" s="316"/>
      <c r="R20" s="316"/>
      <c r="S20" s="316"/>
      <c r="T20" s="316"/>
      <c r="U20" s="316"/>
      <c r="V20" s="316"/>
      <c r="W20" s="316">
        <f t="shared" ref="W20" si="0">IF(W18=0, "-", SUM(W19)/W18)</f>
        <v>0.87272727272727268</v>
      </c>
      <c r="X20" s="316"/>
      <c r="Y20" s="316"/>
      <c r="Z20" s="316"/>
      <c r="AA20" s="316"/>
      <c r="AB20" s="316"/>
      <c r="AC20" s="316"/>
      <c r="AD20" s="316">
        <f t="shared" ref="AD20" si="1">IF(AD18=0, "-", SUM(AD19)/AD18)</f>
        <v>0.81818181818181823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355</v>
      </c>
      <c r="H21" s="315"/>
      <c r="I21" s="315"/>
      <c r="J21" s="315"/>
      <c r="K21" s="315"/>
      <c r="L21" s="315"/>
      <c r="M21" s="315"/>
      <c r="N21" s="315"/>
      <c r="O21" s="315"/>
      <c r="P21" s="316">
        <f>IF(P19=0, "-", SUM(P19)/SUM(P13,P14))</f>
        <v>0.95</v>
      </c>
      <c r="Q21" s="316"/>
      <c r="R21" s="316"/>
      <c r="S21" s="316"/>
      <c r="T21" s="316"/>
      <c r="U21" s="316"/>
      <c r="V21" s="316"/>
      <c r="W21" s="316">
        <f t="shared" ref="W21" si="2">IF(W19=0, "-", SUM(W19)/SUM(W13,W14))</f>
        <v>0.87272727272727268</v>
      </c>
      <c r="X21" s="316"/>
      <c r="Y21" s="316"/>
      <c r="Z21" s="316"/>
      <c r="AA21" s="316"/>
      <c r="AB21" s="316"/>
      <c r="AC21" s="316"/>
      <c r="AD21" s="316">
        <f t="shared" ref="AD21" si="3">IF(AD19=0, "-", SUM(AD19)/SUM(AD13,AD14))</f>
        <v>0.81818181818181823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430</v>
      </c>
      <c r="B22" s="947"/>
      <c r="C22" s="947"/>
      <c r="D22" s="947"/>
      <c r="E22" s="947"/>
      <c r="F22" s="948"/>
      <c r="G22" s="984" t="s">
        <v>334</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572</v>
      </c>
      <c r="H23" s="986"/>
      <c r="I23" s="986"/>
      <c r="J23" s="986"/>
      <c r="K23" s="986"/>
      <c r="L23" s="986"/>
      <c r="M23" s="986"/>
      <c r="N23" s="986"/>
      <c r="O23" s="987"/>
      <c r="P23" s="919">
        <v>52</v>
      </c>
      <c r="Q23" s="920"/>
      <c r="R23" s="920"/>
      <c r="S23" s="920"/>
      <c r="T23" s="920"/>
      <c r="U23" s="920"/>
      <c r="V23" s="936"/>
      <c r="W23" s="919">
        <v>52</v>
      </c>
      <c r="X23" s="920"/>
      <c r="Y23" s="920"/>
      <c r="Z23" s="920"/>
      <c r="AA23" s="920"/>
      <c r="AB23" s="920"/>
      <c r="AC23" s="936"/>
      <c r="AD23" s="956" t="s">
        <v>663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573</v>
      </c>
      <c r="H24" s="938"/>
      <c r="I24" s="938"/>
      <c r="J24" s="938"/>
      <c r="K24" s="938"/>
      <c r="L24" s="938"/>
      <c r="M24" s="938"/>
      <c r="N24" s="938"/>
      <c r="O24" s="939"/>
      <c r="P24" s="657">
        <v>3</v>
      </c>
      <c r="Q24" s="658"/>
      <c r="R24" s="658"/>
      <c r="S24" s="658"/>
      <c r="T24" s="658"/>
      <c r="U24" s="658"/>
      <c r="V24" s="659"/>
      <c r="W24" s="657">
        <v>3</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335</v>
      </c>
      <c r="H29" s="944"/>
      <c r="I29" s="944"/>
      <c r="J29" s="944"/>
      <c r="K29" s="944"/>
      <c r="L29" s="944"/>
      <c r="M29" s="944"/>
      <c r="N29" s="944"/>
      <c r="O29" s="945"/>
      <c r="P29" s="657">
        <f>AK13</f>
        <v>55</v>
      </c>
      <c r="Q29" s="658"/>
      <c r="R29" s="658"/>
      <c r="S29" s="658"/>
      <c r="T29" s="658"/>
      <c r="U29" s="658"/>
      <c r="V29" s="659"/>
      <c r="W29" s="967">
        <f>AR13</f>
        <v>55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34" customHeight="1" x14ac:dyDescent="0.2">
      <c r="A32" s="403"/>
      <c r="B32" s="401"/>
      <c r="C32" s="401"/>
      <c r="D32" s="401"/>
      <c r="E32" s="401"/>
      <c r="F32" s="402"/>
      <c r="G32" s="564" t="s">
        <v>574</v>
      </c>
      <c r="H32" s="565"/>
      <c r="I32" s="565"/>
      <c r="J32" s="565"/>
      <c r="K32" s="565"/>
      <c r="L32" s="565"/>
      <c r="M32" s="565"/>
      <c r="N32" s="565"/>
      <c r="O32" s="566"/>
      <c r="P32" s="104" t="s">
        <v>636</v>
      </c>
      <c r="Q32" s="104"/>
      <c r="R32" s="104"/>
      <c r="S32" s="104"/>
      <c r="T32" s="104"/>
      <c r="U32" s="104"/>
      <c r="V32" s="104"/>
      <c r="W32" s="104"/>
      <c r="X32" s="105"/>
      <c r="Y32" s="474" t="s">
        <v>12</v>
      </c>
      <c r="Z32" s="534"/>
      <c r="AA32" s="535"/>
      <c r="AB32" s="464" t="s">
        <v>610</v>
      </c>
      <c r="AC32" s="464"/>
      <c r="AD32" s="464"/>
      <c r="AE32" s="216">
        <v>12</v>
      </c>
      <c r="AF32" s="217"/>
      <c r="AG32" s="217"/>
      <c r="AH32" s="217"/>
      <c r="AI32" s="216">
        <v>12</v>
      </c>
      <c r="AJ32" s="217"/>
      <c r="AK32" s="217"/>
      <c r="AL32" s="217"/>
      <c r="AM32" s="216">
        <v>12</v>
      </c>
      <c r="AN32" s="217"/>
      <c r="AO32" s="217"/>
      <c r="AP32" s="217"/>
      <c r="AQ32" s="340" t="s">
        <v>625</v>
      </c>
      <c r="AR32" s="206"/>
      <c r="AS32" s="206"/>
      <c r="AT32" s="341"/>
      <c r="AU32" s="217" t="s">
        <v>566</v>
      </c>
      <c r="AV32" s="217"/>
      <c r="AW32" s="217"/>
      <c r="AX32" s="219"/>
    </row>
    <row r="33" spans="1:50" ht="34"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610</v>
      </c>
      <c r="AC33" s="526"/>
      <c r="AD33" s="526"/>
      <c r="AE33" s="216">
        <v>12</v>
      </c>
      <c r="AF33" s="217"/>
      <c r="AG33" s="217"/>
      <c r="AH33" s="217"/>
      <c r="AI33" s="216">
        <v>16</v>
      </c>
      <c r="AJ33" s="217"/>
      <c r="AK33" s="217"/>
      <c r="AL33" s="217"/>
      <c r="AM33" s="216">
        <v>16</v>
      </c>
      <c r="AN33" s="217"/>
      <c r="AO33" s="217"/>
      <c r="AP33" s="217"/>
      <c r="AQ33" s="340">
        <v>18</v>
      </c>
      <c r="AR33" s="206"/>
      <c r="AS33" s="206"/>
      <c r="AT33" s="341"/>
      <c r="AU33" s="217" t="s">
        <v>566</v>
      </c>
      <c r="AV33" s="217"/>
      <c r="AW33" s="217"/>
      <c r="AX33" s="219"/>
    </row>
    <row r="34" spans="1:50" ht="34"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75</v>
      </c>
      <c r="AJ34" s="217"/>
      <c r="AK34" s="217"/>
      <c r="AL34" s="217"/>
      <c r="AM34" s="216">
        <v>75</v>
      </c>
      <c r="AN34" s="217"/>
      <c r="AO34" s="217"/>
      <c r="AP34" s="217"/>
      <c r="AQ34" s="340" t="s">
        <v>566</v>
      </c>
      <c r="AR34" s="206"/>
      <c r="AS34" s="206"/>
      <c r="AT34" s="341"/>
      <c r="AU34" s="217" t="s">
        <v>566</v>
      </c>
      <c r="AV34" s="217"/>
      <c r="AW34" s="217"/>
      <c r="AX34" s="219"/>
    </row>
    <row r="35" spans="1:50" ht="23.25" customHeight="1" x14ac:dyDescent="0.2">
      <c r="A35" s="224" t="s">
        <v>382</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c r="AC39" s="464"/>
      <c r="AD39" s="464"/>
      <c r="AE39" s="216">
        <v>8</v>
      </c>
      <c r="AF39" s="217"/>
      <c r="AG39" s="217"/>
      <c r="AH39" s="218"/>
      <c r="AI39" s="216">
        <v>6</v>
      </c>
      <c r="AJ39" s="217"/>
      <c r="AK39" s="217"/>
      <c r="AL39" s="218"/>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421">
        <v>8</v>
      </c>
      <c r="AF40" s="421"/>
      <c r="AG40" s="421"/>
      <c r="AH40" s="421"/>
      <c r="AI40" s="421">
        <v>10</v>
      </c>
      <c r="AJ40" s="421"/>
      <c r="AK40" s="421"/>
      <c r="AL40" s="421"/>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x14ac:dyDescent="0.2">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2">
      <c r="A101" s="425"/>
      <c r="B101" s="426"/>
      <c r="C101" s="426"/>
      <c r="D101" s="426"/>
      <c r="E101" s="426"/>
      <c r="F101" s="427"/>
      <c r="G101" s="104" t="s">
        <v>629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611</v>
      </c>
      <c r="AC101" s="464"/>
      <c r="AD101" s="464"/>
      <c r="AE101" s="216">
        <v>8</v>
      </c>
      <c r="AF101" s="217"/>
      <c r="AG101" s="217"/>
      <c r="AH101" s="218"/>
      <c r="AI101" s="216">
        <v>10</v>
      </c>
      <c r="AJ101" s="217"/>
      <c r="AK101" s="217"/>
      <c r="AL101" s="218"/>
      <c r="AM101" s="216">
        <v>10</v>
      </c>
      <c r="AN101" s="217"/>
      <c r="AO101" s="217"/>
      <c r="AP101" s="218"/>
      <c r="AQ101" s="216" t="s">
        <v>410</v>
      </c>
      <c r="AR101" s="217"/>
      <c r="AS101" s="217"/>
      <c r="AT101" s="218"/>
      <c r="AU101" s="216" t="s">
        <v>626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611</v>
      </c>
      <c r="AC102" s="464"/>
      <c r="AD102" s="464"/>
      <c r="AE102" s="421">
        <v>8</v>
      </c>
      <c r="AF102" s="421"/>
      <c r="AG102" s="421"/>
      <c r="AH102" s="421"/>
      <c r="AI102" s="421">
        <v>10</v>
      </c>
      <c r="AJ102" s="421"/>
      <c r="AK102" s="421"/>
      <c r="AL102" s="421"/>
      <c r="AM102" s="271">
        <v>10</v>
      </c>
      <c r="AN102" s="272"/>
      <c r="AO102" s="272"/>
      <c r="AP102" s="317"/>
      <c r="AQ102" s="271">
        <v>10</v>
      </c>
      <c r="AR102" s="272"/>
      <c r="AS102" s="272"/>
      <c r="AT102" s="317"/>
      <c r="AU102" s="271">
        <v>10</v>
      </c>
      <c r="AV102" s="272"/>
      <c r="AW102" s="272"/>
      <c r="AX102" s="317"/>
    </row>
    <row r="103" spans="1:60" ht="31.5" hidden="1" customHeight="1" x14ac:dyDescent="0.2">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2">
      <c r="A116" s="442"/>
      <c r="B116" s="443"/>
      <c r="C116" s="443"/>
      <c r="D116" s="443"/>
      <c r="E116" s="443"/>
      <c r="F116" s="444"/>
      <c r="G116" s="393" t="s">
        <v>630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613</v>
      </c>
      <c r="AC116" s="466"/>
      <c r="AD116" s="467"/>
      <c r="AE116" s="421">
        <v>4.7</v>
      </c>
      <c r="AF116" s="421"/>
      <c r="AG116" s="421"/>
      <c r="AH116" s="421"/>
      <c r="AI116" s="421">
        <v>4.8</v>
      </c>
      <c r="AJ116" s="421"/>
      <c r="AK116" s="421"/>
      <c r="AL116" s="421"/>
      <c r="AM116" s="421">
        <v>4.5</v>
      </c>
      <c r="AN116" s="421"/>
      <c r="AO116" s="421"/>
      <c r="AP116" s="421"/>
      <c r="AQ116" s="216">
        <v>5.5</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612</v>
      </c>
      <c r="AC117" s="476"/>
      <c r="AD117" s="477"/>
      <c r="AE117" s="554" t="s">
        <v>614</v>
      </c>
      <c r="AF117" s="554"/>
      <c r="AG117" s="554"/>
      <c r="AH117" s="554"/>
      <c r="AI117" s="554" t="s">
        <v>627</v>
      </c>
      <c r="AJ117" s="554"/>
      <c r="AK117" s="554"/>
      <c r="AL117" s="554"/>
      <c r="AM117" s="554" t="s">
        <v>628</v>
      </c>
      <c r="AN117" s="554"/>
      <c r="AO117" s="554"/>
      <c r="AP117" s="554"/>
      <c r="AQ117" s="554" t="s">
        <v>637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x14ac:dyDescent="0.2">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409</v>
      </c>
      <c r="B130" s="184"/>
      <c r="C130" s="183" t="s">
        <v>239</v>
      </c>
      <c r="D130" s="184"/>
      <c r="E130" s="168" t="s">
        <v>268</v>
      </c>
      <c r="F130" s="169"/>
      <c r="G130" s="170" t="s">
        <v>566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631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610</v>
      </c>
      <c r="AC134" s="204"/>
      <c r="AD134" s="204"/>
      <c r="AE134" s="205">
        <v>170</v>
      </c>
      <c r="AF134" s="206"/>
      <c r="AG134" s="206"/>
      <c r="AH134" s="206"/>
      <c r="AI134" s="205">
        <v>209</v>
      </c>
      <c r="AJ134" s="206"/>
      <c r="AK134" s="206"/>
      <c r="AL134" s="206"/>
      <c r="AM134" s="205">
        <v>270</v>
      </c>
      <c r="AN134" s="206"/>
      <c r="AO134" s="206"/>
      <c r="AP134" s="206"/>
      <c r="AQ134" s="205" t="s">
        <v>566</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610</v>
      </c>
      <c r="AC135" s="212"/>
      <c r="AD135" s="212"/>
      <c r="AE135" s="205">
        <v>165</v>
      </c>
      <c r="AF135" s="206"/>
      <c r="AG135" s="206"/>
      <c r="AH135" s="206"/>
      <c r="AI135" s="205">
        <v>207</v>
      </c>
      <c r="AJ135" s="206"/>
      <c r="AK135" s="206"/>
      <c r="AL135" s="206"/>
      <c r="AM135" s="205">
        <v>255</v>
      </c>
      <c r="AN135" s="206"/>
      <c r="AO135" s="206"/>
      <c r="AP135" s="206"/>
      <c r="AQ135" s="205" t="s">
        <v>566</v>
      </c>
      <c r="AR135" s="206"/>
      <c r="AS135" s="206"/>
      <c r="AT135" s="206"/>
      <c r="AU135" s="205">
        <v>300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424</v>
      </c>
      <c r="D430" s="931"/>
      <c r="E430" s="173" t="s">
        <v>402</v>
      </c>
      <c r="F430" s="898"/>
      <c r="G430" s="899" t="s">
        <v>255</v>
      </c>
      <c r="H430" s="122"/>
      <c r="I430" s="122"/>
      <c r="J430" s="900" t="s">
        <v>638</v>
      </c>
      <c r="K430" s="901"/>
      <c r="L430" s="901"/>
      <c r="M430" s="901"/>
      <c r="N430" s="901"/>
      <c r="O430" s="901"/>
      <c r="P430" s="901"/>
      <c r="Q430" s="901"/>
      <c r="R430" s="901"/>
      <c r="S430" s="901"/>
      <c r="T430" s="902"/>
      <c r="U430" s="588" t="s">
        <v>639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641</v>
      </c>
      <c r="AF432" s="199"/>
      <c r="AG432" s="132" t="s">
        <v>236</v>
      </c>
      <c r="AH432" s="133"/>
      <c r="AI432" s="155"/>
      <c r="AJ432" s="155"/>
      <c r="AK432" s="155"/>
      <c r="AL432" s="153"/>
      <c r="AM432" s="155"/>
      <c r="AN432" s="155"/>
      <c r="AO432" s="155"/>
      <c r="AP432" s="153"/>
      <c r="AQ432" s="590" t="s">
        <v>641</v>
      </c>
      <c r="AR432" s="199"/>
      <c r="AS432" s="132" t="s">
        <v>236</v>
      </c>
      <c r="AT432" s="133"/>
      <c r="AU432" s="199" t="s">
        <v>641</v>
      </c>
      <c r="AV432" s="199"/>
      <c r="AW432" s="132" t="s">
        <v>181</v>
      </c>
      <c r="AX432" s="194"/>
    </row>
    <row r="433" spans="1:50" ht="23.25" customHeight="1" x14ac:dyDescent="0.2">
      <c r="A433" s="188"/>
      <c r="B433" s="185"/>
      <c r="C433" s="179"/>
      <c r="D433" s="185"/>
      <c r="E433" s="342"/>
      <c r="F433" s="343"/>
      <c r="G433" s="103" t="s">
        <v>640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641</v>
      </c>
      <c r="AC433" s="212"/>
      <c r="AD433" s="212"/>
      <c r="AE433" s="340" t="s">
        <v>641</v>
      </c>
      <c r="AF433" s="206"/>
      <c r="AG433" s="206"/>
      <c r="AH433" s="206"/>
      <c r="AI433" s="340" t="s">
        <v>641</v>
      </c>
      <c r="AJ433" s="206"/>
      <c r="AK433" s="206"/>
      <c r="AL433" s="206"/>
      <c r="AM433" s="340" t="s">
        <v>643</v>
      </c>
      <c r="AN433" s="206"/>
      <c r="AO433" s="206"/>
      <c r="AP433" s="341"/>
      <c r="AQ433" s="340" t="s">
        <v>641</v>
      </c>
      <c r="AR433" s="206"/>
      <c r="AS433" s="206"/>
      <c r="AT433" s="341"/>
      <c r="AU433" s="206" t="s">
        <v>641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642</v>
      </c>
      <c r="AC434" s="204"/>
      <c r="AD434" s="204"/>
      <c r="AE434" s="340" t="s">
        <v>641</v>
      </c>
      <c r="AF434" s="206"/>
      <c r="AG434" s="206"/>
      <c r="AH434" s="341"/>
      <c r="AI434" s="340" t="s">
        <v>641</v>
      </c>
      <c r="AJ434" s="206"/>
      <c r="AK434" s="206"/>
      <c r="AL434" s="206"/>
      <c r="AM434" s="340" t="s">
        <v>641</v>
      </c>
      <c r="AN434" s="206"/>
      <c r="AO434" s="206"/>
      <c r="AP434" s="341"/>
      <c r="AQ434" s="340" t="s">
        <v>641</v>
      </c>
      <c r="AR434" s="206"/>
      <c r="AS434" s="206"/>
      <c r="AT434" s="341"/>
      <c r="AU434" s="206" t="s">
        <v>645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641</v>
      </c>
      <c r="AF435" s="206"/>
      <c r="AG435" s="206"/>
      <c r="AH435" s="341"/>
      <c r="AI435" s="340" t="s">
        <v>643</v>
      </c>
      <c r="AJ435" s="206"/>
      <c r="AK435" s="206"/>
      <c r="AL435" s="206"/>
      <c r="AM435" s="340" t="s">
        <v>644</v>
      </c>
      <c r="AN435" s="206"/>
      <c r="AO435" s="206"/>
      <c r="AP435" s="341"/>
      <c r="AQ435" s="340" t="s">
        <v>641</v>
      </c>
      <c r="AR435" s="206"/>
      <c r="AS435" s="206"/>
      <c r="AT435" s="341"/>
      <c r="AU435" s="206" t="s">
        <v>641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641</v>
      </c>
      <c r="AF457" s="199"/>
      <c r="AG457" s="132" t="s">
        <v>236</v>
      </c>
      <c r="AH457" s="133"/>
      <c r="AI457" s="155"/>
      <c r="AJ457" s="155"/>
      <c r="AK457" s="155"/>
      <c r="AL457" s="153"/>
      <c r="AM457" s="155"/>
      <c r="AN457" s="155"/>
      <c r="AO457" s="155"/>
      <c r="AP457" s="153"/>
      <c r="AQ457" s="590" t="s">
        <v>641</v>
      </c>
      <c r="AR457" s="199"/>
      <c r="AS457" s="132" t="s">
        <v>236</v>
      </c>
      <c r="AT457" s="133"/>
      <c r="AU457" s="199" t="s">
        <v>641</v>
      </c>
      <c r="AV457" s="199"/>
      <c r="AW457" s="132" t="s">
        <v>181</v>
      </c>
      <c r="AX457" s="194"/>
    </row>
    <row r="458" spans="1:50" ht="23.25" customHeight="1" x14ac:dyDescent="0.2">
      <c r="A458" s="188"/>
      <c r="B458" s="185"/>
      <c r="C458" s="179"/>
      <c r="D458" s="185"/>
      <c r="E458" s="342"/>
      <c r="F458" s="343"/>
      <c r="G458" s="103" t="s">
        <v>639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641</v>
      </c>
      <c r="AC458" s="212"/>
      <c r="AD458" s="212"/>
      <c r="AE458" s="340" t="s">
        <v>643</v>
      </c>
      <c r="AF458" s="206"/>
      <c r="AG458" s="206"/>
      <c r="AH458" s="206"/>
      <c r="AI458" s="340" t="s">
        <v>641</v>
      </c>
      <c r="AJ458" s="206"/>
      <c r="AK458" s="206"/>
      <c r="AL458" s="206"/>
      <c r="AM458" s="340" t="s">
        <v>645</v>
      </c>
      <c r="AN458" s="206"/>
      <c r="AO458" s="206"/>
      <c r="AP458" s="341"/>
      <c r="AQ458" s="340" t="s">
        <v>641</v>
      </c>
      <c r="AR458" s="206"/>
      <c r="AS458" s="206"/>
      <c r="AT458" s="341"/>
      <c r="AU458" s="206" t="s">
        <v>644</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646</v>
      </c>
      <c r="AC459" s="204"/>
      <c r="AD459" s="204"/>
      <c r="AE459" s="340" t="s">
        <v>641</v>
      </c>
      <c r="AF459" s="206"/>
      <c r="AG459" s="206"/>
      <c r="AH459" s="341"/>
      <c r="AI459" s="340" t="s">
        <v>641</v>
      </c>
      <c r="AJ459" s="206"/>
      <c r="AK459" s="206"/>
      <c r="AL459" s="206"/>
      <c r="AM459" s="340" t="s">
        <v>641</v>
      </c>
      <c r="AN459" s="206"/>
      <c r="AO459" s="206"/>
      <c r="AP459" s="341"/>
      <c r="AQ459" s="340" t="s">
        <v>641</v>
      </c>
      <c r="AR459" s="206"/>
      <c r="AS459" s="206"/>
      <c r="AT459" s="341"/>
      <c r="AU459" s="206" t="s">
        <v>643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641</v>
      </c>
      <c r="AF460" s="206"/>
      <c r="AG460" s="206"/>
      <c r="AH460" s="341"/>
      <c r="AI460" s="340" t="s">
        <v>641</v>
      </c>
      <c r="AJ460" s="206"/>
      <c r="AK460" s="206"/>
      <c r="AL460" s="206"/>
      <c r="AM460" s="340" t="s">
        <v>641</v>
      </c>
      <c r="AN460" s="206"/>
      <c r="AO460" s="206"/>
      <c r="AP460" s="341"/>
      <c r="AQ460" s="340" t="s">
        <v>641</v>
      </c>
      <c r="AR460" s="206"/>
      <c r="AS460" s="206"/>
      <c r="AT460" s="341"/>
      <c r="AU460" s="206" t="s">
        <v>641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7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632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598</v>
      </c>
      <c r="AE713" s="327"/>
      <c r="AF713" s="66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2">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33" customHeight="1" x14ac:dyDescent="0.2">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664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405</v>
      </c>
      <c r="B737" s="209"/>
      <c r="C737" s="209"/>
      <c r="D737" s="210"/>
      <c r="E737" s="989" t="s">
        <v>615</v>
      </c>
      <c r="F737" s="989"/>
      <c r="G737" s="989"/>
      <c r="H737" s="989"/>
      <c r="I737" s="989"/>
      <c r="J737" s="989"/>
      <c r="K737" s="989"/>
      <c r="L737" s="989"/>
      <c r="M737" s="989"/>
      <c r="N737" s="365" t="s">
        <v>400</v>
      </c>
      <c r="O737" s="365"/>
      <c r="P737" s="365"/>
      <c r="Q737" s="365"/>
      <c r="R737" s="989" t="s">
        <v>616</v>
      </c>
      <c r="S737" s="989"/>
      <c r="T737" s="989"/>
      <c r="U737" s="989"/>
      <c r="V737" s="989"/>
      <c r="W737" s="989"/>
      <c r="X737" s="989"/>
      <c r="Y737" s="989"/>
      <c r="Z737" s="989"/>
      <c r="AA737" s="365" t="s">
        <v>399</v>
      </c>
      <c r="AB737" s="365"/>
      <c r="AC737" s="365"/>
      <c r="AD737" s="365"/>
      <c r="AE737" s="989" t="s">
        <v>617</v>
      </c>
      <c r="AF737" s="989"/>
      <c r="AG737" s="989"/>
      <c r="AH737" s="989"/>
      <c r="AI737" s="989"/>
      <c r="AJ737" s="989"/>
      <c r="AK737" s="989"/>
      <c r="AL737" s="989"/>
      <c r="AM737" s="989"/>
      <c r="AN737" s="365" t="s">
        <v>398</v>
      </c>
      <c r="AO737" s="365"/>
      <c r="AP737" s="365"/>
      <c r="AQ737" s="365"/>
      <c r="AR737" s="995" t="s">
        <v>618</v>
      </c>
      <c r="AS737" s="996"/>
      <c r="AT737" s="996"/>
      <c r="AU737" s="996"/>
      <c r="AV737" s="996"/>
      <c r="AW737" s="996"/>
      <c r="AX737" s="997"/>
      <c r="AY737" s="88"/>
      <c r="AZ737" s="88"/>
    </row>
    <row r="738" spans="1:52" ht="24.75" customHeight="1" x14ac:dyDescent="0.2">
      <c r="A738" s="988" t="s">
        <v>397</v>
      </c>
      <c r="B738" s="209"/>
      <c r="C738" s="209"/>
      <c r="D738" s="210"/>
      <c r="E738" s="989" t="s">
        <v>619</v>
      </c>
      <c r="F738" s="989"/>
      <c r="G738" s="989"/>
      <c r="H738" s="989"/>
      <c r="I738" s="989"/>
      <c r="J738" s="989"/>
      <c r="K738" s="989"/>
      <c r="L738" s="989"/>
      <c r="M738" s="989"/>
      <c r="N738" s="365" t="s">
        <v>396</v>
      </c>
      <c r="O738" s="365"/>
      <c r="P738" s="365"/>
      <c r="Q738" s="365"/>
      <c r="R738" s="989" t="s">
        <v>620</v>
      </c>
      <c r="S738" s="989"/>
      <c r="T738" s="989"/>
      <c r="U738" s="989"/>
      <c r="V738" s="989"/>
      <c r="W738" s="989"/>
      <c r="X738" s="989"/>
      <c r="Y738" s="989"/>
      <c r="Z738" s="989"/>
      <c r="AA738" s="365" t="s">
        <v>395</v>
      </c>
      <c r="AB738" s="365"/>
      <c r="AC738" s="365"/>
      <c r="AD738" s="365"/>
      <c r="AE738" s="989" t="s">
        <v>621</v>
      </c>
      <c r="AF738" s="989"/>
      <c r="AG738" s="989"/>
      <c r="AH738" s="989"/>
      <c r="AI738" s="989"/>
      <c r="AJ738" s="989"/>
      <c r="AK738" s="989"/>
      <c r="AL738" s="989"/>
      <c r="AM738" s="989"/>
      <c r="AN738" s="365" t="s">
        <v>394</v>
      </c>
      <c r="AO738" s="365"/>
      <c r="AP738" s="365"/>
      <c r="AQ738" s="365"/>
      <c r="AR738" s="995" t="s">
        <v>622</v>
      </c>
      <c r="AS738" s="996"/>
      <c r="AT738" s="996"/>
      <c r="AU738" s="996"/>
      <c r="AV738" s="996"/>
      <c r="AW738" s="996"/>
      <c r="AX738" s="997"/>
    </row>
    <row r="739" spans="1:52" ht="24.75" customHeight="1" x14ac:dyDescent="0.2">
      <c r="A739" s="988" t="s">
        <v>393</v>
      </c>
      <c r="B739" s="209"/>
      <c r="C739" s="209"/>
      <c r="D739" s="210"/>
      <c r="E739" s="989" t="s">
        <v>623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417</v>
      </c>
      <c r="B740" s="971"/>
      <c r="C740" s="971"/>
      <c r="D740" s="972"/>
      <c r="E740" s="973" t="s">
        <v>624</v>
      </c>
      <c r="F740" s="974"/>
      <c r="G740" s="974"/>
      <c r="H740" s="92" t="str">
        <f>IF(E740="", "", "(")</f>
        <v>(</v>
      </c>
      <c r="I740" s="974" t="s">
        <v>343</v>
      </c>
      <c r="J740" s="974"/>
      <c r="K740" s="92" t="str">
        <f>IF(OR(I740="　", I740=""), "", "-")</f>
        <v/>
      </c>
      <c r="L740" s="975">
        <v>231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388</v>
      </c>
      <c r="B780" s="629"/>
      <c r="C780" s="629"/>
      <c r="D780" s="629"/>
      <c r="E780" s="629"/>
      <c r="F780" s="630"/>
      <c r="G780" s="595" t="s">
        <v>647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580</v>
      </c>
      <c r="H782" s="671"/>
      <c r="I782" s="671"/>
      <c r="J782" s="671"/>
      <c r="K782" s="672"/>
      <c r="L782" s="664" t="s">
        <v>582</v>
      </c>
      <c r="M782" s="665"/>
      <c r="N782" s="665"/>
      <c r="O782" s="665"/>
      <c r="P782" s="665"/>
      <c r="Q782" s="665"/>
      <c r="R782" s="665"/>
      <c r="S782" s="665"/>
      <c r="T782" s="665"/>
      <c r="U782" s="665"/>
      <c r="V782" s="665"/>
      <c r="W782" s="665"/>
      <c r="X782" s="666"/>
      <c r="Y782" s="388">
        <v>4.4000000000000004</v>
      </c>
      <c r="Z782" s="389"/>
      <c r="AA782" s="389"/>
      <c r="AB782" s="805"/>
      <c r="AC782" s="670" t="s">
        <v>580</v>
      </c>
      <c r="AD782" s="671"/>
      <c r="AE782" s="671"/>
      <c r="AF782" s="671"/>
      <c r="AG782" s="672"/>
      <c r="AH782" s="664" t="s">
        <v>582</v>
      </c>
      <c r="AI782" s="665"/>
      <c r="AJ782" s="665"/>
      <c r="AK782" s="665"/>
      <c r="AL782" s="665"/>
      <c r="AM782" s="665"/>
      <c r="AN782" s="665"/>
      <c r="AO782" s="665"/>
      <c r="AP782" s="665"/>
      <c r="AQ782" s="665"/>
      <c r="AR782" s="665"/>
      <c r="AS782" s="665"/>
      <c r="AT782" s="666"/>
      <c r="AU782" s="388">
        <v>4.7</v>
      </c>
      <c r="AV782" s="389"/>
      <c r="AW782" s="389"/>
      <c r="AX782" s="390"/>
    </row>
    <row r="783" spans="1:50" ht="24.75" customHeight="1" x14ac:dyDescent="0.2">
      <c r="A783" s="631"/>
      <c r="B783" s="632"/>
      <c r="C783" s="632"/>
      <c r="D783" s="632"/>
      <c r="E783" s="632"/>
      <c r="F783" s="633"/>
      <c r="G783" s="606" t="s">
        <v>581</v>
      </c>
      <c r="H783" s="607"/>
      <c r="I783" s="607"/>
      <c r="J783" s="607"/>
      <c r="K783" s="608"/>
      <c r="L783" s="598" t="s">
        <v>583</v>
      </c>
      <c r="M783" s="599"/>
      <c r="N783" s="599"/>
      <c r="O783" s="599"/>
      <c r="P783" s="599"/>
      <c r="Q783" s="599"/>
      <c r="R783" s="599"/>
      <c r="S783" s="599"/>
      <c r="T783" s="599"/>
      <c r="U783" s="599"/>
      <c r="V783" s="599"/>
      <c r="W783" s="599"/>
      <c r="X783" s="600"/>
      <c r="Y783" s="601">
        <v>0.4</v>
      </c>
      <c r="Z783" s="602"/>
      <c r="AA783" s="602"/>
      <c r="AB783" s="612"/>
      <c r="AC783" s="606" t="s">
        <v>581</v>
      </c>
      <c r="AD783" s="607"/>
      <c r="AE783" s="607"/>
      <c r="AF783" s="607"/>
      <c r="AG783" s="608"/>
      <c r="AH783" s="598" t="s">
        <v>583</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4.8000000000000007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4.9000000000000004</v>
      </c>
      <c r="AV792" s="832"/>
      <c r="AW792" s="832"/>
      <c r="AX792" s="834"/>
    </row>
    <row r="793" spans="1:50" ht="24.75" customHeight="1" x14ac:dyDescent="0.2">
      <c r="A793" s="631"/>
      <c r="B793" s="632"/>
      <c r="C793" s="632"/>
      <c r="D793" s="632"/>
      <c r="E793" s="632"/>
      <c r="F793" s="633"/>
      <c r="G793" s="595" t="s">
        <v>649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580</v>
      </c>
      <c r="H795" s="671"/>
      <c r="I795" s="671"/>
      <c r="J795" s="671"/>
      <c r="K795" s="672"/>
      <c r="L795" s="664" t="s">
        <v>582</v>
      </c>
      <c r="M795" s="665"/>
      <c r="N795" s="665"/>
      <c r="O795" s="665"/>
      <c r="P795" s="665"/>
      <c r="Q795" s="665"/>
      <c r="R795" s="665"/>
      <c r="S795" s="665"/>
      <c r="T795" s="665"/>
      <c r="U795" s="665"/>
      <c r="V795" s="665"/>
      <c r="W795" s="665"/>
      <c r="X795" s="666"/>
      <c r="Y795" s="388">
        <v>4.7</v>
      </c>
      <c r="Z795" s="389"/>
      <c r="AA795" s="389"/>
      <c r="AB795" s="805"/>
      <c r="AC795" s="670" t="s">
        <v>580</v>
      </c>
      <c r="AD795" s="671"/>
      <c r="AE795" s="671"/>
      <c r="AF795" s="671"/>
      <c r="AG795" s="672"/>
      <c r="AH795" s="664" t="s">
        <v>582</v>
      </c>
      <c r="AI795" s="665"/>
      <c r="AJ795" s="665"/>
      <c r="AK795" s="665"/>
      <c r="AL795" s="665"/>
      <c r="AM795" s="665"/>
      <c r="AN795" s="665"/>
      <c r="AO795" s="665"/>
      <c r="AP795" s="665"/>
      <c r="AQ795" s="665"/>
      <c r="AR795" s="665"/>
      <c r="AS795" s="665"/>
      <c r="AT795" s="666"/>
      <c r="AU795" s="388">
        <v>4.7</v>
      </c>
      <c r="AV795" s="389"/>
      <c r="AW795" s="389"/>
      <c r="AX795" s="390"/>
    </row>
    <row r="796" spans="1:50" ht="24.75" customHeight="1" x14ac:dyDescent="0.2">
      <c r="A796" s="631"/>
      <c r="B796" s="632"/>
      <c r="C796" s="632"/>
      <c r="D796" s="632"/>
      <c r="E796" s="632"/>
      <c r="F796" s="633"/>
      <c r="G796" s="606" t="s">
        <v>652</v>
      </c>
      <c r="H796" s="607"/>
      <c r="I796" s="607"/>
      <c r="J796" s="607"/>
      <c r="K796" s="608"/>
      <c r="L796" s="598" t="s">
        <v>653</v>
      </c>
      <c r="M796" s="599"/>
      <c r="N796" s="599"/>
      <c r="O796" s="599"/>
      <c r="P796" s="599"/>
      <c r="Q796" s="599"/>
      <c r="R796" s="599"/>
      <c r="S796" s="599"/>
      <c r="T796" s="599"/>
      <c r="U796" s="599"/>
      <c r="V796" s="599"/>
      <c r="W796" s="599"/>
      <c r="X796" s="600"/>
      <c r="Y796" s="601">
        <v>9.9000000000000005E-2</v>
      </c>
      <c r="Z796" s="602"/>
      <c r="AA796" s="602"/>
      <c r="AB796" s="612"/>
      <c r="AC796" s="606" t="s">
        <v>652</v>
      </c>
      <c r="AD796" s="607"/>
      <c r="AE796" s="607"/>
      <c r="AF796" s="607"/>
      <c r="AG796" s="608"/>
      <c r="AH796" s="598" t="s">
        <v>654</v>
      </c>
      <c r="AI796" s="599"/>
      <c r="AJ796" s="599"/>
      <c r="AK796" s="599"/>
      <c r="AL796" s="599"/>
      <c r="AM796" s="599"/>
      <c r="AN796" s="599"/>
      <c r="AO796" s="599"/>
      <c r="AP796" s="599"/>
      <c r="AQ796" s="599"/>
      <c r="AR796" s="599"/>
      <c r="AS796" s="599"/>
      <c r="AT796" s="600"/>
      <c r="AU796" s="601">
        <v>0.3</v>
      </c>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4.7990000000000004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5</v>
      </c>
      <c r="AV805" s="832"/>
      <c r="AW805" s="832"/>
      <c r="AX805" s="834"/>
    </row>
    <row r="806" spans="1:50" ht="24.75" customHeight="1" x14ac:dyDescent="0.2">
      <c r="A806" s="631"/>
      <c r="B806" s="632"/>
      <c r="C806" s="632"/>
      <c r="D806" s="632"/>
      <c r="E806" s="632"/>
      <c r="F806" s="633"/>
      <c r="G806" s="595" t="s">
        <v>651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580</v>
      </c>
      <c r="H808" s="671"/>
      <c r="I808" s="671"/>
      <c r="J808" s="671"/>
      <c r="K808" s="672"/>
      <c r="L808" s="664" t="s">
        <v>582</v>
      </c>
      <c r="M808" s="665"/>
      <c r="N808" s="665"/>
      <c r="O808" s="665"/>
      <c r="P808" s="665"/>
      <c r="Q808" s="665"/>
      <c r="R808" s="665"/>
      <c r="S808" s="665"/>
      <c r="T808" s="665"/>
      <c r="U808" s="665"/>
      <c r="V808" s="665"/>
      <c r="W808" s="665"/>
      <c r="X808" s="666"/>
      <c r="Y808" s="388">
        <v>5.0999999999999996</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x14ac:dyDescent="0.2">
      <c r="A809" s="631"/>
      <c r="B809" s="632"/>
      <c r="C809" s="632"/>
      <c r="D809" s="632"/>
      <c r="E809" s="632"/>
      <c r="F809" s="633"/>
      <c r="G809" s="606" t="s">
        <v>652</v>
      </c>
      <c r="H809" s="607"/>
      <c r="I809" s="607"/>
      <c r="J809" s="607"/>
      <c r="K809" s="608"/>
      <c r="L809" s="598" t="s">
        <v>656</v>
      </c>
      <c r="M809" s="599"/>
      <c r="N809" s="599"/>
      <c r="O809" s="599"/>
      <c r="P809" s="599"/>
      <c r="Q809" s="599"/>
      <c r="R809" s="599"/>
      <c r="S809" s="599"/>
      <c r="T809" s="599"/>
      <c r="U809" s="599"/>
      <c r="V809" s="599"/>
      <c r="W809" s="599"/>
      <c r="X809" s="600"/>
      <c r="Y809" s="601">
        <v>0.1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2">
      <c r="A810" s="631"/>
      <c r="B810" s="632"/>
      <c r="C810" s="632"/>
      <c r="D810" s="632"/>
      <c r="E810" s="632"/>
      <c r="F810" s="633"/>
      <c r="G810" s="606" t="s">
        <v>655</v>
      </c>
      <c r="H810" s="607"/>
      <c r="I810" s="607"/>
      <c r="J810" s="607"/>
      <c r="K810" s="608"/>
      <c r="L810" s="598" t="s">
        <v>657</v>
      </c>
      <c r="M810" s="599"/>
      <c r="N810" s="599"/>
      <c r="O810" s="599"/>
      <c r="P810" s="599"/>
      <c r="Q810" s="599"/>
      <c r="R810" s="599"/>
      <c r="S810" s="599"/>
      <c r="T810" s="599"/>
      <c r="U810" s="599"/>
      <c r="V810" s="599"/>
      <c r="W810" s="599"/>
      <c r="X810" s="600"/>
      <c r="Y810" s="601">
        <v>0.1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5.2999999999999989</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584</v>
      </c>
      <c r="D838" s="347"/>
      <c r="E838" s="347"/>
      <c r="F838" s="347"/>
      <c r="G838" s="347"/>
      <c r="H838" s="347"/>
      <c r="I838" s="347"/>
      <c r="J838" s="348" t="s">
        <v>566</v>
      </c>
      <c r="K838" s="349"/>
      <c r="L838" s="349"/>
      <c r="M838" s="349"/>
      <c r="N838" s="349"/>
      <c r="O838" s="349"/>
      <c r="P838" s="362" t="s">
        <v>585</v>
      </c>
      <c r="Q838" s="350"/>
      <c r="R838" s="350"/>
      <c r="S838" s="350"/>
      <c r="T838" s="350"/>
      <c r="U838" s="350"/>
      <c r="V838" s="350"/>
      <c r="W838" s="350"/>
      <c r="X838" s="350"/>
      <c r="Y838" s="351">
        <v>4.8</v>
      </c>
      <c r="Z838" s="352"/>
      <c r="AA838" s="352"/>
      <c r="AB838" s="353"/>
      <c r="AC838" s="363" t="s">
        <v>80</v>
      </c>
      <c r="AD838" s="371"/>
      <c r="AE838" s="371"/>
      <c r="AF838" s="371"/>
      <c r="AG838" s="371"/>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584</v>
      </c>
      <c r="D871" s="347"/>
      <c r="E871" s="347"/>
      <c r="F871" s="347"/>
      <c r="G871" s="347"/>
      <c r="H871" s="347"/>
      <c r="I871" s="347"/>
      <c r="J871" s="348" t="s">
        <v>566</v>
      </c>
      <c r="K871" s="349"/>
      <c r="L871" s="349"/>
      <c r="M871" s="349"/>
      <c r="N871" s="349"/>
      <c r="O871" s="349"/>
      <c r="P871" s="362" t="s">
        <v>585</v>
      </c>
      <c r="Q871" s="350"/>
      <c r="R871" s="350"/>
      <c r="S871" s="350"/>
      <c r="T871" s="350"/>
      <c r="U871" s="350"/>
      <c r="V871" s="350"/>
      <c r="W871" s="350"/>
      <c r="X871" s="350"/>
      <c r="Y871" s="351">
        <v>4.9000000000000004</v>
      </c>
      <c r="Z871" s="352"/>
      <c r="AA871" s="352"/>
      <c r="AB871" s="353"/>
      <c r="AC871" s="363" t="s">
        <v>80</v>
      </c>
      <c r="AD871" s="371"/>
      <c r="AE871" s="371"/>
      <c r="AF871" s="371"/>
      <c r="AG871" s="371"/>
      <c r="AH871" s="372" t="s">
        <v>571</v>
      </c>
      <c r="AI871" s="373"/>
      <c r="AJ871" s="373"/>
      <c r="AK871" s="373"/>
      <c r="AL871" s="357" t="s">
        <v>571</v>
      </c>
      <c r="AM871" s="358"/>
      <c r="AN871" s="358"/>
      <c r="AO871" s="359"/>
      <c r="AP871" s="360" t="s">
        <v>566</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584</v>
      </c>
      <c r="D904" s="347"/>
      <c r="E904" s="347"/>
      <c r="F904" s="347"/>
      <c r="G904" s="347"/>
      <c r="H904" s="347"/>
      <c r="I904" s="347"/>
      <c r="J904" s="348" t="s">
        <v>566</v>
      </c>
      <c r="K904" s="349"/>
      <c r="L904" s="349"/>
      <c r="M904" s="349"/>
      <c r="N904" s="349"/>
      <c r="O904" s="349"/>
      <c r="P904" s="362" t="s">
        <v>587</v>
      </c>
      <c r="Q904" s="350"/>
      <c r="R904" s="350"/>
      <c r="S904" s="350"/>
      <c r="T904" s="350"/>
      <c r="U904" s="350"/>
      <c r="V904" s="350"/>
      <c r="W904" s="350"/>
      <c r="X904" s="350"/>
      <c r="Y904" s="351">
        <v>4.8</v>
      </c>
      <c r="Z904" s="352"/>
      <c r="AA904" s="352"/>
      <c r="AB904" s="353"/>
      <c r="AC904" s="363" t="s">
        <v>80</v>
      </c>
      <c r="AD904" s="371"/>
      <c r="AE904" s="371"/>
      <c r="AF904" s="371"/>
      <c r="AG904" s="371"/>
      <c r="AH904" s="372" t="s">
        <v>586</v>
      </c>
      <c r="AI904" s="373"/>
      <c r="AJ904" s="373"/>
      <c r="AK904" s="373"/>
      <c r="AL904" s="357" t="s">
        <v>571</v>
      </c>
      <c r="AM904" s="358"/>
      <c r="AN904" s="358"/>
      <c r="AO904" s="359"/>
      <c r="AP904" s="360" t="s">
        <v>566</v>
      </c>
      <c r="AQ904" s="360"/>
      <c r="AR904" s="360"/>
      <c r="AS904" s="360"/>
      <c r="AT904" s="360"/>
      <c r="AU904" s="360"/>
      <c r="AV904" s="360"/>
      <c r="AW904" s="360"/>
      <c r="AX904" s="360"/>
    </row>
    <row r="905" spans="1:50" ht="30" customHeight="1" x14ac:dyDescent="0.2">
      <c r="A905" s="376">
        <v>2</v>
      </c>
      <c r="B905" s="376">
        <v>1</v>
      </c>
      <c r="C905" s="361" t="s">
        <v>584</v>
      </c>
      <c r="D905" s="347"/>
      <c r="E905" s="347"/>
      <c r="F905" s="347"/>
      <c r="G905" s="347"/>
      <c r="H905" s="347"/>
      <c r="I905" s="347"/>
      <c r="J905" s="348" t="s">
        <v>566</v>
      </c>
      <c r="K905" s="349"/>
      <c r="L905" s="349"/>
      <c r="M905" s="349"/>
      <c r="N905" s="349"/>
      <c r="O905" s="349"/>
      <c r="P905" s="362" t="s">
        <v>585</v>
      </c>
      <c r="Q905" s="350"/>
      <c r="R905" s="350"/>
      <c r="S905" s="350"/>
      <c r="T905" s="350"/>
      <c r="U905" s="350"/>
      <c r="V905" s="350"/>
      <c r="W905" s="350"/>
      <c r="X905" s="350"/>
      <c r="Y905" s="351">
        <v>4.3</v>
      </c>
      <c r="Z905" s="352"/>
      <c r="AA905" s="352"/>
      <c r="AB905" s="353"/>
      <c r="AC905" s="363" t="s">
        <v>80</v>
      </c>
      <c r="AD905" s="363"/>
      <c r="AE905" s="363"/>
      <c r="AF905" s="363"/>
      <c r="AG905" s="363"/>
      <c r="AH905" s="372" t="s">
        <v>566</v>
      </c>
      <c r="AI905" s="373"/>
      <c r="AJ905" s="373"/>
      <c r="AK905" s="373"/>
      <c r="AL905" s="357" t="s">
        <v>566</v>
      </c>
      <c r="AM905" s="358"/>
      <c r="AN905" s="358"/>
      <c r="AO905" s="359"/>
      <c r="AP905" s="360" t="s">
        <v>566</v>
      </c>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584</v>
      </c>
      <c r="D937" s="347"/>
      <c r="E937" s="347"/>
      <c r="F937" s="347"/>
      <c r="G937" s="347"/>
      <c r="H937" s="347"/>
      <c r="I937" s="347"/>
      <c r="J937" s="348" t="s">
        <v>566</v>
      </c>
      <c r="K937" s="349"/>
      <c r="L937" s="349"/>
      <c r="M937" s="349"/>
      <c r="N937" s="349"/>
      <c r="O937" s="349"/>
      <c r="P937" s="362" t="s">
        <v>585</v>
      </c>
      <c r="Q937" s="350"/>
      <c r="R937" s="350"/>
      <c r="S937" s="350"/>
      <c r="T937" s="350"/>
      <c r="U937" s="350"/>
      <c r="V937" s="350"/>
      <c r="W937" s="350"/>
      <c r="X937" s="350"/>
      <c r="Y937" s="351">
        <v>5</v>
      </c>
      <c r="Z937" s="352"/>
      <c r="AA937" s="352"/>
      <c r="AB937" s="353"/>
      <c r="AC937" s="363" t="s">
        <v>80</v>
      </c>
      <c r="AD937" s="371"/>
      <c r="AE937" s="371"/>
      <c r="AF937" s="371"/>
      <c r="AG937" s="371"/>
      <c r="AH937" s="372" t="s">
        <v>588</v>
      </c>
      <c r="AI937" s="373"/>
      <c r="AJ937" s="373"/>
      <c r="AK937" s="373"/>
      <c r="AL937" s="357" t="s">
        <v>566</v>
      </c>
      <c r="AM937" s="358"/>
      <c r="AN937" s="358"/>
      <c r="AO937" s="359"/>
      <c r="AP937" s="360" t="s">
        <v>566</v>
      </c>
      <c r="AQ937" s="360"/>
      <c r="AR937" s="360"/>
      <c r="AS937" s="360"/>
      <c r="AT937" s="360"/>
      <c r="AU937" s="360"/>
      <c r="AV937" s="360"/>
      <c r="AW937" s="360"/>
      <c r="AX937" s="360"/>
    </row>
    <row r="938" spans="1:50" ht="30" customHeight="1" x14ac:dyDescent="0.2">
      <c r="A938" s="376">
        <v>2</v>
      </c>
      <c r="B938" s="376">
        <v>1</v>
      </c>
      <c r="C938" s="361" t="s">
        <v>584</v>
      </c>
      <c r="D938" s="347"/>
      <c r="E938" s="347"/>
      <c r="F938" s="347"/>
      <c r="G938" s="347"/>
      <c r="H938" s="347"/>
      <c r="I938" s="347"/>
      <c r="J938" s="348" t="s">
        <v>566</v>
      </c>
      <c r="K938" s="349"/>
      <c r="L938" s="349"/>
      <c r="M938" s="349"/>
      <c r="N938" s="349"/>
      <c r="O938" s="349"/>
      <c r="P938" s="362" t="s">
        <v>585</v>
      </c>
      <c r="Q938" s="350"/>
      <c r="R938" s="350"/>
      <c r="S938" s="350"/>
      <c r="T938" s="350"/>
      <c r="U938" s="350"/>
      <c r="V938" s="350"/>
      <c r="W938" s="350"/>
      <c r="X938" s="350"/>
      <c r="Y938" s="351">
        <v>4.9000000000000004</v>
      </c>
      <c r="Z938" s="352"/>
      <c r="AA938" s="352"/>
      <c r="AB938" s="353"/>
      <c r="AC938" s="363" t="s">
        <v>80</v>
      </c>
      <c r="AD938" s="363"/>
      <c r="AE938" s="363"/>
      <c r="AF938" s="363"/>
      <c r="AG938" s="363"/>
      <c r="AH938" s="372" t="s">
        <v>566</v>
      </c>
      <c r="AI938" s="373"/>
      <c r="AJ938" s="373"/>
      <c r="AK938" s="373"/>
      <c r="AL938" s="357" t="s">
        <v>566</v>
      </c>
      <c r="AM938" s="358"/>
      <c r="AN938" s="358"/>
      <c r="AO938" s="359"/>
      <c r="AP938" s="360" t="s">
        <v>567</v>
      </c>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61" t="s">
        <v>584</v>
      </c>
      <c r="D970" s="347"/>
      <c r="E970" s="347"/>
      <c r="F970" s="347"/>
      <c r="G970" s="347"/>
      <c r="H970" s="347"/>
      <c r="I970" s="347"/>
      <c r="J970" s="348" t="s">
        <v>566</v>
      </c>
      <c r="K970" s="349"/>
      <c r="L970" s="349"/>
      <c r="M970" s="349"/>
      <c r="N970" s="349"/>
      <c r="O970" s="349"/>
      <c r="P970" s="362" t="s">
        <v>585</v>
      </c>
      <c r="Q970" s="350"/>
      <c r="R970" s="350"/>
      <c r="S970" s="350"/>
      <c r="T970" s="350"/>
      <c r="U970" s="350"/>
      <c r="V970" s="350"/>
      <c r="W970" s="350"/>
      <c r="X970" s="350"/>
      <c r="Y970" s="351">
        <v>5.3</v>
      </c>
      <c r="Z970" s="352"/>
      <c r="AA970" s="352"/>
      <c r="AB970" s="353"/>
      <c r="AC970" s="363" t="s">
        <v>80</v>
      </c>
      <c r="AD970" s="371"/>
      <c r="AE970" s="371"/>
      <c r="AF970" s="371"/>
      <c r="AG970" s="371"/>
      <c r="AH970" s="372" t="s">
        <v>571</v>
      </c>
      <c r="AI970" s="373"/>
      <c r="AJ970" s="373"/>
      <c r="AK970" s="373"/>
      <c r="AL970" s="357" t="s">
        <v>571</v>
      </c>
      <c r="AM970" s="358"/>
      <c r="AN970" s="358"/>
      <c r="AO970" s="359"/>
      <c r="AP970" s="360" t="s">
        <v>567</v>
      </c>
      <c r="AQ970" s="360"/>
      <c r="AR970" s="360"/>
      <c r="AS970" s="360"/>
      <c r="AT970" s="360"/>
      <c r="AU970" s="360"/>
      <c r="AV970" s="360"/>
      <c r="AW970" s="360"/>
      <c r="AX970" s="360"/>
    </row>
    <row r="971" spans="1:50" ht="30" customHeight="1" x14ac:dyDescent="0.2">
      <c r="A971" s="376">
        <v>2</v>
      </c>
      <c r="B971" s="376">
        <v>1</v>
      </c>
      <c r="C971" s="361" t="s">
        <v>584</v>
      </c>
      <c r="D971" s="347"/>
      <c r="E971" s="347"/>
      <c r="F971" s="347"/>
      <c r="G971" s="347"/>
      <c r="H971" s="347"/>
      <c r="I971" s="347"/>
      <c r="J971" s="348" t="s">
        <v>566</v>
      </c>
      <c r="K971" s="349"/>
      <c r="L971" s="349"/>
      <c r="M971" s="349"/>
      <c r="N971" s="349"/>
      <c r="O971" s="349"/>
      <c r="P971" s="362" t="s">
        <v>591</v>
      </c>
      <c r="Q971" s="350"/>
      <c r="R971" s="350"/>
      <c r="S971" s="350"/>
      <c r="T971" s="350"/>
      <c r="U971" s="350"/>
      <c r="V971" s="350"/>
      <c r="W971" s="350"/>
      <c r="X971" s="350"/>
      <c r="Y971" s="351">
        <v>4.5</v>
      </c>
      <c r="Z971" s="352"/>
      <c r="AA971" s="352"/>
      <c r="AB971" s="353"/>
      <c r="AC971" s="363" t="s">
        <v>80</v>
      </c>
      <c r="AD971" s="363"/>
      <c r="AE971" s="363"/>
      <c r="AF971" s="363"/>
      <c r="AG971" s="363"/>
      <c r="AH971" s="372" t="s">
        <v>566</v>
      </c>
      <c r="AI971" s="373"/>
      <c r="AJ971" s="373"/>
      <c r="AK971" s="373"/>
      <c r="AL971" s="357" t="s">
        <v>566</v>
      </c>
      <c r="AM971" s="358"/>
      <c r="AN971" s="358"/>
      <c r="AO971" s="359"/>
      <c r="AP971" s="360" t="s">
        <v>567</v>
      </c>
      <c r="AQ971" s="360"/>
      <c r="AR971" s="360"/>
      <c r="AS971" s="360"/>
      <c r="AT971" s="360"/>
      <c r="AU971" s="360"/>
      <c r="AV971" s="360"/>
      <c r="AW971" s="360"/>
      <c r="AX971" s="360"/>
    </row>
    <row r="972" spans="1:50" ht="30" customHeight="1" x14ac:dyDescent="0.2">
      <c r="A972" s="376">
        <v>3</v>
      </c>
      <c r="B972" s="376">
        <v>1</v>
      </c>
      <c r="C972" s="361" t="s">
        <v>584</v>
      </c>
      <c r="D972" s="347"/>
      <c r="E972" s="347"/>
      <c r="F972" s="347"/>
      <c r="G972" s="347"/>
      <c r="H972" s="347"/>
      <c r="I972" s="347"/>
      <c r="J972" s="348" t="s">
        <v>589</v>
      </c>
      <c r="K972" s="349"/>
      <c r="L972" s="349"/>
      <c r="M972" s="349"/>
      <c r="N972" s="349"/>
      <c r="O972" s="349"/>
      <c r="P972" s="362" t="s">
        <v>585</v>
      </c>
      <c r="Q972" s="350"/>
      <c r="R972" s="350"/>
      <c r="S972" s="350"/>
      <c r="T972" s="350"/>
      <c r="U972" s="350"/>
      <c r="V972" s="350"/>
      <c r="W972" s="350"/>
      <c r="X972" s="350"/>
      <c r="Y972" s="351">
        <v>3</v>
      </c>
      <c r="Z972" s="352"/>
      <c r="AA972" s="352"/>
      <c r="AB972" s="353"/>
      <c r="AC972" s="363" t="s">
        <v>80</v>
      </c>
      <c r="AD972" s="363"/>
      <c r="AE972" s="363"/>
      <c r="AF972" s="363"/>
      <c r="AG972" s="363"/>
      <c r="AH972" s="355" t="s">
        <v>566</v>
      </c>
      <c r="AI972" s="356"/>
      <c r="AJ972" s="356"/>
      <c r="AK972" s="356"/>
      <c r="AL972" s="357" t="s">
        <v>571</v>
      </c>
      <c r="AM972" s="358"/>
      <c r="AN972" s="358"/>
      <c r="AO972" s="359"/>
      <c r="AP972" s="360" t="s">
        <v>566</v>
      </c>
      <c r="AQ972" s="360"/>
      <c r="AR972" s="360"/>
      <c r="AS972" s="360"/>
      <c r="AT972" s="360"/>
      <c r="AU972" s="360"/>
      <c r="AV972" s="360"/>
      <c r="AW972" s="360"/>
      <c r="AX972" s="360"/>
    </row>
    <row r="973" spans="1:50" ht="30" customHeight="1" x14ac:dyDescent="0.2">
      <c r="A973" s="376">
        <v>4</v>
      </c>
      <c r="B973" s="376">
        <v>1</v>
      </c>
      <c r="C973" s="361" t="s">
        <v>584</v>
      </c>
      <c r="D973" s="347"/>
      <c r="E973" s="347"/>
      <c r="F973" s="347"/>
      <c r="G973" s="347"/>
      <c r="H973" s="347"/>
      <c r="I973" s="347"/>
      <c r="J973" s="348" t="s">
        <v>590</v>
      </c>
      <c r="K973" s="349"/>
      <c r="L973" s="349"/>
      <c r="M973" s="349"/>
      <c r="N973" s="349"/>
      <c r="O973" s="349"/>
      <c r="P973" s="362" t="s">
        <v>592</v>
      </c>
      <c r="Q973" s="350"/>
      <c r="R973" s="350"/>
      <c r="S973" s="350"/>
      <c r="T973" s="350"/>
      <c r="U973" s="350"/>
      <c r="V973" s="350"/>
      <c r="W973" s="350"/>
      <c r="X973" s="350"/>
      <c r="Y973" s="351">
        <v>2.8</v>
      </c>
      <c r="Z973" s="352"/>
      <c r="AA973" s="352"/>
      <c r="AB973" s="353"/>
      <c r="AC973" s="363" t="s">
        <v>80</v>
      </c>
      <c r="AD973" s="363"/>
      <c r="AE973" s="363"/>
      <c r="AF973" s="363"/>
      <c r="AG973" s="363"/>
      <c r="AH973" s="355" t="s">
        <v>593</v>
      </c>
      <c r="AI973" s="356"/>
      <c r="AJ973" s="356"/>
      <c r="AK973" s="356"/>
      <c r="AL973" s="357" t="s">
        <v>589</v>
      </c>
      <c r="AM973" s="358"/>
      <c r="AN973" s="358"/>
      <c r="AO973" s="359"/>
      <c r="AP973" s="360" t="s">
        <v>566</v>
      </c>
      <c r="AQ973" s="360"/>
      <c r="AR973" s="360"/>
      <c r="AS973" s="360"/>
      <c r="AT973" s="360"/>
      <c r="AU973" s="360"/>
      <c r="AV973" s="360"/>
      <c r="AW973" s="360"/>
      <c r="AX973" s="360"/>
    </row>
    <row r="974" spans="1:50" ht="30" customHeight="1" x14ac:dyDescent="0.2">
      <c r="A974" s="376">
        <v>5</v>
      </c>
      <c r="B974" s="376">
        <v>1</v>
      </c>
      <c r="C974" s="361" t="s">
        <v>584</v>
      </c>
      <c r="D974" s="347"/>
      <c r="E974" s="347"/>
      <c r="F974" s="347"/>
      <c r="G974" s="347"/>
      <c r="H974" s="347"/>
      <c r="I974" s="347"/>
      <c r="J974" s="348" t="s">
        <v>566</v>
      </c>
      <c r="K974" s="349"/>
      <c r="L974" s="349"/>
      <c r="M974" s="349"/>
      <c r="N974" s="349"/>
      <c r="O974" s="349"/>
      <c r="P974" s="362" t="s">
        <v>585</v>
      </c>
      <c r="Q974" s="350"/>
      <c r="R974" s="350"/>
      <c r="S974" s="350"/>
      <c r="T974" s="350"/>
      <c r="U974" s="350"/>
      <c r="V974" s="350"/>
      <c r="W974" s="350"/>
      <c r="X974" s="350"/>
      <c r="Y974" s="351">
        <v>0.8</v>
      </c>
      <c r="Z974" s="352"/>
      <c r="AA974" s="352"/>
      <c r="AB974" s="353"/>
      <c r="AC974" s="354" t="s">
        <v>80</v>
      </c>
      <c r="AD974" s="354"/>
      <c r="AE974" s="354"/>
      <c r="AF974" s="354"/>
      <c r="AG974" s="354"/>
      <c r="AH974" s="355" t="s">
        <v>566</v>
      </c>
      <c r="AI974" s="356"/>
      <c r="AJ974" s="356"/>
      <c r="AK974" s="356"/>
      <c r="AL974" s="357" t="s">
        <v>571</v>
      </c>
      <c r="AM974" s="358"/>
      <c r="AN974" s="358"/>
      <c r="AO974" s="359"/>
      <c r="AP974" s="360" t="s">
        <v>566</v>
      </c>
      <c r="AQ974" s="360"/>
      <c r="AR974" s="360"/>
      <c r="AS974" s="360"/>
      <c r="AT974" s="360"/>
      <c r="AU974" s="360"/>
      <c r="AV974" s="360"/>
      <c r="AW974" s="360"/>
      <c r="AX974" s="360"/>
    </row>
    <row r="975" spans="1:50" ht="30" customHeight="1" x14ac:dyDescent="0.2">
      <c r="A975" s="376">
        <v>6</v>
      </c>
      <c r="B975" s="376">
        <v>1</v>
      </c>
      <c r="C975" s="361" t="s">
        <v>594</v>
      </c>
      <c r="D975" s="347"/>
      <c r="E975" s="347"/>
      <c r="F975" s="347"/>
      <c r="G975" s="347"/>
      <c r="H975" s="347"/>
      <c r="I975" s="347"/>
      <c r="J975" s="348">
        <v>1150001002161</v>
      </c>
      <c r="K975" s="349"/>
      <c r="L975" s="349"/>
      <c r="M975" s="349"/>
      <c r="N975" s="349"/>
      <c r="O975" s="349"/>
      <c r="P975" s="362" t="s">
        <v>595</v>
      </c>
      <c r="Q975" s="350"/>
      <c r="R975" s="350"/>
      <c r="S975" s="350"/>
      <c r="T975" s="350"/>
      <c r="U975" s="350"/>
      <c r="V975" s="350"/>
      <c r="W975" s="350"/>
      <c r="X975" s="350"/>
      <c r="Y975" s="351">
        <v>0.1</v>
      </c>
      <c r="Z975" s="352"/>
      <c r="AA975" s="352"/>
      <c r="AB975" s="353"/>
      <c r="AC975" s="354" t="s">
        <v>380</v>
      </c>
      <c r="AD975" s="354"/>
      <c r="AE975" s="354"/>
      <c r="AF975" s="354"/>
      <c r="AG975" s="354"/>
      <c r="AH975" s="355" t="s">
        <v>566</v>
      </c>
      <c r="AI975" s="356"/>
      <c r="AJ975" s="356"/>
      <c r="AK975" s="356"/>
      <c r="AL975" s="357" t="s">
        <v>566</v>
      </c>
      <c r="AM975" s="358"/>
      <c r="AN975" s="358"/>
      <c r="AO975" s="359"/>
      <c r="AP975" s="360" t="s">
        <v>567</v>
      </c>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x14ac:dyDescent="0.2">
      <c r="A1103" s="376">
        <v>1</v>
      </c>
      <c r="B1103" s="376">
        <v>1</v>
      </c>
      <c r="C1103" s="374" t="s">
        <v>638</v>
      </c>
      <c r="D1103" s="374"/>
      <c r="E1103" s="146" t="s">
        <v>566</v>
      </c>
      <c r="F1103" s="375"/>
      <c r="G1103" s="375"/>
      <c r="H1103" s="375"/>
      <c r="I1103" s="375"/>
      <c r="J1103" s="348" t="s">
        <v>596</v>
      </c>
      <c r="K1103" s="349"/>
      <c r="L1103" s="349"/>
      <c r="M1103" s="349"/>
      <c r="N1103" s="349"/>
      <c r="O1103" s="349"/>
      <c r="P1103" s="362" t="s">
        <v>597</v>
      </c>
      <c r="Q1103" s="350"/>
      <c r="R1103" s="350"/>
      <c r="S1103" s="350"/>
      <c r="T1103" s="350"/>
      <c r="U1103" s="350"/>
      <c r="V1103" s="350"/>
      <c r="W1103" s="350"/>
      <c r="X1103" s="350"/>
      <c r="Y1103" s="351" t="s">
        <v>566</v>
      </c>
      <c r="Z1103" s="352"/>
      <c r="AA1103" s="352"/>
      <c r="AB1103" s="353"/>
      <c r="AC1103" s="354" t="s">
        <v>638</v>
      </c>
      <c r="AD1103" s="354"/>
      <c r="AE1103" s="354"/>
      <c r="AF1103" s="354"/>
      <c r="AG1103" s="354"/>
      <c r="AH1103" s="351" t="s">
        <v>566</v>
      </c>
      <c r="AI1103" s="352"/>
      <c r="AJ1103" s="352"/>
      <c r="AK1103" s="353"/>
      <c r="AL1103" s="351" t="s">
        <v>566</v>
      </c>
      <c r="AM1103" s="352"/>
      <c r="AN1103" s="352"/>
      <c r="AO1103" s="353"/>
      <c r="AP1103" s="360" t="s">
        <v>638</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83">
    <cfRule type="expression" dxfId="2801" priority="13913">
      <formula>IF(RIGHT(TEXT(Y783,"0.#"),1)=".",FALSE,TRUE)</formula>
    </cfRule>
    <cfRule type="expression" dxfId="2800" priority="13914">
      <formula>IF(RIGHT(TEXT(Y783,"0.#"),1)=".",TRUE,FALSE)</formula>
    </cfRule>
  </conditionalFormatting>
  <conditionalFormatting sqref="Y792">
    <cfRule type="expression" dxfId="2799" priority="13909">
      <formula>IF(RIGHT(TEXT(Y792,"0.#"),1)=".",FALSE,TRUE)</formula>
    </cfRule>
    <cfRule type="expression" dxfId="2798" priority="13910">
      <formula>IF(RIGHT(TEXT(Y792,"0.#"),1)=".",TRUE,FALSE)</formula>
    </cfRule>
  </conditionalFormatting>
  <conditionalFormatting sqref="Y823:Y830 Y821 Y810:Y817 Y808 Y797:Y804 Y795">
    <cfRule type="expression" dxfId="2797" priority="13691">
      <formula>IF(RIGHT(TEXT(Y795,"0.#"),1)=".",FALSE,TRUE)</formula>
    </cfRule>
    <cfRule type="expression" dxfId="2796" priority="13692">
      <formula>IF(RIGHT(TEXT(Y795,"0.#"),1)=".",TRUE,FALSE)</formula>
    </cfRule>
  </conditionalFormatting>
  <conditionalFormatting sqref="P16:AQ17 P15:AX15 P13:AX13">
    <cfRule type="expression" dxfId="2795" priority="13739">
      <formula>IF(RIGHT(TEXT(P13,"0.#"),1)=".",FALSE,TRUE)</formula>
    </cfRule>
    <cfRule type="expression" dxfId="2794" priority="13740">
      <formula>IF(RIGHT(TEXT(P13,"0.#"),1)=".",TRUE,FALSE)</formula>
    </cfRule>
  </conditionalFormatting>
  <conditionalFormatting sqref="P19:AJ19">
    <cfRule type="expression" dxfId="2793" priority="13737">
      <formula>IF(RIGHT(TEXT(P19,"0.#"),1)=".",FALSE,TRUE)</formula>
    </cfRule>
    <cfRule type="expression" dxfId="2792" priority="13738">
      <formula>IF(RIGHT(TEXT(P19,"0.#"),1)=".",TRUE,FALSE)</formula>
    </cfRule>
  </conditionalFormatting>
  <conditionalFormatting sqref="Y784:Y791 Y782">
    <cfRule type="expression" dxfId="2791" priority="13715">
      <formula>IF(RIGHT(TEXT(Y782,"0.#"),1)=".",FALSE,TRUE)</formula>
    </cfRule>
    <cfRule type="expression" dxfId="2790" priority="13716">
      <formula>IF(RIGHT(TEXT(Y782,"0.#"),1)=".",TRUE,FALSE)</formula>
    </cfRule>
  </conditionalFormatting>
  <conditionalFormatting sqref="AU783">
    <cfRule type="expression" dxfId="2789" priority="13713">
      <formula>IF(RIGHT(TEXT(AU783,"0.#"),1)=".",FALSE,TRUE)</formula>
    </cfRule>
    <cfRule type="expression" dxfId="2788" priority="13714">
      <formula>IF(RIGHT(TEXT(AU783,"0.#"),1)=".",TRUE,FALSE)</formula>
    </cfRule>
  </conditionalFormatting>
  <conditionalFormatting sqref="AU792">
    <cfRule type="expression" dxfId="2787" priority="13711">
      <formula>IF(RIGHT(TEXT(AU792,"0.#"),1)=".",FALSE,TRUE)</formula>
    </cfRule>
    <cfRule type="expression" dxfId="2786" priority="13712">
      <formula>IF(RIGHT(TEXT(AU792,"0.#"),1)=".",TRUE,FALSE)</formula>
    </cfRule>
  </conditionalFormatting>
  <conditionalFormatting sqref="AU784:AU791 AU782">
    <cfRule type="expression" dxfId="2785" priority="13709">
      <formula>IF(RIGHT(TEXT(AU782,"0.#"),1)=".",FALSE,TRUE)</formula>
    </cfRule>
    <cfRule type="expression" dxfId="2784" priority="13710">
      <formula>IF(RIGHT(TEXT(AU782,"0.#"),1)=".",TRUE,FALSE)</formula>
    </cfRule>
  </conditionalFormatting>
  <conditionalFormatting sqref="Y822 Y809 Y796">
    <cfRule type="expression" dxfId="2783" priority="13695">
      <formula>IF(RIGHT(TEXT(Y796,"0.#"),1)=".",FALSE,TRUE)</formula>
    </cfRule>
    <cfRule type="expression" dxfId="2782" priority="13696">
      <formula>IF(RIGHT(TEXT(Y796,"0.#"),1)=".",TRUE,FALSE)</formula>
    </cfRule>
  </conditionalFormatting>
  <conditionalFormatting sqref="Y831 Y818 Y805">
    <cfRule type="expression" dxfId="2781" priority="13693">
      <formula>IF(RIGHT(TEXT(Y805,"0.#"),1)=".",FALSE,TRUE)</formula>
    </cfRule>
    <cfRule type="expression" dxfId="2780" priority="13694">
      <formula>IF(RIGHT(TEXT(Y805,"0.#"),1)=".",TRUE,FALSE)</formula>
    </cfRule>
  </conditionalFormatting>
  <conditionalFormatting sqref="AU822 AU809 AU796">
    <cfRule type="expression" dxfId="2779" priority="13689">
      <formula>IF(RIGHT(TEXT(AU796,"0.#"),1)=".",FALSE,TRUE)</formula>
    </cfRule>
    <cfRule type="expression" dxfId="2778" priority="13690">
      <formula>IF(RIGHT(TEXT(AU796,"0.#"),1)=".",TRUE,FALSE)</formula>
    </cfRule>
  </conditionalFormatting>
  <conditionalFormatting sqref="AU831 AU818 AU805">
    <cfRule type="expression" dxfId="2777" priority="13687">
      <formula>IF(RIGHT(TEXT(AU805,"0.#"),1)=".",FALSE,TRUE)</formula>
    </cfRule>
    <cfRule type="expression" dxfId="2776" priority="13688">
      <formula>IF(RIGHT(TEXT(AU805,"0.#"),1)=".",TRUE,FALSE)</formula>
    </cfRule>
  </conditionalFormatting>
  <conditionalFormatting sqref="AU823:AU830 AU821 AU810:AU817 AU808 AU797:AU804 AU795">
    <cfRule type="expression" dxfId="2775" priority="13685">
      <formula>IF(RIGHT(TEXT(AU795,"0.#"),1)=".",FALSE,TRUE)</formula>
    </cfRule>
    <cfRule type="expression" dxfId="2774" priority="13686">
      <formula>IF(RIGHT(TEXT(AU795,"0.#"),1)=".",TRUE,FALSE)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E116 AQ116">
    <cfRule type="expression" dxfId="2621" priority="13193">
      <formula>IF(RIGHT(TEXT(AE116,"0.#"),1)=".",FALSE,TRUE)</formula>
    </cfRule>
    <cfRule type="expression" dxfId="2620" priority="13194">
      <formula>IF(RIGHT(TEXT(AE116,"0.#"),1)=".",TRUE,FALSE)</formula>
    </cfRule>
  </conditionalFormatting>
  <conditionalFormatting sqref="AI116">
    <cfRule type="expression" dxfId="2619" priority="13191">
      <formula>IF(RIGHT(TEXT(AI116,"0.#"),1)=".",FALSE,TRUE)</formula>
    </cfRule>
    <cfRule type="expression" dxfId="2618" priority="13192">
      <formula>IF(RIGHT(TEXT(AI116,"0.#"),1)=".",TRUE,FALSE)</formula>
    </cfRule>
  </conditionalFormatting>
  <conditionalFormatting sqref="AM116">
    <cfRule type="expression" dxfId="2617" priority="13189">
      <formula>IF(RIGHT(TEXT(AM116,"0.#"),1)=".",FALSE,TRUE)</formula>
    </cfRule>
    <cfRule type="expression" dxfId="2616" priority="13190">
      <formula>IF(RIGHT(TEXT(AM116,"0.#"),1)=".",TRUE,FALSE)</formula>
    </cfRule>
  </conditionalFormatting>
  <conditionalFormatting sqref="AE117 AM117">
    <cfRule type="expression" dxfId="2615" priority="13187">
      <formula>IF(RIGHT(TEXT(AE117,"0.#"),1)=".",FALSE,TRUE)</formula>
    </cfRule>
    <cfRule type="expression" dxfId="2614" priority="13188">
      <formula>IF(RIGHT(TEXT(AE117,"0.#"),1)=".",TRUE,FALSE)</formula>
    </cfRule>
  </conditionalFormatting>
  <conditionalFormatting sqref="AI117">
    <cfRule type="expression" dxfId="2613" priority="13185">
      <formula>IF(RIGHT(TEXT(AI117,"0.#"),1)=".",FALSE,TRUE)</formula>
    </cfRule>
    <cfRule type="expression" dxfId="2612" priority="13186">
      <formula>IF(RIGHT(TEXT(AI117,"0.#"),1)=".",TRUE,FALSE)</formula>
    </cfRule>
  </conditionalFormatting>
  <conditionalFormatting sqref="AQ117">
    <cfRule type="expression" dxfId="2611" priority="13181">
      <formula>IF(RIGHT(TEXT(AQ117,"0.#"),1)=".",FALSE,TRUE)</formula>
    </cfRule>
    <cfRule type="expression" dxfId="2610" priority="13182">
      <formula>IF(RIGHT(TEXT(AQ117,"0.#"),1)=".",TRUE,FALSE)</formula>
    </cfRule>
  </conditionalFormatting>
  <conditionalFormatting sqref="AE119 AQ119">
    <cfRule type="expression" dxfId="2609" priority="13179">
      <formula>IF(RIGHT(TEXT(AE119,"0.#"),1)=".",FALSE,TRUE)</formula>
    </cfRule>
    <cfRule type="expression" dxfId="2608" priority="13180">
      <formula>IF(RIGHT(TEXT(AE119,"0.#"),1)=".",TRUE,FALSE)</formula>
    </cfRule>
  </conditionalFormatting>
  <conditionalFormatting sqref="AI119">
    <cfRule type="expression" dxfId="2607" priority="13177">
      <formula>IF(RIGHT(TEXT(AI119,"0.#"),1)=".",FALSE,TRUE)</formula>
    </cfRule>
    <cfRule type="expression" dxfId="2606" priority="13178">
      <formula>IF(RIGHT(TEXT(AI119,"0.#"),1)=".",TRUE,FALSE)</formula>
    </cfRule>
  </conditionalFormatting>
  <conditionalFormatting sqref="AM119">
    <cfRule type="expression" dxfId="2605" priority="13175">
      <formula>IF(RIGHT(TEXT(AM119,"0.#"),1)=".",FALSE,TRUE)</formula>
    </cfRule>
    <cfRule type="expression" dxfId="2604" priority="13176">
      <formula>IF(RIGHT(TEXT(AM119,"0.#"),1)=".",TRUE,FALSE)</formula>
    </cfRule>
  </conditionalFormatting>
  <conditionalFormatting sqref="AQ120">
    <cfRule type="expression" dxfId="2603" priority="13167">
      <formula>IF(RIGHT(TEXT(AQ120,"0.#"),1)=".",FALSE,TRUE)</formula>
    </cfRule>
    <cfRule type="expression" dxfId="2602" priority="13168">
      <formula>IF(RIGHT(TEXT(AQ120,"0.#"),1)=".",TRUE,FALSE)</formula>
    </cfRule>
  </conditionalFormatting>
  <conditionalFormatting sqref="AE122 AQ122">
    <cfRule type="expression" dxfId="2601" priority="13165">
      <formula>IF(RIGHT(TEXT(AE122,"0.#"),1)=".",FALSE,TRUE)</formula>
    </cfRule>
    <cfRule type="expression" dxfId="2600" priority="13166">
      <formula>IF(RIGHT(TEXT(AE122,"0.#"),1)=".",TRUE,FALSE)</formula>
    </cfRule>
  </conditionalFormatting>
  <conditionalFormatting sqref="AI122">
    <cfRule type="expression" dxfId="2599" priority="13163">
      <formula>IF(RIGHT(TEXT(AI122,"0.#"),1)=".",FALSE,TRUE)</formula>
    </cfRule>
    <cfRule type="expression" dxfId="2598" priority="13164">
      <formula>IF(RIGHT(TEXT(AI122,"0.#"),1)=".",TRUE,FALSE)</formula>
    </cfRule>
  </conditionalFormatting>
  <conditionalFormatting sqref="AM122">
    <cfRule type="expression" dxfId="2597" priority="13161">
      <formula>IF(RIGHT(TEXT(AM122,"0.#"),1)=".",FALSE,TRUE)</formula>
    </cfRule>
    <cfRule type="expression" dxfId="2596" priority="13162">
      <formula>IF(RIGHT(TEXT(AM122,"0.#"),1)=".",TRUE,FALSE)</formula>
    </cfRule>
  </conditionalFormatting>
  <conditionalFormatting sqref="AQ123">
    <cfRule type="expression" dxfId="2595" priority="13153">
      <formula>IF(RIGHT(TEXT(AQ123,"0.#"),1)=".",FALSE,TRUE)</formula>
    </cfRule>
    <cfRule type="expression" dxfId="2594" priority="13154">
      <formula>IF(RIGHT(TEXT(AQ123,"0.#"),1)=".",TRUE,FALSE)</formula>
    </cfRule>
  </conditionalFormatting>
  <conditionalFormatting sqref="AE125 AQ125">
    <cfRule type="expression" dxfId="2593" priority="13151">
      <formula>IF(RIGHT(TEXT(AE125,"0.#"),1)=".",FALSE,TRUE)</formula>
    </cfRule>
    <cfRule type="expression" dxfId="2592" priority="13152">
      <formula>IF(RIGHT(TEXT(AE125,"0.#"),1)=".",TRUE,FALSE)</formula>
    </cfRule>
  </conditionalFormatting>
  <conditionalFormatting sqref="AI125">
    <cfRule type="expression" dxfId="2591" priority="13149">
      <formula>IF(RIGHT(TEXT(AI125,"0.#"),1)=".",FALSE,TRUE)</formula>
    </cfRule>
    <cfRule type="expression" dxfId="2590" priority="13150">
      <formula>IF(RIGHT(TEXT(AI125,"0.#"),1)=".",TRUE,FALSE)</formula>
    </cfRule>
  </conditionalFormatting>
  <conditionalFormatting sqref="AM125">
    <cfRule type="expression" dxfId="2589" priority="13147">
      <formula>IF(RIGHT(TEXT(AM125,"0.#"),1)=".",FALSE,TRUE)</formula>
    </cfRule>
    <cfRule type="expression" dxfId="2588" priority="13148">
      <formula>IF(RIGHT(TEXT(AM125,"0.#"),1)=".",TRUE,FALSE)</formula>
    </cfRule>
  </conditionalFormatting>
  <conditionalFormatting sqref="AQ126">
    <cfRule type="expression" dxfId="2587" priority="13139">
      <formula>IF(RIGHT(TEXT(AQ126,"0.#"),1)=".",FALSE,TRUE)</formula>
    </cfRule>
    <cfRule type="expression" dxfId="2586" priority="13140">
      <formula>IF(RIGHT(TEXT(AQ126,"0.#"),1)=".",TRUE,FALSE)</formula>
    </cfRule>
  </conditionalFormatting>
  <conditionalFormatting sqref="AE128 AQ128">
    <cfRule type="expression" dxfId="2585" priority="13137">
      <formula>IF(RIGHT(TEXT(AE128,"0.#"),1)=".",FALSE,TRUE)</formula>
    </cfRule>
    <cfRule type="expression" dxfId="2584" priority="13138">
      <formula>IF(RIGHT(TEXT(AE128,"0.#"),1)=".",TRUE,FALSE)</formula>
    </cfRule>
  </conditionalFormatting>
  <conditionalFormatting sqref="AI128">
    <cfRule type="expression" dxfId="2583" priority="13135">
      <formula>IF(RIGHT(TEXT(AI128,"0.#"),1)=".",FALSE,TRUE)</formula>
    </cfRule>
    <cfRule type="expression" dxfId="2582" priority="13136">
      <formula>IF(RIGHT(TEXT(AI128,"0.#"),1)=".",TRUE,FALSE)</formula>
    </cfRule>
  </conditionalFormatting>
  <conditionalFormatting sqref="AM128">
    <cfRule type="expression" dxfId="2581" priority="13133">
      <formula>IF(RIGHT(TEXT(AM128,"0.#"),1)=".",FALSE,TRUE)</formula>
    </cfRule>
    <cfRule type="expression" dxfId="2580" priority="13134">
      <formula>IF(RIGHT(TEXT(AM128,"0.#"),1)=".",TRUE,FALSE)</formula>
    </cfRule>
  </conditionalFormatting>
  <conditionalFormatting sqref="AQ129">
    <cfRule type="expression" dxfId="2579" priority="13125">
      <formula>IF(RIGHT(TEXT(AQ129,"0.#"),1)=".",FALSE,TRUE)</formula>
    </cfRule>
    <cfRule type="expression" dxfId="2578" priority="13126">
      <formula>IF(RIGHT(TEXT(AQ129,"0.#"),1)=".",TRUE,FALSE)</formula>
    </cfRule>
  </conditionalFormatting>
  <conditionalFormatting sqref="AE75">
    <cfRule type="expression" dxfId="2577" priority="13123">
      <formula>IF(RIGHT(TEXT(AE75,"0.#"),1)=".",FALSE,TRUE)</formula>
    </cfRule>
    <cfRule type="expression" dxfId="2576" priority="13124">
      <formula>IF(RIGHT(TEXT(AE75,"0.#"),1)=".",TRUE,FALSE)</formula>
    </cfRule>
  </conditionalFormatting>
  <conditionalFormatting sqref="AE76">
    <cfRule type="expression" dxfId="2575" priority="13121">
      <formula>IF(RIGHT(TEXT(AE76,"0.#"),1)=".",FALSE,TRUE)</formula>
    </cfRule>
    <cfRule type="expression" dxfId="2574" priority="13122">
      <formula>IF(RIGHT(TEXT(AE76,"0.#"),1)=".",TRUE,FALSE)</formula>
    </cfRule>
  </conditionalFormatting>
  <conditionalFormatting sqref="AE77">
    <cfRule type="expression" dxfId="2573" priority="13119">
      <formula>IF(RIGHT(TEXT(AE77,"0.#"),1)=".",FALSE,TRUE)</formula>
    </cfRule>
    <cfRule type="expression" dxfId="2572" priority="13120">
      <formula>IF(RIGHT(TEXT(AE77,"0.#"),1)=".",TRUE,FALSE)</formula>
    </cfRule>
  </conditionalFormatting>
  <conditionalFormatting sqref="AI77">
    <cfRule type="expression" dxfId="2571" priority="13117">
      <formula>IF(RIGHT(TEXT(AI77,"0.#"),1)=".",FALSE,TRUE)</formula>
    </cfRule>
    <cfRule type="expression" dxfId="2570" priority="13118">
      <formula>IF(RIGHT(TEXT(AI77,"0.#"),1)=".",TRUE,FALSE)</formula>
    </cfRule>
  </conditionalFormatting>
  <conditionalFormatting sqref="AI76">
    <cfRule type="expression" dxfId="2569" priority="13115">
      <formula>IF(RIGHT(TEXT(AI76,"0.#"),1)=".",FALSE,TRUE)</formula>
    </cfRule>
    <cfRule type="expression" dxfId="2568" priority="13116">
      <formula>IF(RIGHT(TEXT(AI76,"0.#"),1)=".",TRUE,FALSE)</formula>
    </cfRule>
  </conditionalFormatting>
  <conditionalFormatting sqref="AI75">
    <cfRule type="expression" dxfId="2567" priority="13113">
      <formula>IF(RIGHT(TEXT(AI75,"0.#"),1)=".",FALSE,TRUE)</formula>
    </cfRule>
    <cfRule type="expression" dxfId="2566" priority="13114">
      <formula>IF(RIGHT(TEXT(AI75,"0.#"),1)=".",TRUE,FALSE)</formula>
    </cfRule>
  </conditionalFormatting>
  <conditionalFormatting sqref="AM75">
    <cfRule type="expression" dxfId="2565" priority="13111">
      <formula>IF(RIGHT(TEXT(AM75,"0.#"),1)=".",FALSE,TRUE)</formula>
    </cfRule>
    <cfRule type="expression" dxfId="2564" priority="13112">
      <formula>IF(RIGHT(TEXT(AM75,"0.#"),1)=".",TRUE,FALSE)</formula>
    </cfRule>
  </conditionalFormatting>
  <conditionalFormatting sqref="AM76">
    <cfRule type="expression" dxfId="2563" priority="13109">
      <formula>IF(RIGHT(TEXT(AM76,"0.#"),1)=".",FALSE,TRUE)</formula>
    </cfRule>
    <cfRule type="expression" dxfId="2562" priority="13110">
      <formula>IF(RIGHT(TEXT(AM76,"0.#"),1)=".",TRUE,FALSE)</formula>
    </cfRule>
  </conditionalFormatting>
  <conditionalFormatting sqref="AM77">
    <cfRule type="expression" dxfId="2561" priority="13107">
      <formula>IF(RIGHT(TEXT(AM77,"0.#"),1)=".",FALSE,TRUE)</formula>
    </cfRule>
    <cfRule type="expression" dxfId="2560" priority="13108">
      <formula>IF(RIGHT(TEXT(AM77,"0.#"),1)=".",TRUE,FALSE)</formula>
    </cfRule>
  </conditionalFormatting>
  <conditionalFormatting sqref="AM134:AM135 AQ134:AQ135 AU134:AU135">
    <cfRule type="expression" dxfId="2559" priority="13093">
      <formula>IF(RIGHT(TEXT(AM134,"0.#"),1)=".",FALSE,TRUE)</formula>
    </cfRule>
    <cfRule type="expression" dxfId="2558" priority="13094">
      <formula>IF(RIGHT(TEXT(AM134,"0.#"),1)=".",TRUE,FALSE)</formula>
    </cfRule>
  </conditionalFormatting>
  <conditionalFormatting sqref="AE433">
    <cfRule type="expression" dxfId="2557" priority="13063">
      <formula>IF(RIGHT(TEXT(AE433,"0.#"),1)=".",FALSE,TRUE)</formula>
    </cfRule>
    <cfRule type="expression" dxfId="2556" priority="13064">
      <formula>IF(RIGHT(TEXT(AE433,"0.#"),1)=".",TRUE,FALSE)</formula>
    </cfRule>
  </conditionalFormatting>
  <conditionalFormatting sqref="AM435">
    <cfRule type="expression" dxfId="2555" priority="13047">
      <formula>IF(RIGHT(TEXT(AM435,"0.#"),1)=".",FALSE,TRUE)</formula>
    </cfRule>
    <cfRule type="expression" dxfId="2554" priority="13048">
      <formula>IF(RIGHT(TEXT(AM435,"0.#"),1)=".",TRUE,FALSE)</formula>
    </cfRule>
  </conditionalFormatting>
  <conditionalFormatting sqref="AE434">
    <cfRule type="expression" dxfId="2553" priority="13061">
      <formula>IF(RIGHT(TEXT(AE434,"0.#"),1)=".",FALSE,TRUE)</formula>
    </cfRule>
    <cfRule type="expression" dxfId="2552" priority="13062">
      <formula>IF(RIGHT(TEXT(AE434,"0.#"),1)=".",TRUE,FALSE)</formula>
    </cfRule>
  </conditionalFormatting>
  <conditionalFormatting sqref="AE435">
    <cfRule type="expression" dxfId="2551" priority="13059">
      <formula>IF(RIGHT(TEXT(AE435,"0.#"),1)=".",FALSE,TRUE)</formula>
    </cfRule>
    <cfRule type="expression" dxfId="2550" priority="13060">
      <formula>IF(RIGHT(TEXT(AE435,"0.#"),1)=".",TRUE,FALSE)</formula>
    </cfRule>
  </conditionalFormatting>
  <conditionalFormatting sqref="AM433">
    <cfRule type="expression" dxfId="2549" priority="13051">
      <formula>IF(RIGHT(TEXT(AM433,"0.#"),1)=".",FALSE,TRUE)</formula>
    </cfRule>
    <cfRule type="expression" dxfId="2548" priority="13052">
      <formula>IF(RIGHT(TEXT(AM433,"0.#"),1)=".",TRUE,FALSE)</formula>
    </cfRule>
  </conditionalFormatting>
  <conditionalFormatting sqref="AM434">
    <cfRule type="expression" dxfId="2547" priority="13049">
      <formula>IF(RIGHT(TEXT(AM434,"0.#"),1)=".",FALSE,TRUE)</formula>
    </cfRule>
    <cfRule type="expression" dxfId="2546" priority="13050">
      <formula>IF(RIGHT(TEXT(AM434,"0.#"),1)=".",TRUE,FALSE)</formula>
    </cfRule>
  </conditionalFormatting>
  <conditionalFormatting sqref="AU433">
    <cfRule type="expression" dxfId="2545" priority="13039">
      <formula>IF(RIGHT(TEXT(AU433,"0.#"),1)=".",FALSE,TRUE)</formula>
    </cfRule>
    <cfRule type="expression" dxfId="2544" priority="13040">
      <formula>IF(RIGHT(TEXT(AU433,"0.#"),1)=".",TRUE,FALSE)</formula>
    </cfRule>
  </conditionalFormatting>
  <conditionalFormatting sqref="AU434">
    <cfRule type="expression" dxfId="2543" priority="13037">
      <formula>IF(RIGHT(TEXT(AU434,"0.#"),1)=".",FALSE,TRUE)</formula>
    </cfRule>
    <cfRule type="expression" dxfId="2542" priority="13038">
      <formula>IF(RIGHT(TEXT(AU434,"0.#"),1)=".",TRUE,FALSE)</formula>
    </cfRule>
  </conditionalFormatting>
  <conditionalFormatting sqref="AU435">
    <cfRule type="expression" dxfId="2541" priority="13035">
      <formula>IF(RIGHT(TEXT(AU435,"0.#"),1)=".",FALSE,TRUE)</formula>
    </cfRule>
    <cfRule type="expression" dxfId="2540" priority="13036">
      <formula>IF(RIGHT(TEXT(AU435,"0.#"),1)=".",TRUE,FALSE)</formula>
    </cfRule>
  </conditionalFormatting>
  <conditionalFormatting sqref="AI435">
    <cfRule type="expression" dxfId="2539" priority="12969">
      <formula>IF(RIGHT(TEXT(AI435,"0.#"),1)=".",FALSE,TRUE)</formula>
    </cfRule>
    <cfRule type="expression" dxfId="2538" priority="12970">
      <formula>IF(RIGHT(TEXT(AI435,"0.#"),1)=".",TRUE,FALSE)</formula>
    </cfRule>
  </conditionalFormatting>
  <conditionalFormatting sqref="AI433">
    <cfRule type="expression" dxfId="2537" priority="12973">
      <formula>IF(RIGHT(TEXT(AI433,"0.#"),1)=".",FALSE,TRUE)</formula>
    </cfRule>
    <cfRule type="expression" dxfId="2536" priority="12974">
      <formula>IF(RIGHT(TEXT(AI433,"0.#"),1)=".",TRUE,FALSE)</formula>
    </cfRule>
  </conditionalFormatting>
  <conditionalFormatting sqref="AI434">
    <cfRule type="expression" dxfId="2535" priority="12971">
      <formula>IF(RIGHT(TEXT(AI434,"0.#"),1)=".",FALSE,TRUE)</formula>
    </cfRule>
    <cfRule type="expression" dxfId="2534" priority="12972">
      <formula>IF(RIGHT(TEXT(AI434,"0.#"),1)=".",TRUE,FALSE)</formula>
    </cfRule>
  </conditionalFormatting>
  <conditionalFormatting sqref="AQ434">
    <cfRule type="expression" dxfId="2533" priority="12955">
      <formula>IF(RIGHT(TEXT(AQ434,"0.#"),1)=".",FALSE,TRUE)</formula>
    </cfRule>
    <cfRule type="expression" dxfId="2532" priority="12956">
      <formula>IF(RIGHT(TEXT(AQ434,"0.#"),1)=".",TRUE,FALSE)</formula>
    </cfRule>
  </conditionalFormatting>
  <conditionalFormatting sqref="AQ435">
    <cfRule type="expression" dxfId="2531" priority="12941">
      <formula>IF(RIGHT(TEXT(AQ435,"0.#"),1)=".",FALSE,TRUE)</formula>
    </cfRule>
    <cfRule type="expression" dxfId="2530" priority="12942">
      <formula>IF(RIGHT(TEXT(AQ435,"0.#"),1)=".",TRUE,FALSE)</formula>
    </cfRule>
  </conditionalFormatting>
  <conditionalFormatting sqref="AQ433">
    <cfRule type="expression" dxfId="2529" priority="12939">
      <formula>IF(RIGHT(TEXT(AQ433,"0.#"),1)=".",FALSE,TRUE)</formula>
    </cfRule>
    <cfRule type="expression" dxfId="2528" priority="12940">
      <formula>IF(RIGHT(TEXT(AQ433,"0.#"),1)=".",TRUE,FALSE)</formula>
    </cfRule>
  </conditionalFormatting>
  <conditionalFormatting sqref="AL840:AO867">
    <cfRule type="expression" dxfId="2527" priority="6663">
      <formula>IF(AND(AL840&gt;=0, RIGHT(TEXT(AL840,"0.#"),1)&lt;&gt;"."),TRUE,FALSE)</formula>
    </cfRule>
    <cfRule type="expression" dxfId="2526" priority="6664">
      <formula>IF(AND(AL840&gt;=0, RIGHT(TEXT(AL840,"0.#"),1)="."),TRUE,FALSE)</formula>
    </cfRule>
    <cfRule type="expression" dxfId="2525" priority="6665">
      <formula>IF(AND(AL840&lt;0, RIGHT(TEXT(AL840,"0.#"),1)&lt;&gt;"."),TRUE,FALSE)</formula>
    </cfRule>
    <cfRule type="expression" dxfId="2524" priority="6666">
      <formula>IF(AND(AL840&lt;0, RIGHT(TEXT(AL840,"0.#"),1)="."),TRUE,FALSE)</formula>
    </cfRule>
  </conditionalFormatting>
  <conditionalFormatting sqref="AQ53:AQ55">
    <cfRule type="expression" dxfId="2523" priority="4685">
      <formula>IF(RIGHT(TEXT(AQ53,"0.#"),1)=".",FALSE,TRUE)</formula>
    </cfRule>
    <cfRule type="expression" dxfId="2522" priority="4686">
      <formula>IF(RIGHT(TEXT(AQ53,"0.#"),1)=".",TRUE,FALSE)</formula>
    </cfRule>
  </conditionalFormatting>
  <conditionalFormatting sqref="AU53:AU55">
    <cfRule type="expression" dxfId="2521" priority="4683">
      <formula>IF(RIGHT(TEXT(AU53,"0.#"),1)=".",FALSE,TRUE)</formula>
    </cfRule>
    <cfRule type="expression" dxfId="2520" priority="4684">
      <formula>IF(RIGHT(TEXT(AU53,"0.#"),1)=".",TRUE,FALSE)</formula>
    </cfRule>
  </conditionalFormatting>
  <conditionalFormatting sqref="AQ60:AQ62">
    <cfRule type="expression" dxfId="2519" priority="4681">
      <formula>IF(RIGHT(TEXT(AQ60,"0.#"),1)=".",FALSE,TRUE)</formula>
    </cfRule>
    <cfRule type="expression" dxfId="2518" priority="4682">
      <formula>IF(RIGHT(TEXT(AQ60,"0.#"),1)=".",TRUE,FALSE)</formula>
    </cfRule>
  </conditionalFormatting>
  <conditionalFormatting sqref="AU60:AU62">
    <cfRule type="expression" dxfId="2517" priority="4679">
      <formula>IF(RIGHT(TEXT(AU60,"0.#"),1)=".",FALSE,TRUE)</formula>
    </cfRule>
    <cfRule type="expression" dxfId="2516" priority="4680">
      <formula>IF(RIGHT(TEXT(AU60,"0.#"),1)=".",TRUE,FALSE)</formula>
    </cfRule>
  </conditionalFormatting>
  <conditionalFormatting sqref="AQ75:AQ77">
    <cfRule type="expression" dxfId="2515" priority="4677">
      <formula>IF(RIGHT(TEXT(AQ75,"0.#"),1)=".",FALSE,TRUE)</formula>
    </cfRule>
    <cfRule type="expression" dxfId="2514" priority="4678">
      <formula>IF(RIGHT(TEXT(AQ75,"0.#"),1)=".",TRUE,FALSE)</formula>
    </cfRule>
  </conditionalFormatting>
  <conditionalFormatting sqref="AU75:AU77">
    <cfRule type="expression" dxfId="2513" priority="4675">
      <formula>IF(RIGHT(TEXT(AU75,"0.#"),1)=".",FALSE,TRUE)</formula>
    </cfRule>
    <cfRule type="expression" dxfId="2512" priority="4676">
      <formula>IF(RIGHT(TEXT(AU75,"0.#"),1)=".",TRUE,FALSE)</formula>
    </cfRule>
  </conditionalFormatting>
  <conditionalFormatting sqref="AQ87:AQ89">
    <cfRule type="expression" dxfId="2511" priority="4673">
      <formula>IF(RIGHT(TEXT(AQ87,"0.#"),1)=".",FALSE,TRUE)</formula>
    </cfRule>
    <cfRule type="expression" dxfId="2510" priority="4674">
      <formula>IF(RIGHT(TEXT(AQ87,"0.#"),1)=".",TRUE,FALSE)</formula>
    </cfRule>
  </conditionalFormatting>
  <conditionalFormatting sqref="AU87:AU89">
    <cfRule type="expression" dxfId="2509" priority="4671">
      <formula>IF(RIGHT(TEXT(AU87,"0.#"),1)=".",FALSE,TRUE)</formula>
    </cfRule>
    <cfRule type="expression" dxfId="2508" priority="4672">
      <formula>IF(RIGHT(TEXT(AU87,"0.#"),1)=".",TRUE,FALSE)</formula>
    </cfRule>
  </conditionalFormatting>
  <conditionalFormatting sqref="AQ92:AQ94">
    <cfRule type="expression" dxfId="2507" priority="4669">
      <formula>IF(RIGHT(TEXT(AQ92,"0.#"),1)=".",FALSE,TRUE)</formula>
    </cfRule>
    <cfRule type="expression" dxfId="2506" priority="4670">
      <formula>IF(RIGHT(TEXT(AQ92,"0.#"),1)=".",TRUE,FALSE)</formula>
    </cfRule>
  </conditionalFormatting>
  <conditionalFormatting sqref="AU92:AU94">
    <cfRule type="expression" dxfId="2505" priority="4667">
      <formula>IF(RIGHT(TEXT(AU92,"0.#"),1)=".",FALSE,TRUE)</formula>
    </cfRule>
    <cfRule type="expression" dxfId="2504" priority="4668">
      <formula>IF(RIGHT(TEXT(AU92,"0.#"),1)=".",TRUE,FALSE)</formula>
    </cfRule>
  </conditionalFormatting>
  <conditionalFormatting sqref="AQ97:AQ99">
    <cfRule type="expression" dxfId="2503" priority="4665">
      <formula>IF(RIGHT(TEXT(AQ97,"0.#"),1)=".",FALSE,TRUE)</formula>
    </cfRule>
    <cfRule type="expression" dxfId="2502" priority="4666">
      <formula>IF(RIGHT(TEXT(AQ97,"0.#"),1)=".",TRUE,FALSE)</formula>
    </cfRule>
  </conditionalFormatting>
  <conditionalFormatting sqref="AU97:AU99">
    <cfRule type="expression" dxfId="2501" priority="4663">
      <formula>IF(RIGHT(TEXT(AU97,"0.#"),1)=".",FALSE,TRUE)</formula>
    </cfRule>
    <cfRule type="expression" dxfId="2500" priority="4664">
      <formula>IF(RIGHT(TEXT(AU97,"0.#"),1)=".",TRUE,FALSE)</formula>
    </cfRule>
  </conditionalFormatting>
  <conditionalFormatting sqref="AE458">
    <cfRule type="expression" dxfId="2499" priority="4357">
      <formula>IF(RIGHT(TEXT(AE458,"0.#"),1)=".",FALSE,TRUE)</formula>
    </cfRule>
    <cfRule type="expression" dxfId="2498" priority="4358">
      <formula>IF(RIGHT(TEXT(AE458,"0.#"),1)=".",TRUE,FALSE)</formula>
    </cfRule>
  </conditionalFormatting>
  <conditionalFormatting sqref="AM460">
    <cfRule type="expression" dxfId="2497" priority="4347">
      <formula>IF(RIGHT(TEXT(AM460,"0.#"),1)=".",FALSE,TRUE)</formula>
    </cfRule>
    <cfRule type="expression" dxfId="2496" priority="4348">
      <formula>IF(RIGHT(TEXT(AM460,"0.#"),1)=".",TRUE,FALSE)</formula>
    </cfRule>
  </conditionalFormatting>
  <conditionalFormatting sqref="AE459">
    <cfRule type="expression" dxfId="2495" priority="4355">
      <formula>IF(RIGHT(TEXT(AE459,"0.#"),1)=".",FALSE,TRUE)</formula>
    </cfRule>
    <cfRule type="expression" dxfId="2494" priority="4356">
      <formula>IF(RIGHT(TEXT(AE459,"0.#"),1)=".",TRUE,FALSE)</formula>
    </cfRule>
  </conditionalFormatting>
  <conditionalFormatting sqref="AE460">
    <cfRule type="expression" dxfId="2493" priority="4353">
      <formula>IF(RIGHT(TEXT(AE460,"0.#"),1)=".",FALSE,TRUE)</formula>
    </cfRule>
    <cfRule type="expression" dxfId="2492" priority="4354">
      <formula>IF(RIGHT(TEXT(AE460,"0.#"),1)=".",TRUE,FALSE)</formula>
    </cfRule>
  </conditionalFormatting>
  <conditionalFormatting sqref="AM458">
    <cfRule type="expression" dxfId="2491" priority="4351">
      <formula>IF(RIGHT(TEXT(AM458,"0.#"),1)=".",FALSE,TRUE)</formula>
    </cfRule>
    <cfRule type="expression" dxfId="2490" priority="4352">
      <formula>IF(RIGHT(TEXT(AM458,"0.#"),1)=".",TRUE,FALSE)</formula>
    </cfRule>
  </conditionalFormatting>
  <conditionalFormatting sqref="AM459">
    <cfRule type="expression" dxfId="2489" priority="4349">
      <formula>IF(RIGHT(TEXT(AM459,"0.#"),1)=".",FALSE,TRUE)</formula>
    </cfRule>
    <cfRule type="expression" dxfId="2488" priority="4350">
      <formula>IF(RIGHT(TEXT(AM459,"0.#"),1)=".",TRUE,FALSE)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E120 AM120">
    <cfRule type="expression" dxfId="2469" priority="3007">
      <formula>IF(RIGHT(TEXT(AE120,"0.#"),1)=".",FALSE,TRUE)</formula>
    </cfRule>
    <cfRule type="expression" dxfId="2468" priority="3008">
      <formula>IF(RIGHT(TEXT(AE120,"0.#"),1)=".",TRUE,FALSE)</formula>
    </cfRule>
  </conditionalFormatting>
  <conditionalFormatting sqref="AI126">
    <cfRule type="expression" dxfId="2467" priority="2997">
      <formula>IF(RIGHT(TEXT(AI126,"0.#"),1)=".",FALSE,TRUE)</formula>
    </cfRule>
    <cfRule type="expression" dxfId="2466" priority="2998">
      <formula>IF(RIGHT(TEXT(AI126,"0.#"),1)=".",TRUE,FALSE)</formula>
    </cfRule>
  </conditionalFormatting>
  <conditionalFormatting sqref="AI120">
    <cfRule type="expression" dxfId="2465" priority="3005">
      <formula>IF(RIGHT(TEXT(AI120,"0.#"),1)=".",FALSE,TRUE)</formula>
    </cfRule>
    <cfRule type="expression" dxfId="2464" priority="3006">
      <formula>IF(RIGHT(TEXT(AI120,"0.#"),1)=".",TRUE,FALSE)</formula>
    </cfRule>
  </conditionalFormatting>
  <conditionalFormatting sqref="AE123 AM123">
    <cfRule type="expression" dxfId="2463" priority="3003">
      <formula>IF(RIGHT(TEXT(AE123,"0.#"),1)=".",FALSE,TRUE)</formula>
    </cfRule>
    <cfRule type="expression" dxfId="2462" priority="3004">
      <formula>IF(RIGHT(TEXT(AE123,"0.#"),1)=".",TRUE,FALSE)</formula>
    </cfRule>
  </conditionalFormatting>
  <conditionalFormatting sqref="AI123">
    <cfRule type="expression" dxfId="2461" priority="3001">
      <formula>IF(RIGHT(TEXT(AI123,"0.#"),1)=".",FALSE,TRUE)</formula>
    </cfRule>
    <cfRule type="expression" dxfId="2460" priority="3002">
      <formula>IF(RIGHT(TEXT(AI123,"0.#"),1)=".",TRUE,FALSE)</formula>
    </cfRule>
  </conditionalFormatting>
  <conditionalFormatting sqref="AE126 AM126">
    <cfRule type="expression" dxfId="2459" priority="2999">
      <formula>IF(RIGHT(TEXT(AE126,"0.#"),1)=".",FALSE,TRUE)</formula>
    </cfRule>
    <cfRule type="expression" dxfId="2458" priority="3000">
      <formula>IF(RIGHT(TEXT(AE126,"0.#"),1)=".",TRUE,FALSE)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0:Y867">
    <cfRule type="expression" dxfId="2453" priority="2991">
      <formula>IF(RIGHT(TEXT(Y840,"0.#"),1)=".",FALSE,TRUE)</formula>
    </cfRule>
    <cfRule type="expression" dxfId="2452" priority="2992">
      <formula>IF(RIGHT(TEXT(Y840,"0.#"),1)=".",TRUE,FALSE)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04:AO1132">
    <cfRule type="expression" dxfId="2423" priority="2897">
      <formula>IF(AND(AL1104&gt;=0, RIGHT(TEXT(AL1104,"0.#"),1)&lt;&gt;"."),TRUE,FALSE)</formula>
    </cfRule>
    <cfRule type="expression" dxfId="2422" priority="2898">
      <formula>IF(AND(AL1104&gt;=0, RIGHT(TEXT(AL1104,"0.#"),1)="."),TRUE,FALSE)</formula>
    </cfRule>
    <cfRule type="expression" dxfId="2421" priority="2899">
      <formula>IF(AND(AL1104&lt;0, RIGHT(TEXT(AL1104,"0.#"),1)&lt;&gt;"."),TRUE,FALSE)</formula>
    </cfRule>
    <cfRule type="expression" dxfId="2420" priority="2900">
      <formula>IF(AND(AL1104&lt;0, RIGHT(TEXT(AL1104,"0.#"),1)="."),TRUE,FALSE)</formula>
    </cfRule>
  </conditionalFormatting>
  <conditionalFormatting sqref="Y1103:Y1132">
    <cfRule type="expression" dxfId="2419" priority="2895">
      <formula>IF(RIGHT(TEXT(Y1103,"0.#"),1)=".",FALSE,TRUE)</formula>
    </cfRule>
    <cfRule type="expression" dxfId="2418" priority="2896">
      <formula>IF(RIGHT(TEXT(Y1103,"0.#"),1)=".",TRUE,FALSE)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L838:AO839">
    <cfRule type="expression" dxfId="2409" priority="2849">
      <formula>IF(AND(AL838&gt;=0, RIGHT(TEXT(AL838,"0.#"),1)&lt;&gt;"."),TRUE,FALSE)</formula>
    </cfRule>
    <cfRule type="expression" dxfId="2408" priority="2850">
      <formula>IF(AND(AL838&gt;=0, RIGHT(TEXT(AL838,"0.#"),1)="."),TRUE,FALSE)</formula>
    </cfRule>
    <cfRule type="expression" dxfId="2407" priority="2851">
      <formula>IF(AND(AL838&lt;0, RIGHT(TEXT(AL838,"0.#"),1)&lt;&gt;"."),TRUE,FALSE)</formula>
    </cfRule>
    <cfRule type="expression" dxfId="2406" priority="2852">
      <formula>IF(AND(AL838&lt;0, RIGHT(TEXT(AL838,"0.#"),1)="."),TRUE,FALSE)</formula>
    </cfRule>
  </conditionalFormatting>
  <conditionalFormatting sqref="Y838:Y839">
    <cfRule type="expression" dxfId="2405" priority="2847">
      <formula>IF(RIGHT(TEXT(Y838,"0.#"),1)=".",FALSE,TRUE)</formula>
    </cfRule>
    <cfRule type="expression" dxfId="2404" priority="2848">
      <formula>IF(RIGHT(TEXT(Y838,"0.#"),1)=".",TRUE,FALSE)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73:Y900">
    <cfRule type="expression" dxfId="2087" priority="2107">
      <formula>IF(RIGHT(TEXT(Y873,"0.#"),1)=".",FALSE,TRUE)</formula>
    </cfRule>
    <cfRule type="expression" dxfId="2086" priority="2108">
      <formula>IF(RIGHT(TEXT(Y873,"0.#"),1)=".",TRUE,FALSE)</formula>
    </cfRule>
  </conditionalFormatting>
  <conditionalFormatting sqref="Y871:Y872">
    <cfRule type="expression" dxfId="2085" priority="2101">
      <formula>IF(RIGHT(TEXT(Y871,"0.#"),1)=".",FALSE,TRUE)</formula>
    </cfRule>
    <cfRule type="expression" dxfId="2084" priority="2102">
      <formula>IF(RIGHT(TEXT(Y871,"0.#"),1)=".",TRUE,FALSE)</formula>
    </cfRule>
  </conditionalFormatting>
  <conditionalFormatting sqref="Y906:Y933">
    <cfRule type="expression" dxfId="2083" priority="2095">
      <formula>IF(RIGHT(TEXT(Y906,"0.#"),1)=".",FALSE,TRUE)</formula>
    </cfRule>
    <cfRule type="expression" dxfId="2082" priority="2096">
      <formula>IF(RIGHT(TEXT(Y906,"0.#"),1)=".",TRUE,FALSE)</formula>
    </cfRule>
  </conditionalFormatting>
  <conditionalFormatting sqref="Y904:Y905">
    <cfRule type="expression" dxfId="2081" priority="2089">
      <formula>IF(RIGHT(TEXT(Y904,"0.#"),1)=".",FALSE,TRUE)</formula>
    </cfRule>
    <cfRule type="expression" dxfId="2080" priority="2090">
      <formula>IF(RIGHT(TEXT(Y904,"0.#"),1)=".",TRUE,FALSE)</formula>
    </cfRule>
  </conditionalFormatting>
  <conditionalFormatting sqref="Y939:Y966">
    <cfRule type="expression" dxfId="2079" priority="2083">
      <formula>IF(RIGHT(TEXT(Y939,"0.#"),1)=".",FALSE,TRUE)</formula>
    </cfRule>
    <cfRule type="expression" dxfId="2078" priority="2084">
      <formula>IF(RIGHT(TEXT(Y939,"0.#"),1)=".",TRUE,FALSE)</formula>
    </cfRule>
  </conditionalFormatting>
  <conditionalFormatting sqref="Y937:Y938">
    <cfRule type="expression" dxfId="2077" priority="2077">
      <formula>IF(RIGHT(TEXT(Y937,"0.#"),1)=".",FALSE,TRUE)</formula>
    </cfRule>
    <cfRule type="expression" dxfId="2076" priority="2078">
      <formula>IF(RIGHT(TEXT(Y937,"0.#"),1)=".",TRUE,FALSE)</formula>
    </cfRule>
  </conditionalFormatting>
  <conditionalFormatting sqref="Y972:Y999">
    <cfRule type="expression" dxfId="2075" priority="2071">
      <formula>IF(RIGHT(TEXT(Y972,"0.#"),1)=".",FALSE,TRUE)</formula>
    </cfRule>
    <cfRule type="expression" dxfId="2074" priority="2072">
      <formula>IF(RIGHT(TEXT(Y972,"0.#"),1)=".",TRUE,FALSE)</formula>
    </cfRule>
  </conditionalFormatting>
  <conditionalFormatting sqref="Y970:Y971">
    <cfRule type="expression" dxfId="2073" priority="2065">
      <formula>IF(RIGHT(TEXT(Y970,"0.#"),1)=".",FALSE,TRUE)</formula>
    </cfRule>
    <cfRule type="expression" dxfId="2072" priority="2066">
      <formula>IF(RIGHT(TEXT(Y970,"0.#"),1)=".",TRUE,FALSE)</formula>
    </cfRule>
  </conditionalFormatting>
  <conditionalFormatting sqref="Y1005:Y1032">
    <cfRule type="expression" dxfId="2071" priority="2059">
      <formula>IF(RIGHT(TEXT(Y1005,"0.#"),1)=".",FALSE,TRUE)</formula>
    </cfRule>
    <cfRule type="expression" dxfId="2070" priority="2060">
      <formula>IF(RIGHT(TEXT(Y1005,"0.#"),1)=".",TRUE,FALSE)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3:AO900">
    <cfRule type="expression" dxfId="1989" priority="2109">
      <formula>IF(AND(AL873&gt;=0, RIGHT(TEXT(AL873,"0.#"),1)&lt;&gt;"."),TRUE,FALSE)</formula>
    </cfRule>
    <cfRule type="expression" dxfId="1988" priority="2110">
      <formula>IF(AND(AL873&gt;=0, RIGHT(TEXT(AL873,"0.#"),1)="."),TRUE,FALSE)</formula>
    </cfRule>
    <cfRule type="expression" dxfId="1987" priority="2111">
      <formula>IF(AND(AL873&lt;0, RIGHT(TEXT(AL873,"0.#"),1)&lt;&gt;"."),TRUE,FALSE)</formula>
    </cfRule>
    <cfRule type="expression" dxfId="1986" priority="2112">
      <formula>IF(AND(AL873&lt;0, RIGHT(TEXT(AL873,"0.#"),1)="."),TRUE,FALSE)</formula>
    </cfRule>
  </conditionalFormatting>
  <conditionalFormatting sqref="AL871:AO872">
    <cfRule type="expression" dxfId="1985" priority="2103">
      <formula>IF(AND(AL871&gt;=0, RIGHT(TEXT(AL871,"0.#"),1)&lt;&gt;"."),TRUE,FALSE)</formula>
    </cfRule>
    <cfRule type="expression" dxfId="1984" priority="2104">
      <formula>IF(AND(AL871&gt;=0, RIGHT(TEXT(AL871,"0.#"),1)="."),TRUE,FALSE)</formula>
    </cfRule>
    <cfRule type="expression" dxfId="1983" priority="2105">
      <formula>IF(AND(AL871&lt;0, RIGHT(TEXT(AL871,"0.#"),1)&lt;&gt;"."),TRUE,FALSE)</formula>
    </cfRule>
    <cfRule type="expression" dxfId="1982" priority="2106">
      <formula>IF(AND(AL871&lt;0, RIGHT(TEXT(AL871,"0.#"),1)="."),TRUE,FALSE)</formula>
    </cfRule>
  </conditionalFormatting>
  <conditionalFormatting sqref="AL906:AO933">
    <cfRule type="expression" dxfId="1981" priority="2097">
      <formula>IF(AND(AL906&gt;=0, RIGHT(TEXT(AL906,"0.#"),1)&lt;&gt;"."),TRUE,FALSE)</formula>
    </cfRule>
    <cfRule type="expression" dxfId="1980" priority="2098">
      <formula>IF(AND(AL906&gt;=0, RIGHT(TEXT(AL906,"0.#"),1)="."),TRUE,FALSE)</formula>
    </cfRule>
    <cfRule type="expression" dxfId="1979" priority="2099">
      <formula>IF(AND(AL906&lt;0, RIGHT(TEXT(AL906,"0.#"),1)&lt;&gt;"."),TRUE,FALSE)</formula>
    </cfRule>
    <cfRule type="expression" dxfId="1978" priority="2100">
      <formula>IF(AND(AL906&lt;0, RIGHT(TEXT(AL906,"0.#"),1)="."),TRUE,FALSE)</formula>
    </cfRule>
  </conditionalFormatting>
  <conditionalFormatting sqref="AL904:AO905">
    <cfRule type="expression" dxfId="1977" priority="2091">
      <formula>IF(AND(AL904&gt;=0, RIGHT(TEXT(AL904,"0.#"),1)&lt;&gt;"."),TRUE,FALSE)</formula>
    </cfRule>
    <cfRule type="expression" dxfId="1976" priority="2092">
      <formula>IF(AND(AL904&gt;=0, RIGHT(TEXT(AL904,"0.#"),1)="."),TRUE,FALSE)</formula>
    </cfRule>
    <cfRule type="expression" dxfId="1975" priority="2093">
      <formula>IF(AND(AL904&lt;0, RIGHT(TEXT(AL904,"0.#"),1)&lt;&gt;"."),TRUE,FALSE)</formula>
    </cfRule>
    <cfRule type="expression" dxfId="1974" priority="2094">
      <formula>IF(AND(AL904&lt;0, RIGHT(TEXT(AL904,"0.#"),1)="."),TRUE,FALSE)</formula>
    </cfRule>
  </conditionalFormatting>
  <conditionalFormatting sqref="AL939:AO966">
    <cfRule type="expression" dxfId="1973" priority="2085">
      <formula>IF(AND(AL939&gt;=0, RIGHT(TEXT(AL939,"0.#"),1)&lt;&gt;"."),TRUE,FALSE)</formula>
    </cfRule>
    <cfRule type="expression" dxfId="1972" priority="2086">
      <formula>IF(AND(AL939&gt;=0, RIGHT(TEXT(AL939,"0.#"),1)="."),TRUE,FALSE)</formula>
    </cfRule>
    <cfRule type="expression" dxfId="1971" priority="2087">
      <formula>IF(AND(AL939&lt;0, RIGHT(TEXT(AL939,"0.#"),1)&lt;&gt;"."),TRUE,FALSE)</formula>
    </cfRule>
    <cfRule type="expression" dxfId="1970" priority="2088">
      <formula>IF(AND(AL939&lt;0, RIGHT(TEXT(AL939,"0.#"),1)="."),TRUE,FALSE)</formula>
    </cfRule>
  </conditionalFormatting>
  <conditionalFormatting sqref="AL937:AO938">
    <cfRule type="expression" dxfId="1969" priority="2079">
      <formula>IF(AND(AL937&gt;=0, RIGHT(TEXT(AL937,"0.#"),1)&lt;&gt;"."),TRUE,FALSE)</formula>
    </cfRule>
    <cfRule type="expression" dxfId="1968" priority="2080">
      <formula>IF(AND(AL937&gt;=0, RIGHT(TEXT(AL937,"0.#"),1)="."),TRUE,FALSE)</formula>
    </cfRule>
    <cfRule type="expression" dxfId="1967" priority="2081">
      <formula>IF(AND(AL937&lt;0, RIGHT(TEXT(AL937,"0.#"),1)&lt;&gt;"."),TRUE,FALSE)</formula>
    </cfRule>
    <cfRule type="expression" dxfId="1966" priority="2082">
      <formula>IF(AND(AL937&lt;0, RIGHT(TEXT(AL937,"0.#"),1)="."),TRUE,FALSE)</formula>
    </cfRule>
  </conditionalFormatting>
  <conditionalFormatting sqref="AL972:AO999">
    <cfRule type="expression" dxfId="1965" priority="2073">
      <formula>IF(AND(AL972&gt;=0, RIGHT(TEXT(AL972,"0.#"),1)&lt;&gt;"."),TRUE,FALSE)</formula>
    </cfRule>
    <cfRule type="expression" dxfId="1964" priority="2074">
      <formula>IF(AND(AL972&gt;=0, RIGHT(TEXT(AL972,"0.#"),1)="."),TRUE,FALSE)</formula>
    </cfRule>
    <cfRule type="expression" dxfId="1963" priority="2075">
      <formula>IF(AND(AL972&lt;0, RIGHT(TEXT(AL972,"0.#"),1)&lt;&gt;"."),TRUE,FALSE)</formula>
    </cfRule>
    <cfRule type="expression" dxfId="1962" priority="2076">
      <formula>IF(AND(AL972&lt;0, RIGHT(TEXT(AL972,"0.#"),1)="."),TRUE,FALSE)</formula>
    </cfRule>
  </conditionalFormatting>
  <conditionalFormatting sqref="AL970:AO971">
    <cfRule type="expression" dxfId="1961" priority="2067">
      <formula>IF(AND(AL970&gt;=0, RIGHT(TEXT(AL970,"0.#"),1)&lt;&gt;"."),TRUE,FALSE)</formula>
    </cfRule>
    <cfRule type="expression" dxfId="1960" priority="2068">
      <formula>IF(AND(AL970&gt;=0, RIGHT(TEXT(AL970,"0.#"),1)="."),TRUE,FALSE)</formula>
    </cfRule>
    <cfRule type="expression" dxfId="1959" priority="2069">
      <formula>IF(AND(AL970&lt;0, RIGHT(TEXT(AL970,"0.#"),1)&lt;&gt;"."),TRUE,FALSE)</formula>
    </cfRule>
    <cfRule type="expression" dxfId="1958" priority="2070">
      <formula>IF(AND(AL970&lt;0, RIGHT(TEXT(AL970,"0.#"),1)="."),TRUE,FALSE)</formula>
    </cfRule>
  </conditionalFormatting>
  <conditionalFormatting sqref="AL1005:AO1032">
    <cfRule type="expression" dxfId="1957" priority="2061">
      <formula>IF(AND(AL1005&gt;=0, RIGHT(TEXT(AL1005,"0.#"),1)&lt;&gt;"."),TRUE,FALSE)</formula>
    </cfRule>
    <cfRule type="expression" dxfId="1956" priority="2062">
      <formula>IF(AND(AL1005&gt;=0, RIGHT(TEXT(AL1005,"0.#"),1)="."),TRUE,FALSE)</formula>
    </cfRule>
    <cfRule type="expression" dxfId="1955" priority="2063">
      <formula>IF(AND(AL1005&lt;0, RIGHT(TEXT(AL1005,"0.#"),1)&lt;&gt;"."),TRUE,FALSE)</formula>
    </cfRule>
    <cfRule type="expression" dxfId="1954" priority="2064">
      <formula>IF(AND(AL1005&lt;0, RIGHT(TEXT(AL1005,"0.#"),1)="."),TRUE,FALSE)</formula>
    </cfRule>
  </conditionalFormatting>
  <conditionalFormatting sqref="AL1003:AO1004">
    <cfRule type="expression" dxfId="1953" priority="2055">
      <formula>IF(AND(AL1003&gt;=0, RIGHT(TEXT(AL1003,"0.#"),1)&lt;&gt;"."),TRUE,FALSE)</formula>
    </cfRule>
    <cfRule type="expression" dxfId="1952" priority="2056">
      <formula>IF(AND(AL1003&gt;=0, RIGHT(TEXT(AL1003,"0.#"),1)="."),TRUE,FALSE)</formula>
    </cfRule>
    <cfRule type="expression" dxfId="1951" priority="2057">
      <formula>IF(AND(AL1003&lt;0, RIGHT(TEXT(AL1003,"0.#"),1)&lt;&gt;"."),TRUE,FALSE)</formula>
    </cfRule>
    <cfRule type="expression" dxfId="1950" priority="2058">
      <formula>IF(AND(AL1003&lt;0, RIGHT(TEXT(AL1003,"0.#"),1)="."),TRUE,FALSE)</formula>
    </cfRule>
  </conditionalFormatting>
  <conditionalFormatting sqref="Y1003:Y1004">
    <cfRule type="expression" dxfId="1949" priority="2053">
      <formula>IF(RIGHT(TEXT(Y1003,"0.#"),1)=".",FALSE,TRUE)</formula>
    </cfRule>
    <cfRule type="expression" dxfId="1948" priority="2054">
      <formula>IF(RIGHT(TEXT(Y1003,"0.#"),1)=".",TRUE,FALSE)</formula>
    </cfRule>
  </conditionalFormatting>
  <conditionalFormatting sqref="AL1038:AO1065">
    <cfRule type="expression" dxfId="1947" priority="2049">
      <formula>IF(AND(AL1038&gt;=0, RIGHT(TEXT(AL1038,"0.#"),1)&lt;&gt;"."),TRUE,FALSE)</formula>
    </cfRule>
    <cfRule type="expression" dxfId="1946" priority="2050">
      <formula>IF(AND(AL1038&gt;=0, RIGHT(TEXT(AL1038,"0.#"),1)="."),TRUE,FALSE)</formula>
    </cfRule>
    <cfRule type="expression" dxfId="1945" priority="2051">
      <formula>IF(AND(AL1038&lt;0, RIGHT(TEXT(AL1038,"0.#"),1)&lt;&gt;"."),TRUE,FALSE)</formula>
    </cfRule>
    <cfRule type="expression" dxfId="1944" priority="2052">
      <formula>IF(AND(AL1038&lt;0, RIGHT(TEXT(AL1038,"0.#"),1)="."),TRUE,FALSE)</formula>
    </cfRule>
  </conditionalFormatting>
  <conditionalFormatting sqref="Y1038:Y1065">
    <cfRule type="expression" dxfId="1943" priority="2047">
      <formula>IF(RIGHT(TEXT(Y1038,"0.#"),1)=".",FALSE,TRUE)</formula>
    </cfRule>
    <cfRule type="expression" dxfId="1942" priority="2048">
      <formula>IF(RIGHT(TEXT(Y1038,"0.#"),1)=".",TRUE,FALSE)</formula>
    </cfRule>
  </conditionalFormatting>
  <conditionalFormatting sqref="AL1036:AO1037">
    <cfRule type="expression" dxfId="1941" priority="2043">
      <formula>IF(AND(AL1036&gt;=0, RIGHT(TEXT(AL1036,"0.#"),1)&lt;&gt;"."),TRUE,FALSE)</formula>
    </cfRule>
    <cfRule type="expression" dxfId="1940" priority="2044">
      <formula>IF(AND(AL1036&gt;=0, RIGHT(TEXT(AL1036,"0.#"),1)="."),TRUE,FALSE)</formula>
    </cfRule>
    <cfRule type="expression" dxfId="1939" priority="2045">
      <formula>IF(AND(AL1036&lt;0, RIGHT(TEXT(AL1036,"0.#"),1)&lt;&gt;"."),TRUE,FALSE)</formula>
    </cfRule>
    <cfRule type="expression" dxfId="1938" priority="2046">
      <formula>IF(AND(AL1036&lt;0, RIGHT(TEXT(AL1036,"0.#"),1)="."),TRUE,FALSE)</formula>
    </cfRule>
  </conditionalFormatting>
  <conditionalFormatting sqref="Y1036:Y1037">
    <cfRule type="expression" dxfId="1937" priority="2041">
      <formula>IF(RIGHT(TEXT(Y1036,"0.#"),1)=".",FALSE,TRUE)</formula>
    </cfRule>
    <cfRule type="expression" dxfId="1936" priority="2042">
      <formula>IF(RIGHT(TEXT(Y1036,"0.#"),1)=".",TRUE,FALSE)</formula>
    </cfRule>
  </conditionalFormatting>
  <conditionalFormatting sqref="AL1071:AO1098">
    <cfRule type="expression" dxfId="1935" priority="2037">
      <formula>IF(AND(AL1071&gt;=0, RIGHT(TEXT(AL1071,"0.#"),1)&lt;&gt;"."),TRUE,FALSE)</formula>
    </cfRule>
    <cfRule type="expression" dxfId="1934" priority="2038">
      <formula>IF(AND(AL1071&gt;=0, RIGHT(TEXT(AL1071,"0.#"),1)="."),TRUE,FALSE)</formula>
    </cfRule>
    <cfRule type="expression" dxfId="1933" priority="2039">
      <formula>IF(AND(AL1071&lt;0, RIGHT(TEXT(AL1071,"0.#"),1)&lt;&gt;"."),TRUE,FALSE)</formula>
    </cfRule>
    <cfRule type="expression" dxfId="1932" priority="2040">
      <formula>IF(AND(AL1071&lt;0, RIGHT(TEXT(AL1071,"0.#"),1)="."),TRUE,FALSE)</formula>
    </cfRule>
  </conditionalFormatting>
  <conditionalFormatting sqref="Y1071:Y1098">
    <cfRule type="expression" dxfId="1931" priority="2035">
      <formula>IF(RIGHT(TEXT(Y1071,"0.#"),1)=".",FALSE,TRUE)</formula>
    </cfRule>
    <cfRule type="expression" dxfId="1930" priority="2036">
      <formula>IF(RIGHT(TEXT(Y1071,"0.#"),1)=".",TRUE,FALSE)</formula>
    </cfRule>
  </conditionalFormatting>
  <conditionalFormatting sqref="AL1069:AO1070">
    <cfRule type="expression" dxfId="1929" priority="2031">
      <formula>IF(AND(AL1069&gt;=0, RIGHT(TEXT(AL1069,"0.#"),1)&lt;&gt;"."),TRUE,FALSE)</formula>
    </cfRule>
    <cfRule type="expression" dxfId="1928" priority="2032">
      <formula>IF(AND(AL1069&gt;=0, RIGHT(TEXT(AL1069,"0.#"),1)="."),TRUE,FALSE)</formula>
    </cfRule>
    <cfRule type="expression" dxfId="1927" priority="2033">
      <formula>IF(AND(AL1069&lt;0, RIGHT(TEXT(AL1069,"0.#"),1)&lt;&gt;"."),TRUE,FALSE)</formula>
    </cfRule>
    <cfRule type="expression" dxfId="1926" priority="2034">
      <formula>IF(AND(AL1069&lt;0, RIGHT(TEXT(AL1069,"0.#"),1)="."),TRUE,FALSE)</formula>
    </cfRule>
  </conditionalFormatting>
  <conditionalFormatting sqref="Y1069:Y1070">
    <cfRule type="expression" dxfId="1925" priority="2029">
      <formula>IF(RIGHT(TEXT(Y1069,"0.#"),1)=".",FALSE,TRUE)</formula>
    </cfRule>
    <cfRule type="expression" dxfId="1924" priority="2030">
      <formula>IF(RIGHT(TEXT(Y1069,"0.#"),1)=".",TRUE,FALSE)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H1103">
    <cfRule type="expression" dxfId="703" priority="3">
      <formula>IF(RIGHT(TEXT(AH1103,"0.#"),1)=".",FALSE,TRUE)</formula>
    </cfRule>
    <cfRule type="expression" dxfId="702" priority="4">
      <formula>IF(RIGHT(TEXT(AH1103,"0.#"),1)=".",TRUE,FALSE)</formula>
    </cfRule>
  </conditionalFormatting>
  <conditionalFormatting sqref="AL1103">
    <cfRule type="expression" dxfId="701" priority="1">
      <formula>IF(RIGHT(TEXT(AL1103,"0.#"),1)=".",FALSE,TRUE)</formula>
    </cfRule>
    <cfRule type="expression" dxfId="700" priority="2">
      <formula>IF(RIGHT(TEXT(AL1103,"0.#"),1)=".",TRUE,FALSE)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483" max="49" man="1"/>
    <brk id="731" max="49" man="1"/>
    <brk id="779"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1" zoomScale="115" zoomScaleNormal="115" workbookViewId="0">
      <selection activeCell="F39" sqref="F3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t="s">
        <v>561</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宇宙開発利用</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宇宙開発利用</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2020-10-02T07:54:09Z</cp:lastPrinted>
  <dcterms:created xsi:type="dcterms:W3CDTF">2012-03-13T00:50:25Z</dcterms:created>
  <dcterms:modified xsi:type="dcterms:W3CDTF">2020-10-02T07:58:38Z</dcterms:modified>
</cp:coreProperties>
</file>