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1200" windowWidth="17916" windowHeight="501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<sst xmlns="http://schemas.openxmlformats.org/spreadsheetml/2006/main" count="4137" uniqueCount="1144">
  <si>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</si>
  <si>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</si>
  <si>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</si>
  <si>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</si>
  <si>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</si>
  <si>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</si>
  <si>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</si>
  <si>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</si>
  <si>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</si>
  <si>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</si>
  <si>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</si>
  <si>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</si>
  <si>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</si>
  <si>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</si>
  <si>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</si>
  <si>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</si>
  <si>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</si>
  <si>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</si>
  <si>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</si>
  <si>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</si>
  <si>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</si>
  <si>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</si>
  <si>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</si>
  <si>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</si>
  <si>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</si>
  <si>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</si>
  <si>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</si>
  <si>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</si>
  <si>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</si>
  <si>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</si>
  <si>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</si>
  <si>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</si>
  <si>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</si>
  <si>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</si>
  <si>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</si>
  <si>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</si>
  <si>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</si>
  <si>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</si>
  <si>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</si>
  <si>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</si>
  <si>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</si>
  <si>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</si>
  <si>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</si>
  <si>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</si>
  <si>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</si>
  <si>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</si>
  <si>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</si>
  <si>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</si>
  <si>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</si>
  <si>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</si>
  <si>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</si>
  <si>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</si>
  <si>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</si>
  <si>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</si>
  <si>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</si>
  <si>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</si>
  <si>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</si>
  <si>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</si>
  <si>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</si>
  <si>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</si>
  <si>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</si>
  <si>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</si>
  <si>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</si>
  <si>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</si>
  <si>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</si>
  <si>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</si>
  <si>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</si>
  <si>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</si>
  <si>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</si>
  <si>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</si>
  <si>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</si>
  <si>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</si>
  <si>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</si>
  <si>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</si>
  <si>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</si>
  <si>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</si>
  <si>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</si>
  <si>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</si>
  <si>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</si>
  <si>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</si>
  <si>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</si>
  <si>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</si>
  <si>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</si>
  <si>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</si>
  <si>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</si>
  <si>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</si>
  <si>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</si>
  <si>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</si>
  <si>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</si>
  <si>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</si>
  <si>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</si>
  <si>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</si>
  <si>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</si>
  <si>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</si>
  <si>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</si>
  <si>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</si>
  <si>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</si>
  <si>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</si>
  <si>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</si>
  <si>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</si>
  <si>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</si>
  <si>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</si>
  <si>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</si>
  <si>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</si>
  <si>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</si>
  <si>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</si>
  <si>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</si>
  <si>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</si>
  <si>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</si>
  <si>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</si>
  <si>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</si>
  <si>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</si>
  <si>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</si>
  <si>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</si>
  <si>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</si>
  <si>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</si>
  <si>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</si>
  <si>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</si>
  <si>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</si>
  <si>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</si>
  <si>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</si>
  <si>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</si>
  <si>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</si>
  <si>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</si>
  <si>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</si>
  <si>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</si>
  <si>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</si>
  <si>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</si>
  <si>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</si>
  <si>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</si>
  <si>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</si>
  <si>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</si>
  <si>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</si>
  <si>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</si>
  <si>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</si>
  <si>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</si>
  <si>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</si>
  <si>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</si>
  <si>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</si>
  <si>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</si>
  <si>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</si>
  <si>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</si>
  <si>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</si>
  <si>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</si>
  <si>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</si>
  <si>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</si>
  <si>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</si>
  <si>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</si>
  <si>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</si>
  <si>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</si>
  <si>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</si>
  <si>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</si>
  <si>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</si>
  <si>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</si>
  <si>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</si>
  <si>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</si>
  <si>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</si>
  <si>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</si>
  <si>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</si>
  <si>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</si>
  <si>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</si>
  <si>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</si>
  <si>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</si>
  <si>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</si>
  <si>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</si>
  <si>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</si>
  <si>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</si>
  <si>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</si>
  <si>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</si>
  <si>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</si>
  <si>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</si>
  <si>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</si>
  <si>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</si>
  <si>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</si>
  <si>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</si>
  <si>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</si>
  <si>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</si>
  <si>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</si>
  <si>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</si>
  <si>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</si>
  <si>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</si>
  <si>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</si>
  <si>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</si>
  <si>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</si>
  <si>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</si>
  <si>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</si>
  <si>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</si>
  <si>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</si>
  <si>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</si>
  <si>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</si>
  <si>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</si>
  <si>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</si>
  <si>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</si>
  <si>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</si>
  <si>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</si>
  <si>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</si>
  <si>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</si>
  <si>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</si>
  <si>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</si>
  <si>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</si>
  <si>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</si>
  <si>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</si>
  <si>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</si>
  <si>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</si>
  <si>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</si>
  <si>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</si>
  <si>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</si>
  <si>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</si>
  <si>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</si>
  <si>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</si>
  <si>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</si>
  <si>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</si>
  <si>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</si>
  <si>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</si>
  <si>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</si>
  <si>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</si>
  <si>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</si>
  <si>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</si>
  <si>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</si>
  <si>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</si>
  <si>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</si>
  <si>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</si>
  <si>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</si>
  <si>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</si>
  <si>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</si>
  <si>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</si>
  <si>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</si>
  <si>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</si>
  <si>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</si>
  <si>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</si>
  <si>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</si>
  <si>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</si>
  <si>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</si>
  <si>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</si>
  <si>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</si>
  <si>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</si>
  <si>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</si>
  <si>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</si>
  <si>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</si>
  <si>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</si>
  <si>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</si>
  <si>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</si>
  <si>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</si>
  <si>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</si>
  <si>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</si>
  <si>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</si>
  <si>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</si>
  <si>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</si>
  <si>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</si>
  <si>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</si>
  <si>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</si>
  <si>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</si>
  <si>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</si>
  <si>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</si>
  <si>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</si>
  <si>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</si>
  <si>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</si>
  <si>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</si>
  <si>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</si>
  <si>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</si>
  <si>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</si>
  <si>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</si>
  <si>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</si>
  <si>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</si>
  <si>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</si>
  <si>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</si>
  <si>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</si>
  <si>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</si>
  <si>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</si>
  <si>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</si>
  <si>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</si>
  <si>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</si>
  <si>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</si>
  <si>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</si>
  <si>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</si>
  <si>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</si>
  <si>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</si>
  <si>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</si>
  <si>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</si>
  <si>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</si>
  <si>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</si>
  <si>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</si>
  <si>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</si>
  <si>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</si>
  <si>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</si>
  <si>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</si>
  <si>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</si>
  <si>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</si>
  <si>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</si>
  <si>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</si>
  <si>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</si>
  <si>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</si>
  <si>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</si>
  <si>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</si>
  <si>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</si>
  <si>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</si>
  <si>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</si>
  <si>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</si>
  <si>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</si>
  <si>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</si>
  <si>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</si>
  <si>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</si>
  <si>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</si>
  <si>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</si>
  <si>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</si>
  <si>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</si>
  <si>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</si>
  <si>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</si>
  <si>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</si>
  <si>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</si>
  <si>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</si>
  <si>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</si>
  <si>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</si>
  <si>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</si>
  <si>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</si>
  <si>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</si>
  <si>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</si>
  <si>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</si>
  <si>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</si>
  <si>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</si>
  <si>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</si>
  <si>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</si>
  <si>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</si>
  <si>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</si>
  <si>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</si>
  <si>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</si>
  <si>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</si>
  <si>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</si>
  <si>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</si>
  <si>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</si>
  <si>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</si>
  <si>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</si>
  <si>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</si>
  <si>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</si>
  <si>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</si>
  <si>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</si>
  <si>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</si>
  <si>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</si>
  <si>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</si>
  <si>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</si>
  <si>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</si>
  <si>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</si>
  <si>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</si>
  <si>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</si>
  <si>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</si>
  <si>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</si>
  <si>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</si>
  <si>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</si>
  <si>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</si>
  <si>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</si>
  <si>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</si>
  <si>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</si>
  <si>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</si>
  <si>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</si>
  <si>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</si>
  <si>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</si>
  <si>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</si>
  <si>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</si>
  <si>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</si>
  <si>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</si>
  <si>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</si>
  <si>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</si>
  <si>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</si>
  <si>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</si>
  <si>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</si>
  <si>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</si>
  <si>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</si>
  <si>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</si>
  <si>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</si>
  <si>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</si>
  <si>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</si>
  <si>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</si>
  <si>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</si>
  <si>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</si>
  <si>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</si>
  <si>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</si>
  <si>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</si>
  <si>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</si>
  <si>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</si>
  <si>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</si>
  <si>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</si>
  <si>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</si>
  <si>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</si>
  <si>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</si>
  <si>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</si>
  <si>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</si>
  <si>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</si>
  <si>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</si>
  <si>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</si>
  <si>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</si>
  <si>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</si>
  <si>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</si>
  <si>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</si>
  <si>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</si>
  <si>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</si>
  <si>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</si>
  <si>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</si>
  <si>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</si>
  <si>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</si>
  <si>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</si>
  <si>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</si>
  <si>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</si>
  <si>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</si>
  <si>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</si>
  <si>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</si>
  <si>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</si>
  <si>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</si>
  <si>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</si>
  <si>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</si>
  <si>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</si>
  <si>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</si>
  <si>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</si>
  <si>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</si>
  <si>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</si>
  <si>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</si>
  <si>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</si>
  <si>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</si>
  <si>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</si>
  <si>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</si>
  <si>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</si>
  <si>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</si>
  <si>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</si>
  <si>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</si>
  <si>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</si>
  <si>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</si>
  <si>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</si>
  <si>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</si>
  <si>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</si>
  <si>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</si>
  <si>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</si>
  <si>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</si>
  <si>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</si>
  <si>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</si>
  <si>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</si>
  <si>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</si>
  <si>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</si>
  <si>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</si>
  <si>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</si>
  <si>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</si>
  <si>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</si>
  <si>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</si>
  <si>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</si>
  <si>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</si>
  <si>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</si>
  <si>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</si>
  <si>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</si>
  <si>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</si>
  <si>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</si>
  <si>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</si>
  <si>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</si>
  <si>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</si>
  <si>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</si>
  <si>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</si>
  <si>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</si>
  <si>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</si>
  <si>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</si>
  <si>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</si>
  <si>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</si>
  <si>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</si>
  <si>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</si>
  <si>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</si>
  <si>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</si>
  <si>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</si>
  <si>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</si>
  <si>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</si>
  <si>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</si>
  <si>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</si>
  <si>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</si>
  <si>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</si>
  <si>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</si>
  <si>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</si>
  <si>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</si>
  <si>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</si>
  <si>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</si>
  <si>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</si>
  <si>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</si>
  <si>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</si>
  <si>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</si>
  <si>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</si>
  <si>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</si>
  <si>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</si>
  <si>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</si>
  <si>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</si>
  <si>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</si>
  <si>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</si>
  <si>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</si>
  <si>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</si>
  <si>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</si>
  <si>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</si>
  <si>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</si>
  <si>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</si>
  <si>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</si>
  <si>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</si>
  <si>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</si>
  <si>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</si>
  <si>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</si>
  <si>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</si>
  <si>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</si>
  <si>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</si>
  <si>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</si>
  <si>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</si>
  <si>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</si>
  <si>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</si>
  <si>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</si>
  <si>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</si>
  <si>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</si>
  <si>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</si>
  <si>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</si>
  <si>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</si>
  <si>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</si>
  <si>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</si>
  <si>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</si>
  <si>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</si>
  <si>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</si>
  <si>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</si>
  <si>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</si>
  <si>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5"/>
  </si>
  <si>
    <t>国立公園課国立公園利用推進室
自然環境計画課
国立公園課</t>
  </si>
  <si>
    <t>室　長　中島 尚子
課　長　植田 明浩
課　長　熊倉 基之</t>
  </si>
  <si>
    <t>○</t>
  </si>
  <si>
    <t>自然公園法第10条第1項
世界遺産条約第4、5条
エコツーリズム推進法第4～7条、11～17条</t>
    <phoneticPr fontId="5"/>
  </si>
  <si>
    <t>日本再興戦略、観光立国実現に向けたアクションプログラム2015</t>
    <phoneticPr fontId="5"/>
  </si>
  <si>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</si>
  <si>
    <t>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t>
  </si>
  <si>
    <t>-</t>
  </si>
  <si>
    <t>環境保全調査費</t>
  </si>
  <si>
    <t>職員旅費</t>
  </si>
  <si>
    <t>国立公園年間利用者数について、対前年度比101％とする</t>
  </si>
  <si>
    <t>国立公園利用者数（暦年）
（令和元年度以降の実績は集計中）</t>
    <rPh sb="0" eb="2">
      <t>コクリツ</t>
    </rPh>
    <rPh sb="2" eb="4">
      <t>コウエン</t>
    </rPh>
    <rPh sb="4" eb="7">
      <t>リヨウシャ</t>
    </rPh>
    <rPh sb="7" eb="8">
      <t>スウ</t>
    </rPh>
    <rPh sb="9" eb="11">
      <t>レキネン</t>
    </rPh>
    <rPh sb="14" eb="16">
      <t>レイワ</t>
    </rPh>
    <rPh sb="16" eb="18">
      <t>ガンネン</t>
    </rPh>
    <rPh sb="18" eb="19">
      <t>ド</t>
    </rPh>
    <rPh sb="19" eb="21">
      <t>イコウ</t>
    </rPh>
    <rPh sb="22" eb="24">
      <t>ジッセキ</t>
    </rPh>
    <rPh sb="25" eb="28">
      <t>シュウケイチュウ</t>
    </rPh>
    <phoneticPr fontId="6"/>
  </si>
  <si>
    <t>自然公園等利用者数調(環境省）http//www.env.go.jp/park/doc/date.html</t>
    <phoneticPr fontId="5"/>
  </si>
  <si>
    <t>ジオパークと連携した地形・地質の保全・活用推進事業の実施地域数</t>
  </si>
  <si>
    <t>地域</t>
    <rPh sb="0" eb="2">
      <t>チイキ</t>
    </rPh>
    <phoneticPr fontId="6"/>
  </si>
  <si>
    <t>国立・国定公園の海域適正管理強化事業件数</t>
  </si>
  <si>
    <t>世界自然遺産地域の順応的保全管理の実施地域</t>
  </si>
  <si>
    <t>国立公園協働型管理運営体制強化事業の実施地域数</t>
  </si>
  <si>
    <t>ｼﾞｵﾊﾟｰｸと連携した地形・地質の保全・活用推進事業経費 ／実施地域数　　　　　　　　　　　　</t>
  </si>
  <si>
    <t>千円</t>
    <rPh sb="0" eb="2">
      <t>センエン</t>
    </rPh>
    <phoneticPr fontId="6"/>
  </si>
  <si>
    <t>百万円/地域</t>
    <rPh sb="0" eb="2">
      <t>ヒャクマン</t>
    </rPh>
    <rPh sb="2" eb="3">
      <t>エン</t>
    </rPh>
    <rPh sb="4" eb="6">
      <t>チイキ</t>
    </rPh>
    <phoneticPr fontId="6"/>
  </si>
  <si>
    <t>30.7/11</t>
  </si>
  <si>
    <t>24.0/3</t>
  </si>
  <si>
    <t>百万円/件</t>
  </si>
  <si>
    <t>-</t>
    <phoneticPr fontId="5"/>
  </si>
  <si>
    <t>-</t>
    <phoneticPr fontId="5"/>
  </si>
  <si>
    <t>国立・国定公園の海域適正管理強化事業経費／事業件数　　　　　　　　　　　　　</t>
  </si>
  <si>
    <t>世界自然遺産地域の順応的保全管理経費／実施地域数　　　　　　　　　　　　　</t>
  </si>
  <si>
    <t>国立公園協働型管理運営体制強化事業経費／実施地域数　　　　　　　　　　　　</t>
  </si>
  <si>
    <t>78.8/52</t>
  </si>
  <si>
    <t>78.8/59</t>
  </si>
  <si>
    <t>68/4</t>
  </si>
  <si>
    <t>千円</t>
  </si>
  <si>
    <t>29.5/７</t>
  </si>
  <si>
    <t>５．生物多様性の保全と自然との共生の推進</t>
  </si>
  <si>
    <t>-</t>
    <phoneticPr fontId="5"/>
  </si>
  <si>
    <t>-</t>
    <phoneticPr fontId="5"/>
  </si>
  <si>
    <t>-</t>
    <phoneticPr fontId="5"/>
  </si>
  <si>
    <t>-</t>
    <phoneticPr fontId="5"/>
  </si>
  <si>
    <t>-</t>
    <phoneticPr fontId="5"/>
  </si>
  <si>
    <t>-</t>
    <phoneticPr fontId="5"/>
  </si>
  <si>
    <t>-</t>
    <phoneticPr fontId="5"/>
  </si>
  <si>
    <t>保護区の管理状況</t>
  </si>
  <si>
    <t>保護区の適切な保護・管理</t>
  </si>
  <si>
    <t>順応的な保全管理体制の構築を図る（遺産地域等の適切な保全管理）。</t>
  </si>
  <si>
    <t xml:space="preserve">最新の科学的知見に基づき、遺産地域等の保全管理の質を高めるとともに、地域の特性に応じた生態系の保全、維持管理の促進を図っている。 </t>
  </si>
  <si>
    <t>国立・国定公園の区域及び公園計画について着実に見直しを行い、適切な保護管理を行うことが上記施策である自然環境の保全に資することとなるため、国立・国定公園の点検等見直し計画の達成率を測定指標としている。</t>
  </si>
  <si>
    <t>-</t>
    <phoneticPr fontId="5"/>
  </si>
  <si>
    <t>-</t>
    <phoneticPr fontId="5"/>
  </si>
  <si>
    <t>-</t>
    <phoneticPr fontId="5"/>
  </si>
  <si>
    <t>-</t>
    <phoneticPr fontId="5"/>
  </si>
  <si>
    <t>観光資源としてのポテンシャルが高い国立公園等の自然を活かすことは、地方創生、観光立国等の社会のニーズに応えるものである。</t>
  </si>
  <si>
    <t>国が管理する国立公園において魅力を高めるための事業であることから、国が実施すべき事業である。</t>
  </si>
  <si>
    <t>国立公園等自然公園の利用者が増加することは、自然とのふれあいによる観光客の増加や子供や若者の健全育成など、政府の主要施策に幅広く寄与するものである。</t>
  </si>
  <si>
    <t>一般競争入札により支出先を選定することを原則とし、少額のものにあっては複数者から見積を取得し、最も安価な者を支出先としている。なお、競争性のない随意契約について、入札を実施したが不落となったため、契約委員会の審議結果に基づき、不落随契として契約したものがあった。今後、一者応札の改善に向け、公告期間を延長するなどの見直しを行う。</t>
  </si>
  <si>
    <t>有</t>
  </si>
  <si>
    <t>交付金については、助成額を事業経費の２分の１としており、受益者との負担関係は妥当である。</t>
  </si>
  <si>
    <t>各指標の水準は概ね妥当なものとなっている。</t>
  </si>
  <si>
    <t>‐</t>
  </si>
  <si>
    <t>本事業にかかった費用は、すべて事業目的に則したものに支出されている。</t>
  </si>
  <si>
    <t>事業を実施するうえで適切な事業者が選定されるよう、地方環境事務所等と連携し、最適かつ原則として最も安価な者を支出先としている。</t>
    <rPh sb="0" eb="2">
      <t>ジギョウ</t>
    </rPh>
    <rPh sb="3" eb="5">
      <t>ジッシ</t>
    </rPh>
    <rPh sb="10" eb="12">
      <t>テキセツ</t>
    </rPh>
    <rPh sb="13" eb="16">
      <t>ジギョウシャ</t>
    </rPh>
    <rPh sb="17" eb="19">
      <t>センテイ</t>
    </rPh>
    <rPh sb="25" eb="27">
      <t>チホウ</t>
    </rPh>
    <rPh sb="27" eb="29">
      <t>カンキョウ</t>
    </rPh>
    <rPh sb="29" eb="32">
      <t>ジムショ</t>
    </rPh>
    <rPh sb="32" eb="33">
      <t>トウ</t>
    </rPh>
    <rPh sb="34" eb="36">
      <t>レンケイ</t>
    </rPh>
    <rPh sb="38" eb="40">
      <t>サイテキ</t>
    </rPh>
    <rPh sb="42" eb="44">
      <t>ゲンソク</t>
    </rPh>
    <phoneticPr fontId="6"/>
  </si>
  <si>
    <t>本事業において作成された成果物は、特に世界遺産登録等において、十分に活用されている。</t>
    <rPh sb="17" eb="18">
      <t>トク</t>
    </rPh>
    <rPh sb="19" eb="21">
      <t>セカイ</t>
    </rPh>
    <rPh sb="21" eb="23">
      <t>イサン</t>
    </rPh>
    <rPh sb="23" eb="25">
      <t>トウロク</t>
    </rPh>
    <rPh sb="25" eb="26">
      <t>トウ</t>
    </rPh>
    <phoneticPr fontId="6"/>
  </si>
  <si>
    <t>戦略的な情報発信、自然環境の質の高い保護管理、地域との連携とプログラム強化の３つを柱として各種事業を実施している。アウトカムおよびアウトプット等については集計中であるものの、令和元年度までの事業実施状況を踏まえると適切に事業が実施されている。</t>
    <rPh sb="87" eb="89">
      <t>レイワ</t>
    </rPh>
    <rPh sb="89" eb="92">
      <t>ガンネンド</t>
    </rPh>
    <phoneticPr fontId="5"/>
  </si>
  <si>
    <t>－</t>
    <phoneticPr fontId="5"/>
  </si>
  <si>
    <t>－</t>
    <phoneticPr fontId="5"/>
  </si>
  <si>
    <t>216</t>
    <phoneticPr fontId="5"/>
  </si>
  <si>
    <t>219</t>
    <phoneticPr fontId="5"/>
  </si>
  <si>
    <t>206</t>
    <phoneticPr fontId="5"/>
  </si>
  <si>
    <t>217</t>
    <phoneticPr fontId="5"/>
  </si>
  <si>
    <t>0208</t>
    <phoneticPr fontId="5"/>
  </si>
  <si>
    <t>A.株式会社ツクルス</t>
    <rPh sb="2" eb="6">
      <t>カブシキガイシャ</t>
    </rPh>
    <phoneticPr fontId="6"/>
  </si>
  <si>
    <t>業務費等</t>
    <rPh sb="0" eb="3">
      <t>ギョウムヒ</t>
    </rPh>
    <rPh sb="3" eb="4">
      <t>トウ</t>
    </rPh>
    <phoneticPr fontId="6"/>
  </si>
  <si>
    <t>消費税等</t>
  </si>
  <si>
    <t>B.株式会社ヒップ</t>
  </si>
  <si>
    <t>C.ライトブランディング株式会社</t>
    <phoneticPr fontId="5"/>
  </si>
  <si>
    <t>※支出額百万円未満</t>
    <rPh sb="1" eb="4">
      <t>シシュツガク</t>
    </rPh>
    <rPh sb="4" eb="9">
      <t>ヒャクマンエンミマン</t>
    </rPh>
    <phoneticPr fontId="5"/>
  </si>
  <si>
    <t>D.株式会社Ｄｙｎａｍｉｃｓ</t>
    <phoneticPr fontId="5"/>
  </si>
  <si>
    <t>E.有限責任事業組合ヨイヨイ</t>
    <phoneticPr fontId="5"/>
  </si>
  <si>
    <t>F. 株式会社山と溪谷社</t>
    <phoneticPr fontId="5"/>
  </si>
  <si>
    <t>G.させぼパール・シー株式会社</t>
    <phoneticPr fontId="5"/>
  </si>
  <si>
    <t>※支出額百万円未満</t>
  </si>
  <si>
    <t>79.2/63</t>
    <phoneticPr fontId="5"/>
  </si>
  <si>
    <t>24.5/2</t>
  </si>
  <si>
    <t>24.5/2</t>
    <phoneticPr fontId="5"/>
  </si>
  <si>
    <t>23.0/8</t>
    <phoneticPr fontId="5"/>
  </si>
  <si>
    <t>23.0/8</t>
  </si>
  <si>
    <t>68/4</t>
    <phoneticPr fontId="5"/>
  </si>
  <si>
    <t>68/4</t>
    <phoneticPr fontId="5"/>
  </si>
  <si>
    <t>H.株式会社ライブ環境計画</t>
    <rPh sb="2" eb="4">
      <t>カブシキ</t>
    </rPh>
    <rPh sb="4" eb="6">
      <t>カイシャ</t>
    </rPh>
    <rPh sb="9" eb="11">
      <t>カンキョウ</t>
    </rPh>
    <rPh sb="11" eb="13">
      <t>ケイカク</t>
    </rPh>
    <phoneticPr fontId="5"/>
  </si>
  <si>
    <t>I.株式会社ブレック研究所</t>
    <phoneticPr fontId="5"/>
  </si>
  <si>
    <t>J.（株）地域環境計画</t>
    <phoneticPr fontId="5"/>
  </si>
  <si>
    <t>K.国立大学法人鹿児島大学</t>
    <phoneticPr fontId="5"/>
  </si>
  <si>
    <t>L.特定非営利活動法人有珠山周辺地域ジオパーク友の会</t>
    <phoneticPr fontId="5"/>
  </si>
  <si>
    <t>M.大島町</t>
    <phoneticPr fontId="5"/>
  </si>
  <si>
    <t>O.（株）和歌山放送</t>
    <phoneticPr fontId="5"/>
  </si>
  <si>
    <t>Q.三条印刷株式会社</t>
    <phoneticPr fontId="5"/>
  </si>
  <si>
    <t>R.吉野川紀の川源流ツーリズム推進協議会</t>
    <phoneticPr fontId="5"/>
  </si>
  <si>
    <t>S.利尻山登山道等維持管理連絡協議会</t>
    <phoneticPr fontId="5"/>
  </si>
  <si>
    <t>T.株式会社地域環境計画北海道支社</t>
    <phoneticPr fontId="5"/>
  </si>
  <si>
    <t>U.株式会社ニュージェック</t>
    <phoneticPr fontId="5"/>
  </si>
  <si>
    <t>V.（一社）小笠原環境計画研究所</t>
    <phoneticPr fontId="5"/>
  </si>
  <si>
    <t>W.株式会社グリーンシグマ</t>
    <phoneticPr fontId="5"/>
  </si>
  <si>
    <t>X.特定非営利活動法人　平戸観光ウェルカムガイド</t>
    <phoneticPr fontId="5"/>
  </si>
  <si>
    <t>Y.株式会社南西環境研究所</t>
    <phoneticPr fontId="5"/>
  </si>
  <si>
    <t>a.白峰林泊推進協議会</t>
    <phoneticPr fontId="5"/>
  </si>
  <si>
    <t>d.ジオジャパン</t>
    <phoneticPr fontId="5"/>
  </si>
  <si>
    <t>e.わくわくサンゴ石垣島</t>
    <phoneticPr fontId="5"/>
  </si>
  <si>
    <t>f.（一財）自然環境研究センター</t>
    <phoneticPr fontId="5"/>
  </si>
  <si>
    <t>g.（公財）知床財団</t>
    <phoneticPr fontId="5"/>
  </si>
  <si>
    <t>h.特定非営利活動法人つがる野自然学校</t>
    <phoneticPr fontId="5"/>
  </si>
  <si>
    <t>j.（一社）日本森林技術協会</t>
    <phoneticPr fontId="5"/>
  </si>
  <si>
    <t>k.（一財）自然環境研究センター</t>
    <phoneticPr fontId="5"/>
  </si>
  <si>
    <t>m.特定非営利活動法人バードリサーチ</t>
    <phoneticPr fontId="5"/>
  </si>
  <si>
    <t>n.特定非営利活動法人小笠原クラブ</t>
    <phoneticPr fontId="5"/>
  </si>
  <si>
    <t>o.有限会社オズ</t>
    <phoneticPr fontId="5"/>
  </si>
  <si>
    <t>p.特定非営利法人自然体験学習支援センター</t>
    <phoneticPr fontId="5"/>
  </si>
  <si>
    <t>q.公益財団法人黒潮生物研究所</t>
    <phoneticPr fontId="5"/>
  </si>
  <si>
    <t>r.若松町中央漁業協同組合</t>
    <phoneticPr fontId="5"/>
  </si>
  <si>
    <t>s.石垣島マリンレジャー協同組合</t>
    <phoneticPr fontId="5"/>
  </si>
  <si>
    <t>人件費</t>
    <rPh sb="0" eb="3">
      <t>ジンケンヒ</t>
    </rPh>
    <phoneticPr fontId="5"/>
  </si>
  <si>
    <t>計画検討、調査等</t>
    <rPh sb="0" eb="2">
      <t>ケイカク</t>
    </rPh>
    <rPh sb="2" eb="4">
      <t>ケントウ</t>
    </rPh>
    <rPh sb="5" eb="7">
      <t>チョウサ</t>
    </rPh>
    <rPh sb="7" eb="8">
      <t>トウ</t>
    </rPh>
    <phoneticPr fontId="5"/>
  </si>
  <si>
    <t>諸謝金</t>
    <rPh sb="0" eb="1">
      <t>ショ</t>
    </rPh>
    <rPh sb="1" eb="3">
      <t>シャキン</t>
    </rPh>
    <phoneticPr fontId="5"/>
  </si>
  <si>
    <t>協議会委員、講師謝金</t>
    <rPh sb="0" eb="3">
      <t>キョウギカイ</t>
    </rPh>
    <rPh sb="3" eb="5">
      <t>イイン</t>
    </rPh>
    <rPh sb="6" eb="8">
      <t>コウシ</t>
    </rPh>
    <rPh sb="8" eb="10">
      <t>シャキン</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</si>
  <si>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</si>
  <si>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</si>
  <si>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印刷製本費</t>
    <rPh sb="0" eb="2">
      <t>インサツ</t>
    </rPh>
    <rPh sb="2" eb="4">
      <t>セイホン</t>
    </rPh>
    <rPh sb="4" eb="5">
      <t>ヒ</t>
    </rPh>
    <phoneticPr fontId="5"/>
  </si>
  <si>
    <t>報告書作成</t>
    <rPh sb="0" eb="3">
      <t>ホウコクショ</t>
    </rPh>
    <rPh sb="3" eb="5">
      <t>サクセイ</t>
    </rPh>
    <phoneticPr fontId="5"/>
  </si>
  <si>
    <t>賃金</t>
    <rPh sb="0" eb="2">
      <t>チンギン</t>
    </rPh>
    <phoneticPr fontId="5"/>
  </si>
  <si>
    <t>作業補助者賃金</t>
    <rPh sb="0" eb="2">
      <t>サギョウ</t>
    </rPh>
    <rPh sb="2" eb="5">
      <t>ホジョシャ</t>
    </rPh>
    <rPh sb="5" eb="7">
      <t>チンギン</t>
    </rPh>
    <phoneticPr fontId="5"/>
  </si>
  <si>
    <t>雑役務費</t>
    <rPh sb="0" eb="1">
      <t>ザツ</t>
    </rPh>
    <rPh sb="1" eb="4">
      <t>エキムヒ</t>
    </rPh>
    <phoneticPr fontId="5"/>
  </si>
  <si>
    <t>翻訳</t>
    <rPh sb="0" eb="2">
      <t>ホンヤク</t>
    </rPh>
    <phoneticPr fontId="5"/>
  </si>
  <si>
    <t>会議費</t>
    <rPh sb="0" eb="3">
      <t>カイギヒ</t>
    </rPh>
    <phoneticPr fontId="5"/>
  </si>
  <si>
    <t>会場費</t>
    <rPh sb="0" eb="3">
      <t>カイジョウヒ</t>
    </rPh>
    <phoneticPr fontId="5"/>
  </si>
  <si>
    <t>通信費、消耗品費等</t>
    <rPh sb="0" eb="3">
      <t>ツウシンヒ</t>
    </rPh>
    <rPh sb="4" eb="7">
      <t>ショウモウヒン</t>
    </rPh>
    <rPh sb="7" eb="8">
      <t>ヒ</t>
    </rPh>
    <rPh sb="8" eb="9">
      <t>トウ</t>
    </rPh>
    <phoneticPr fontId="5"/>
  </si>
  <si>
    <t>一般管理費</t>
    <rPh sb="0" eb="2">
      <t>イッパン</t>
    </rPh>
    <rPh sb="2" eb="5">
      <t>カンリヒ</t>
    </rPh>
    <phoneticPr fontId="5"/>
  </si>
  <si>
    <t>消費税</t>
    <rPh sb="0" eb="3">
      <t>ショウヒゼイ</t>
    </rPh>
    <phoneticPr fontId="5"/>
  </si>
  <si>
    <t>請負費</t>
    <rPh sb="0" eb="2">
      <t>ウケオイ</t>
    </rPh>
    <rPh sb="2" eb="3">
      <t>ヒ</t>
    </rPh>
    <phoneticPr fontId="5"/>
  </si>
  <si>
    <t>妙高戸隠連山国立公園協働型管理運営推進</t>
    <phoneticPr fontId="5"/>
  </si>
  <si>
    <t>※支出額百万円未満</t>
    <rPh sb="1" eb="4">
      <t>シシュツガク</t>
    </rPh>
    <rPh sb="4" eb="5">
      <t>ヒャク</t>
    </rPh>
    <rPh sb="5" eb="7">
      <t>マンエン</t>
    </rPh>
    <rPh sb="7" eb="9">
      <t>ミマン</t>
    </rPh>
    <phoneticPr fontId="5"/>
  </si>
  <si>
    <t>外注費</t>
    <rPh sb="0" eb="3">
      <t>ガイチュウヒ</t>
    </rPh>
    <phoneticPr fontId="5"/>
  </si>
  <si>
    <t>ガイド育成及び活動支援検討業務　他３件</t>
    <rPh sb="3" eb="5">
      <t>イクセイ</t>
    </rPh>
    <rPh sb="5" eb="6">
      <t>オヨ</t>
    </rPh>
    <rPh sb="7" eb="9">
      <t>カツドウ</t>
    </rPh>
    <rPh sb="9" eb="11">
      <t>シエン</t>
    </rPh>
    <rPh sb="11" eb="13">
      <t>ケントウ</t>
    </rPh>
    <rPh sb="13" eb="15">
      <t>ギョウム</t>
    </rPh>
    <rPh sb="16" eb="17">
      <t>ホカ</t>
    </rPh>
    <rPh sb="18" eb="19">
      <t>ケン</t>
    </rPh>
    <phoneticPr fontId="5"/>
  </si>
  <si>
    <t>協議会委員報酬</t>
    <rPh sb="0" eb="3">
      <t>キョウギカイ</t>
    </rPh>
    <rPh sb="3" eb="5">
      <t>イイン</t>
    </rPh>
    <rPh sb="5" eb="7">
      <t>ホウシュウ</t>
    </rPh>
    <phoneticPr fontId="5"/>
  </si>
  <si>
    <t>委員費用弁償</t>
    <rPh sb="0" eb="2">
      <t>イイン</t>
    </rPh>
    <rPh sb="2" eb="4">
      <t>ヒヨウ</t>
    </rPh>
    <rPh sb="4" eb="6">
      <t>ベンショウ</t>
    </rPh>
    <phoneticPr fontId="5"/>
  </si>
  <si>
    <t>事務管理費</t>
  </si>
  <si>
    <t>通信運搬費、手数料</t>
  </si>
  <si>
    <t>※支出額百万円未満</t>
    <rPh sb="1" eb="9">
      <t>シシュツガクヒャクマンエンミマン</t>
    </rPh>
    <phoneticPr fontId="5"/>
  </si>
  <si>
    <t>※支出額百万円未満</t>
    <phoneticPr fontId="5"/>
  </si>
  <si>
    <t>Z.一般社団法人Islands care</t>
    <rPh sb="2" eb="4">
      <t>イッパン</t>
    </rPh>
    <rPh sb="4" eb="6">
      <t>シャダン</t>
    </rPh>
    <rPh sb="6" eb="8">
      <t>ホウジン</t>
    </rPh>
    <phoneticPr fontId="5"/>
  </si>
  <si>
    <t>b.特定非営利活動法人くりこま高原・地球の暮らしと自然教育研究所</t>
    <phoneticPr fontId="5"/>
  </si>
  <si>
    <t>妙高戸隠連山国立公園ロングトレイルの活用による周遊利用推進</t>
    <rPh sb="27" eb="29">
      <t>スイシン</t>
    </rPh>
    <phoneticPr fontId="5"/>
  </si>
  <si>
    <t>一式</t>
    <phoneticPr fontId="5"/>
  </si>
  <si>
    <t>世界遺産委員会出席、対応方針検討等</t>
    <phoneticPr fontId="5"/>
  </si>
  <si>
    <t>一式</t>
    <rPh sb="0" eb="2">
      <t>イッシキ</t>
    </rPh>
    <phoneticPr fontId="5"/>
  </si>
  <si>
    <t>知床世界自然遺産地域科学委員会等運営業務等</t>
    <phoneticPr fontId="5"/>
  </si>
  <si>
    <t>白神山地自然環境保全地域自然環境調査及び巡視等業務等</t>
    <phoneticPr fontId="5"/>
  </si>
  <si>
    <t>小笠原諸島世界自然遺産地域順応的管理検討業務等</t>
    <phoneticPr fontId="5"/>
  </si>
  <si>
    <t>一式</t>
    <phoneticPr fontId="5"/>
  </si>
  <si>
    <t>屋久島における山岳部利用のあり方検討調査等</t>
    <phoneticPr fontId="5"/>
  </si>
  <si>
    <t>世界自然遺産推薦地における順応的管理推進等</t>
    <phoneticPr fontId="5"/>
  </si>
  <si>
    <t>l.（株）ライヴ環境計画</t>
    <phoneticPr fontId="5"/>
  </si>
  <si>
    <t>人件費</t>
  </si>
  <si>
    <t>調査、写真展調整・開催、打合せ等</t>
    <rPh sb="3" eb="6">
      <t>シャシンテン</t>
    </rPh>
    <rPh sb="6" eb="8">
      <t>チョウセイ</t>
    </rPh>
    <rPh sb="9" eb="11">
      <t>カイサイ</t>
    </rPh>
    <rPh sb="12" eb="14">
      <t>ウチアワ</t>
    </rPh>
    <rPh sb="15" eb="16">
      <t>トウ</t>
    </rPh>
    <phoneticPr fontId="33"/>
  </si>
  <si>
    <t>打合せ、現地調査</t>
    <rPh sb="0" eb="2">
      <t>ウチアワ</t>
    </rPh>
    <rPh sb="4" eb="6">
      <t>ゲンチ</t>
    </rPh>
    <rPh sb="6" eb="8">
      <t>チョウサ</t>
    </rPh>
    <phoneticPr fontId="33"/>
  </si>
  <si>
    <t>借料及び損料</t>
  </si>
  <si>
    <t>傭船費、施設借料等</t>
    <rPh sb="2" eb="3">
      <t>ヒ</t>
    </rPh>
    <rPh sb="8" eb="9">
      <t>トウ</t>
    </rPh>
    <phoneticPr fontId="33"/>
  </si>
  <si>
    <t>印刷製本費</t>
  </si>
  <si>
    <t>展示写真、報告書等</t>
    <rPh sb="0" eb="2">
      <t>テンジ</t>
    </rPh>
    <rPh sb="2" eb="4">
      <t>シャシン</t>
    </rPh>
    <rPh sb="5" eb="8">
      <t>ホウコクショ</t>
    </rPh>
    <rPh sb="8" eb="9">
      <t>トウ</t>
    </rPh>
    <phoneticPr fontId="33"/>
  </si>
  <si>
    <t>一般管理費、消費税</t>
    <rPh sb="6" eb="9">
      <t>ショウヒゼイ</t>
    </rPh>
    <phoneticPr fontId="33"/>
  </si>
  <si>
    <t>平成30年度は前年比より増加しており、今後も訪日外国人観光客が増加していることに併せて増加が見込まれる。</t>
    <rPh sb="0" eb="2">
      <t>ヘイセイ</t>
    </rPh>
    <rPh sb="4" eb="6">
      <t>ネンド</t>
    </rPh>
    <rPh sb="7" eb="10">
      <t>ゼンネンヒ</t>
    </rPh>
    <rPh sb="12" eb="14">
      <t>ゾウカ</t>
    </rPh>
    <rPh sb="19" eb="21">
      <t>コンゴ</t>
    </rPh>
    <rPh sb="22" eb="24">
      <t>ホウニチ</t>
    </rPh>
    <rPh sb="24" eb="27">
      <t>ガイコクジン</t>
    </rPh>
    <rPh sb="27" eb="30">
      <t>カンコウキャク</t>
    </rPh>
    <rPh sb="31" eb="33">
      <t>ゾウカ</t>
    </rPh>
    <rPh sb="40" eb="41">
      <t>アワ</t>
    </rPh>
    <rPh sb="43" eb="45">
      <t>ゾウカ</t>
    </rPh>
    <rPh sb="46" eb="48">
      <t>ミコ</t>
    </rPh>
    <phoneticPr fontId="6"/>
  </si>
  <si>
    <t>株式会社ツクルス</t>
    <rPh sb="0" eb="4">
      <t>カブシキガイシャ</t>
    </rPh>
    <phoneticPr fontId="5"/>
  </si>
  <si>
    <t>平成31年度「自然とふれあうみどりの日」行事開催業務及び平成32年度「自然とふれあうみどりの日」行事準備業務</t>
    <phoneticPr fontId="5"/>
  </si>
  <si>
    <t>令和元年度自然公園指導員（令和２年度）委嘱関連業務</t>
    <phoneticPr fontId="5"/>
  </si>
  <si>
    <t>株式会社コームラ</t>
    <rPh sb="0" eb="2">
      <t>カブシキ</t>
    </rPh>
    <rPh sb="2" eb="4">
      <t>カイシャ</t>
    </rPh>
    <phoneticPr fontId="5"/>
  </si>
  <si>
    <t>株式会社アイネット</t>
    <rPh sb="0" eb="4">
      <t>カブシキガイシャ</t>
    </rPh>
    <phoneticPr fontId="5"/>
  </si>
  <si>
    <t>令和元年度「2020年国立公園カレンダー」作成業務</t>
    <rPh sb="0" eb="2">
      <t>レイワ</t>
    </rPh>
    <rPh sb="2" eb="5">
      <t>ガンネンド</t>
    </rPh>
    <rPh sb="11" eb="13">
      <t>コクリツ</t>
    </rPh>
    <rPh sb="13" eb="15">
      <t>コウエン</t>
    </rPh>
    <rPh sb="23" eb="25">
      <t>ギョウム</t>
    </rPh>
    <phoneticPr fontId="5"/>
  </si>
  <si>
    <t>共新流通デベロッパー（株）</t>
    <rPh sb="0" eb="2">
      <t>キョウシン</t>
    </rPh>
    <rPh sb="2" eb="4">
      <t>リュウツウ</t>
    </rPh>
    <rPh sb="10" eb="13">
      <t>カブ</t>
    </rPh>
    <phoneticPr fontId="5"/>
  </si>
  <si>
    <t>-</t>
    <phoneticPr fontId="5"/>
  </si>
  <si>
    <t>-</t>
    <phoneticPr fontId="5"/>
  </si>
  <si>
    <t>令和元年度「2020年国立公園カレンダー」等の梱包・発送業務</t>
    <rPh sb="0" eb="2">
      <t>レイワ</t>
    </rPh>
    <rPh sb="2" eb="5">
      <t>ガンネンド</t>
    </rPh>
    <rPh sb="11" eb="13">
      <t>コクリツ</t>
    </rPh>
    <rPh sb="13" eb="15">
      <t>コウエン</t>
    </rPh>
    <rPh sb="21" eb="22">
      <t>トウ</t>
    </rPh>
    <rPh sb="23" eb="25">
      <t>コンポウ</t>
    </rPh>
    <rPh sb="26" eb="28">
      <t>ハッソウ</t>
    </rPh>
    <rPh sb="28" eb="30">
      <t>ギョウム</t>
    </rPh>
    <phoneticPr fontId="5"/>
  </si>
  <si>
    <t>令和元年度長距離自然歩道50周年記念シンポジウム開催業務</t>
    <phoneticPr fontId="5"/>
  </si>
  <si>
    <t>特定非営利活動法人みちのくトレイルクラブ</t>
    <phoneticPr fontId="5"/>
  </si>
  <si>
    <t>令和元年度自然公園関係功労者環境大臣表彰関係業務</t>
    <rPh sb="0" eb="2">
      <t>レイワ</t>
    </rPh>
    <rPh sb="2" eb="5">
      <t>ガンネンド</t>
    </rPh>
    <phoneticPr fontId="5"/>
  </si>
  <si>
    <t>株式会社ツクルス</t>
  </si>
  <si>
    <t>平成31年度自然公園等利用者数等集計業務</t>
    <phoneticPr fontId="5"/>
  </si>
  <si>
    <t>公益財団法人日本環境教育フォーラム</t>
    <rPh sb="0" eb="2">
      <t>コウエキ</t>
    </rPh>
    <rPh sb="2" eb="4">
      <t>ザイダン</t>
    </rPh>
    <rPh sb="4" eb="6">
      <t>ホウジン</t>
    </rPh>
    <rPh sb="6" eb="12">
      <t>ニホンカンキョウキョウイク</t>
    </rPh>
    <phoneticPr fontId="5"/>
  </si>
  <si>
    <t>平成31年度自然ふれあい全国ネットワーク（自然大好きクラブ）ホームページ運営業務</t>
    <phoneticPr fontId="5"/>
  </si>
  <si>
    <t>株式会社甲南保険センター</t>
    <rPh sb="0" eb="4">
      <t>カブシキガイシャ</t>
    </rPh>
    <rPh sb="4" eb="6">
      <t>コウナン</t>
    </rPh>
    <rPh sb="6" eb="8">
      <t>ホケン</t>
    </rPh>
    <phoneticPr fontId="5"/>
  </si>
  <si>
    <t>-</t>
    <phoneticPr fontId="5"/>
  </si>
  <si>
    <t>パークボランティアの感謝状の印刷、紙筒の購入及び梱包発送</t>
    <rPh sb="10" eb="13">
      <t>カンシャジョウ</t>
    </rPh>
    <rPh sb="14" eb="16">
      <t>インサツ</t>
    </rPh>
    <rPh sb="17" eb="18">
      <t>カミ</t>
    </rPh>
    <rPh sb="18" eb="19">
      <t>ツツ</t>
    </rPh>
    <rPh sb="20" eb="22">
      <t>コウニュウ</t>
    </rPh>
    <rPh sb="22" eb="23">
      <t>オヨ</t>
    </rPh>
    <rPh sb="24" eb="26">
      <t>コンポウ</t>
    </rPh>
    <rPh sb="26" eb="28">
      <t>ハッソウ</t>
    </rPh>
    <phoneticPr fontId="5"/>
  </si>
  <si>
    <t>-</t>
    <phoneticPr fontId="5"/>
  </si>
  <si>
    <t>株式会社ヒップ</t>
    <phoneticPr fontId="5"/>
  </si>
  <si>
    <t>支笏洞爺国立公園指定７０周年記念シンポジウム開催運営等</t>
    <phoneticPr fontId="5"/>
  </si>
  <si>
    <t>一般競争（最低価格）</t>
    <rPh sb="0" eb="2">
      <t>イッパン</t>
    </rPh>
    <rPh sb="2" eb="4">
      <t>キョウソウ</t>
    </rPh>
    <rPh sb="5" eb="7">
      <t>サイテイ</t>
    </rPh>
    <rPh sb="7" eb="9">
      <t>カカク</t>
    </rPh>
    <phoneticPr fontId="5"/>
  </si>
  <si>
    <t>随意契約（少額）</t>
    <rPh sb="0" eb="2">
      <t>ズイイ</t>
    </rPh>
    <rPh sb="2" eb="4">
      <t>ケイヤク</t>
    </rPh>
    <rPh sb="5" eb="7">
      <t>ショウガク</t>
    </rPh>
    <phoneticPr fontId="5"/>
  </si>
  <si>
    <t>-</t>
    <phoneticPr fontId="5"/>
  </si>
  <si>
    <t>千歳印刷株式会社</t>
  </si>
  <si>
    <t>支笏洞爺国立公園指定７０周年記念品作成業務</t>
    <phoneticPr fontId="5"/>
  </si>
  <si>
    <t>支笏洞爺国立公園指定７０周年記念品作成業務２</t>
    <phoneticPr fontId="5"/>
  </si>
  <si>
    <t>ライトブランディング株式会社</t>
    <phoneticPr fontId="5"/>
  </si>
  <si>
    <t>富士箱根伊豆国立公園伊豆諸島地域ガイドブックデザイン業務</t>
    <rPh sb="0" eb="2">
      <t>フジ</t>
    </rPh>
    <rPh sb="2" eb="4">
      <t>ハコネ</t>
    </rPh>
    <rPh sb="4" eb="6">
      <t>イズ</t>
    </rPh>
    <rPh sb="6" eb="8">
      <t>コクリツ</t>
    </rPh>
    <rPh sb="8" eb="10">
      <t>コウエン</t>
    </rPh>
    <rPh sb="10" eb="12">
      <t>イズ</t>
    </rPh>
    <rPh sb="12" eb="14">
      <t>ショトウ</t>
    </rPh>
    <rPh sb="14" eb="16">
      <t>チイキ</t>
    </rPh>
    <rPh sb="26" eb="28">
      <t>ギョウム</t>
    </rPh>
    <phoneticPr fontId="5"/>
  </si>
  <si>
    <t>株式会社サンニチ印刷</t>
    <rPh sb="8" eb="10">
      <t>インサツ</t>
    </rPh>
    <phoneticPr fontId="5"/>
  </si>
  <si>
    <t>秩父多摩甲斐国立公園パンフレット（山の日記念版）印刷</t>
    <rPh sb="0" eb="10">
      <t>チチブタマカイコクリツコウエン</t>
    </rPh>
    <rPh sb="17" eb="18">
      <t>ヤマ</t>
    </rPh>
    <rPh sb="19" eb="20">
      <t>ヒ</t>
    </rPh>
    <rPh sb="20" eb="23">
      <t>キネンバン</t>
    </rPh>
    <rPh sb="24" eb="26">
      <t>インサツ</t>
    </rPh>
    <phoneticPr fontId="5"/>
  </si>
  <si>
    <t>天城自然ガイドクラブ</t>
    <rPh sb="0" eb="2">
      <t>アマギ</t>
    </rPh>
    <rPh sb="2" eb="4">
      <t>シゼン</t>
    </rPh>
    <phoneticPr fontId="5"/>
  </si>
  <si>
    <t>山の日教育プログラム開催業務</t>
    <rPh sb="0" eb="1">
      <t>ヤマ</t>
    </rPh>
    <rPh sb="2" eb="3">
      <t>ヒ</t>
    </rPh>
    <rPh sb="3" eb="5">
      <t>キョウイク</t>
    </rPh>
    <rPh sb="10" eb="12">
      <t>カイサイ</t>
    </rPh>
    <rPh sb="12" eb="14">
      <t>ギョウム</t>
    </rPh>
    <phoneticPr fontId="5"/>
  </si>
  <si>
    <t>株式会社合同タクシー</t>
    <rPh sb="4" eb="6">
      <t>ゴウドウ</t>
    </rPh>
    <phoneticPr fontId="5"/>
  </si>
  <si>
    <t>山の日全国大会車両運行業務</t>
    <rPh sb="0" eb="1">
      <t>ヤマ</t>
    </rPh>
    <rPh sb="2" eb="3">
      <t>ヒ</t>
    </rPh>
    <rPh sb="3" eb="5">
      <t>ゼンコク</t>
    </rPh>
    <rPh sb="5" eb="7">
      <t>タイカイ</t>
    </rPh>
    <rPh sb="7" eb="9">
      <t>シャリョウ</t>
    </rPh>
    <rPh sb="9" eb="11">
      <t>ウンコウ</t>
    </rPh>
    <rPh sb="11" eb="13">
      <t>ギョウム</t>
    </rPh>
    <phoneticPr fontId="5"/>
  </si>
  <si>
    <t>株式会社Ｄｙｎａｍｉｃｓ</t>
    <phoneticPr fontId="5"/>
  </si>
  <si>
    <t>上信越高原国立公園指定70周年記念式典開催業務</t>
    <phoneticPr fontId="5"/>
  </si>
  <si>
    <t>一般競争契約（総合評価）</t>
    <phoneticPr fontId="5"/>
  </si>
  <si>
    <t>-</t>
    <phoneticPr fontId="5"/>
  </si>
  <si>
    <t>株式会社Ｄｙｎａｍｉｃｓ</t>
  </si>
  <si>
    <t>上信越高原国立公園指定70周年記念誌作成業務</t>
    <phoneticPr fontId="5"/>
  </si>
  <si>
    <t>-</t>
    <phoneticPr fontId="5"/>
  </si>
  <si>
    <t>株式会社日本広告</t>
    <rPh sb="6" eb="8">
      <t>コウコク</t>
    </rPh>
    <phoneticPr fontId="5"/>
  </si>
  <si>
    <t>「山の日」四方山祭ｉｎ上高地出展業務</t>
    <phoneticPr fontId="5"/>
  </si>
  <si>
    <t>オリックスレンタカー長野店</t>
    <phoneticPr fontId="5"/>
  </si>
  <si>
    <t>レンタカー代</t>
    <rPh sb="5" eb="6">
      <t>ダイ</t>
    </rPh>
    <phoneticPr fontId="5"/>
  </si>
  <si>
    <t>有限責任事業組合ヨイヨイ</t>
    <phoneticPr fontId="5"/>
  </si>
  <si>
    <t>山の日記念行事実施</t>
    <phoneticPr fontId="5"/>
  </si>
  <si>
    <t>－</t>
    <phoneticPr fontId="5"/>
  </si>
  <si>
    <t>－</t>
  </si>
  <si>
    <t>個人</t>
    <rPh sb="0" eb="2">
      <t>コジン</t>
    </rPh>
    <phoneticPr fontId="5"/>
  </si>
  <si>
    <t>印刷業務</t>
    <phoneticPr fontId="5"/>
  </si>
  <si>
    <t>－</t>
    <phoneticPr fontId="5"/>
  </si>
  <si>
    <t>－</t>
    <phoneticPr fontId="5"/>
  </si>
  <si>
    <t>株式会社山と溪谷社</t>
    <phoneticPr fontId="5"/>
  </si>
  <si>
    <t>山陰登山スタンプラリー企画等業務</t>
    <phoneticPr fontId="5"/>
  </si>
  <si>
    <t>－</t>
    <phoneticPr fontId="5"/>
  </si>
  <si>
    <t>させぼパール・シー株式会社</t>
    <phoneticPr fontId="5"/>
  </si>
  <si>
    <t>自然体験活動運営業務</t>
    <phoneticPr fontId="5"/>
  </si>
  <si>
    <t>－</t>
    <phoneticPr fontId="5"/>
  </si>
  <si>
    <t>株式会社ライヴ環境計画</t>
    <rPh sb="0" eb="4">
      <t>カブシキガイシャ</t>
    </rPh>
    <phoneticPr fontId="5"/>
  </si>
  <si>
    <t>大雪山国立公園協働型管理運営体制構築</t>
    <phoneticPr fontId="5"/>
  </si>
  <si>
    <t>一般競争契約（総合評価）</t>
    <rPh sb="0" eb="2">
      <t>イッパン</t>
    </rPh>
    <rPh sb="2" eb="4">
      <t>キョウソウ</t>
    </rPh>
    <rPh sb="4" eb="6">
      <t>ケイヤク</t>
    </rPh>
    <rPh sb="7" eb="9">
      <t>ソウゴウ</t>
    </rPh>
    <rPh sb="9" eb="11">
      <t>ヒョウカ</t>
    </rPh>
    <phoneticPr fontId="5"/>
  </si>
  <si>
    <t>一般社団法人　大雪山・山守隊</t>
    <phoneticPr fontId="5"/>
  </si>
  <si>
    <t>大雪山国立公園協働型管理運営体制実践（登山道補修イベント開催）</t>
    <phoneticPr fontId="5"/>
  </si>
  <si>
    <t>株式会社プレック研究所</t>
    <rPh sb="8" eb="11">
      <t>ケンキュウショ</t>
    </rPh>
    <phoneticPr fontId="5"/>
  </si>
  <si>
    <t>富士山適正利用のための協働型管理運営体制構築支援業務</t>
    <rPh sb="0" eb="3">
      <t>フジサン</t>
    </rPh>
    <rPh sb="3" eb="5">
      <t>テキセイ</t>
    </rPh>
    <rPh sb="5" eb="7">
      <t>リヨウ</t>
    </rPh>
    <rPh sb="11" eb="14">
      <t>キョウドウガタ</t>
    </rPh>
    <rPh sb="14" eb="16">
      <t>カンリ</t>
    </rPh>
    <rPh sb="16" eb="18">
      <t>ウンエイ</t>
    </rPh>
    <rPh sb="18" eb="20">
      <t>タイセイ</t>
    </rPh>
    <rPh sb="20" eb="22">
      <t>コウチク</t>
    </rPh>
    <rPh sb="22" eb="24">
      <t>シエン</t>
    </rPh>
    <rPh sb="24" eb="26">
      <t>ギョウム</t>
    </rPh>
    <phoneticPr fontId="5"/>
  </si>
  <si>
    <t>公益財団法人尾瀬保護財団</t>
    <rPh sb="0" eb="2">
      <t>コウエキ</t>
    </rPh>
    <rPh sb="2" eb="6">
      <t>ザイダンホウジン</t>
    </rPh>
    <rPh sb="6" eb="8">
      <t>オゼ</t>
    </rPh>
    <rPh sb="8" eb="10">
      <t>ホゴ</t>
    </rPh>
    <rPh sb="10" eb="12">
      <t>ザイダン</t>
    </rPh>
    <phoneticPr fontId="5"/>
  </si>
  <si>
    <t>8070005001095</t>
  </si>
  <si>
    <t>尾瀬国立公園利用適正化推進業務</t>
    <rPh sb="0" eb="2">
      <t>オゼ</t>
    </rPh>
    <rPh sb="2" eb="4">
      <t>コクリツ</t>
    </rPh>
    <rPh sb="4" eb="6">
      <t>コウエン</t>
    </rPh>
    <rPh sb="6" eb="8">
      <t>リヨウ</t>
    </rPh>
    <rPh sb="8" eb="11">
      <t>テキセイカ</t>
    </rPh>
    <rPh sb="11" eb="13">
      <t>スイシン</t>
    </rPh>
    <rPh sb="13" eb="15">
      <t>ギョウム</t>
    </rPh>
    <phoneticPr fontId="5"/>
  </si>
  <si>
    <t>株式会社水圏科学コンサルタント</t>
    <rPh sb="4" eb="6">
      <t>スイケン</t>
    </rPh>
    <rPh sb="6" eb="8">
      <t>カガク</t>
    </rPh>
    <phoneticPr fontId="5"/>
  </si>
  <si>
    <t>伊豆諸島地域協働型管理運営体制構築支援業務</t>
    <rPh sb="0" eb="2">
      <t>イズ</t>
    </rPh>
    <rPh sb="2" eb="4">
      <t>ショトウ</t>
    </rPh>
    <rPh sb="4" eb="6">
      <t>チイキ</t>
    </rPh>
    <rPh sb="6" eb="9">
      <t>キョウドウガタ</t>
    </rPh>
    <rPh sb="9" eb="11">
      <t>カンリ</t>
    </rPh>
    <rPh sb="11" eb="13">
      <t>ウンエイ</t>
    </rPh>
    <rPh sb="13" eb="15">
      <t>タイセイ</t>
    </rPh>
    <rPh sb="15" eb="17">
      <t>コウチク</t>
    </rPh>
    <rPh sb="17" eb="19">
      <t>シエン</t>
    </rPh>
    <rPh sb="19" eb="21">
      <t>ギョウム</t>
    </rPh>
    <phoneticPr fontId="5"/>
  </si>
  <si>
    <t>一般競争契約（最低価格）</t>
    <rPh sb="0" eb="2">
      <t>イッパン</t>
    </rPh>
    <rPh sb="2" eb="4">
      <t>キョウソウ</t>
    </rPh>
    <rPh sb="4" eb="6">
      <t>ケイヤク</t>
    </rPh>
    <rPh sb="7" eb="9">
      <t>サイテイ</t>
    </rPh>
    <rPh sb="9" eb="11">
      <t>カカク</t>
    </rPh>
    <phoneticPr fontId="5"/>
  </si>
  <si>
    <t>妙高戸隠連山国立公園協働型管理運営推進業務</t>
    <phoneticPr fontId="5"/>
  </si>
  <si>
    <t>一般競争契約（総合評価）</t>
    <phoneticPr fontId="5"/>
  </si>
  <si>
    <t>株式会社地域環境計画</t>
  </si>
  <si>
    <t>備品購入</t>
    <rPh sb="0" eb="2">
      <t>ビヒン</t>
    </rPh>
    <rPh sb="2" eb="4">
      <t>コウニュウ</t>
    </rPh>
    <phoneticPr fontId="5"/>
  </si>
  <si>
    <t>三条印刷株式会社</t>
    <phoneticPr fontId="5"/>
  </si>
  <si>
    <t>上高地交通規制チラシ、ポスター及びステッカー印刷</t>
    <phoneticPr fontId="5"/>
  </si>
  <si>
    <t>川越印刷株式会社</t>
    <phoneticPr fontId="5"/>
  </si>
  <si>
    <t>株式会社地域環境計画</t>
    <phoneticPr fontId="5"/>
  </si>
  <si>
    <t>妙高戸隠連山国立公園PRポスター及びリーフレット作成業務</t>
    <phoneticPr fontId="5"/>
  </si>
  <si>
    <t>国立大学法人鹿児島大学</t>
    <phoneticPr fontId="5"/>
  </si>
  <si>
    <t>地域協働による水環境保全・再生手法検討業務</t>
    <phoneticPr fontId="5"/>
  </si>
  <si>
    <t>一般競争契約（最低価格）</t>
    <phoneticPr fontId="5"/>
  </si>
  <si>
    <t>特定非営利活動法人有珠山周辺地域ジオパーク友の会</t>
    <rPh sb="0" eb="2">
      <t>トクテイ</t>
    </rPh>
    <rPh sb="2" eb="5">
      <t>ヒエイリ</t>
    </rPh>
    <rPh sb="5" eb="7">
      <t>カツドウ</t>
    </rPh>
    <rPh sb="7" eb="9">
      <t>ホウジン</t>
    </rPh>
    <phoneticPr fontId="5"/>
  </si>
  <si>
    <t>支笏洞爺国立公園・洞爺湖有珠山ジオパーク連携イベント開催</t>
    <phoneticPr fontId="5"/>
  </si>
  <si>
    <t>大島町</t>
    <rPh sb="0" eb="3">
      <t>オオシママチ</t>
    </rPh>
    <phoneticPr fontId="5"/>
  </si>
  <si>
    <t>富士箱根伊豆国立公園伊豆諸島地域における地域資源の保全活用推進業務</t>
    <rPh sb="0" eb="2">
      <t>フジ</t>
    </rPh>
    <rPh sb="2" eb="4">
      <t>ハコネ</t>
    </rPh>
    <rPh sb="4" eb="6">
      <t>イズ</t>
    </rPh>
    <rPh sb="6" eb="8">
      <t>コクリツ</t>
    </rPh>
    <rPh sb="8" eb="10">
      <t>コウエン</t>
    </rPh>
    <rPh sb="10" eb="12">
      <t>イズ</t>
    </rPh>
    <rPh sb="12" eb="14">
      <t>ショトウ</t>
    </rPh>
    <rPh sb="14" eb="16">
      <t>チイキ</t>
    </rPh>
    <rPh sb="20" eb="22">
      <t>チイキ</t>
    </rPh>
    <rPh sb="22" eb="24">
      <t>シゲン</t>
    </rPh>
    <rPh sb="25" eb="27">
      <t>ホゼン</t>
    </rPh>
    <rPh sb="27" eb="29">
      <t>カツヨウ</t>
    </rPh>
    <rPh sb="29" eb="31">
      <t>スイシン</t>
    </rPh>
    <rPh sb="31" eb="33">
      <t>ギョウム</t>
    </rPh>
    <phoneticPr fontId="5"/>
  </si>
  <si>
    <t>社団法人立山黒部ジオパーク協会</t>
    <rPh sb="0" eb="4">
      <t>シャダンホウジン</t>
    </rPh>
    <phoneticPr fontId="5"/>
  </si>
  <si>
    <t>中部山岳国立公園立山地域におけるジオパークと連携した地形・地質保全活用計画の策定準備業務</t>
    <phoneticPr fontId="5"/>
  </si>
  <si>
    <t>-</t>
    <phoneticPr fontId="5"/>
  </si>
  <si>
    <t>社団法人立山黒部ジオパーク協会</t>
    <phoneticPr fontId="5"/>
  </si>
  <si>
    <t>中部山岳国立公園立山地域におけるジオパークと連携したシンポジウム開催業務</t>
    <phoneticPr fontId="5"/>
  </si>
  <si>
    <t>株式会社アイク</t>
    <phoneticPr fontId="5"/>
  </si>
  <si>
    <t>浅間地域におけるジオパークと連携した普及啓発事業</t>
    <phoneticPr fontId="5"/>
  </si>
  <si>
    <t>株式会社環境アセスメントセンター</t>
    <phoneticPr fontId="5"/>
  </si>
  <si>
    <t>糸魚川ジオパークと妙高戸隠連山国立公園普及啓発支援事業</t>
    <phoneticPr fontId="5"/>
  </si>
  <si>
    <t>タカサワ通商株式会社</t>
    <phoneticPr fontId="5"/>
  </si>
  <si>
    <t>株式会社和歌山放送</t>
    <phoneticPr fontId="5"/>
  </si>
  <si>
    <t>フェスタ開催運営補助</t>
    <phoneticPr fontId="5"/>
  </si>
  <si>
    <t>Media Creative Lab 合同会社</t>
    <phoneticPr fontId="5"/>
  </si>
  <si>
    <t>ジオパーク行動計画補助</t>
    <phoneticPr fontId="5"/>
  </si>
  <si>
    <t>特定非営利法人かんなべ自然学校</t>
    <phoneticPr fontId="5"/>
  </si>
  <si>
    <t>ＯＵＴＤＯＯＲ　ＦＥＳ出展等</t>
    <phoneticPr fontId="5"/>
  </si>
  <si>
    <t>一般財団法人自然公園財団えびの支部</t>
    <rPh sb="0" eb="2">
      <t>イッパン</t>
    </rPh>
    <rPh sb="2" eb="6">
      <t>ザイダンホウジン</t>
    </rPh>
    <phoneticPr fontId="5"/>
  </si>
  <si>
    <t>ジオパークと連携したイベント開催支援</t>
    <phoneticPr fontId="5"/>
  </si>
  <si>
    <t>-</t>
    <phoneticPr fontId="5"/>
  </si>
  <si>
    <t>三条印刷株式会社</t>
  </si>
  <si>
    <t>国立公園とジオパークの連携パンフレット作成業務</t>
    <rPh sb="0" eb="2">
      <t>コクリツ</t>
    </rPh>
    <rPh sb="2" eb="4">
      <t>コウエン</t>
    </rPh>
    <rPh sb="19" eb="21">
      <t>サクセイ</t>
    </rPh>
    <phoneticPr fontId="5"/>
  </si>
  <si>
    <t>随意契約
（少額）</t>
  </si>
  <si>
    <t>ジオパークでのドローン素材撮影（アーカイブ公開）</t>
    <phoneticPr fontId="5"/>
  </si>
  <si>
    <t>株式会社ネイチャーサービス</t>
    <rPh sb="0" eb="2">
      <t>カブシキ</t>
    </rPh>
    <rPh sb="2" eb="4">
      <t>カイシャ</t>
    </rPh>
    <phoneticPr fontId="5"/>
  </si>
  <si>
    <t>吉野川紀の川源流ツーリズム推進協議会</t>
  </si>
  <si>
    <t xml:space="preserve">エコツーリズム地域活性化支援事業 </t>
  </si>
  <si>
    <t>補助金等交付</t>
  </si>
  <si>
    <t>伊豆半島ジオパーク推進協議会</t>
  </si>
  <si>
    <t>檜原村エコツーリズム推進協議会</t>
  </si>
  <si>
    <t>阿蘇ジオパーク推進協議会</t>
  </si>
  <si>
    <t>-</t>
    <phoneticPr fontId="5"/>
  </si>
  <si>
    <t xml:space="preserve">エコツーリズム地域活性化支援事業 </t>
    <phoneticPr fontId="5"/>
  </si>
  <si>
    <t>東近江市エコツーリズム推進協議会</t>
  </si>
  <si>
    <t>にちなんエコツーリズム推進協議会</t>
  </si>
  <si>
    <t>甑島ツーリズム推進協議会</t>
  </si>
  <si>
    <t>下呂市エコツーリズム推進協議会</t>
  </si>
  <si>
    <t>軽井沢町エコツーリズム推進協議会</t>
  </si>
  <si>
    <t>てしかがえこまち推進協議会</t>
  </si>
  <si>
    <t>利尻山登山道等維持管理連絡協議会</t>
    <phoneticPr fontId="5"/>
  </si>
  <si>
    <t>利尻山山頂部登山道維持補修</t>
    <phoneticPr fontId="5"/>
  </si>
  <si>
    <t>株式会社地域環境計画北海道支社</t>
    <rPh sb="0" eb="4">
      <t>カブシキガイシャ</t>
    </rPh>
    <phoneticPr fontId="5"/>
  </si>
  <si>
    <t>阿寒摩周つつじヶ原ハイマツ枯損等調査業務</t>
    <phoneticPr fontId="5"/>
  </si>
  <si>
    <t>（株）ニュージェック</t>
    <phoneticPr fontId="5"/>
  </si>
  <si>
    <t>令和元年度磐梯朝日国立公園朝日地域モニタリング及び登山道保全活動推進業務（グリーンエキスパート事業）</t>
    <phoneticPr fontId="5"/>
  </si>
  <si>
    <t>特非）体験村・たのはたネットワーク</t>
    <phoneticPr fontId="5"/>
  </si>
  <si>
    <t>令和元年度三陸復興国立公園陸中北部地区地域参画型歩道管理促進業務(グリーンエキスパート事業)</t>
    <phoneticPr fontId="5"/>
  </si>
  <si>
    <t>一般社団法人　浄土日和</t>
    <phoneticPr fontId="5"/>
  </si>
  <si>
    <t>令和元年度三陸復興国立公園陸中中部地区地域参画型歩道管理促進業務(グリーンエキスパート事業)</t>
    <phoneticPr fontId="5"/>
  </si>
  <si>
    <t>（一社）小笠原環境計画研究所</t>
    <rPh sb="1" eb="2">
      <t>イッ</t>
    </rPh>
    <rPh sb="2" eb="3">
      <t>シャ</t>
    </rPh>
    <rPh sb="4" eb="7">
      <t>オガサワラ</t>
    </rPh>
    <rPh sb="7" eb="9">
      <t>カンキョウ</t>
    </rPh>
    <rPh sb="9" eb="11">
      <t>ケイカク</t>
    </rPh>
    <rPh sb="11" eb="14">
      <t>ケンキュウショ</t>
    </rPh>
    <phoneticPr fontId="5"/>
  </si>
  <si>
    <t>小笠原国立公園母島における新たな外来種対策業務</t>
    <rPh sb="0" eb="3">
      <t>オガサワラ</t>
    </rPh>
    <rPh sb="3" eb="5">
      <t>コクリツ</t>
    </rPh>
    <rPh sb="5" eb="7">
      <t>コウエン</t>
    </rPh>
    <rPh sb="7" eb="9">
      <t>ハハジマ</t>
    </rPh>
    <rPh sb="13" eb="14">
      <t>アラ</t>
    </rPh>
    <rPh sb="16" eb="19">
      <t>ガイライシュ</t>
    </rPh>
    <rPh sb="19" eb="21">
      <t>タイサク</t>
    </rPh>
    <rPh sb="21" eb="23">
      <t>ギョウム</t>
    </rPh>
    <phoneticPr fontId="5"/>
  </si>
  <si>
    <t>(株)グリーンシグマ</t>
    <phoneticPr fontId="5"/>
  </si>
  <si>
    <t>令和元年度GE事業（いもり池外来スイレン駆除試験等業務）</t>
    <phoneticPr fontId="5"/>
  </si>
  <si>
    <t>一般競争契約（最低価格）</t>
    <phoneticPr fontId="5"/>
  </si>
  <si>
    <t>（同）北海道山岳整備</t>
    <phoneticPr fontId="5"/>
  </si>
  <si>
    <t>令和元年度中部山岳国立公園立山地域における近自然工法による登山道整備業務</t>
    <phoneticPr fontId="5"/>
  </si>
  <si>
    <t>（株）五竜</t>
    <phoneticPr fontId="5"/>
  </si>
  <si>
    <t>令和元年度ライチョウ保護増殖事業に係る高山植物栽培等業務</t>
    <phoneticPr fontId="5"/>
  </si>
  <si>
    <t>（財）上越環境科学センター</t>
    <phoneticPr fontId="5"/>
  </si>
  <si>
    <t>令和元年度GE事業（妙高戸隠連山国立公園いもり池動植物調査）</t>
    <phoneticPr fontId="5"/>
  </si>
  <si>
    <t>特定非営利活動法人平戸観光ウェルカムガイド</t>
    <phoneticPr fontId="5"/>
  </si>
  <si>
    <t>西海国立公園平戸・九十九島地区タイワンツバメシジミ保全業務</t>
    <rPh sb="0" eb="1">
      <t>ニシ</t>
    </rPh>
    <rPh sb="1" eb="2">
      <t>ウミ</t>
    </rPh>
    <rPh sb="2" eb="4">
      <t>コクリツ</t>
    </rPh>
    <rPh sb="4" eb="6">
      <t>コウエン</t>
    </rPh>
    <rPh sb="6" eb="8">
      <t>ヒラト</t>
    </rPh>
    <rPh sb="9" eb="10">
      <t>キュウ</t>
    </rPh>
    <rPh sb="10" eb="11">
      <t>ジュウ</t>
    </rPh>
    <rPh sb="11" eb="12">
      <t>キュウ</t>
    </rPh>
    <rPh sb="12" eb="13">
      <t>シマ</t>
    </rPh>
    <rPh sb="13" eb="15">
      <t>チク</t>
    </rPh>
    <rPh sb="25" eb="27">
      <t>ホゼン</t>
    </rPh>
    <rPh sb="26" eb="27">
      <t>セイホ</t>
    </rPh>
    <rPh sb="27" eb="29">
      <t>ギョウム</t>
    </rPh>
    <phoneticPr fontId="5"/>
  </si>
  <si>
    <t>西海国立公園平戸・九十九島地区タイワンツバメシジ生息環境保全業務</t>
    <rPh sb="24" eb="26">
      <t>セイソク</t>
    </rPh>
    <rPh sb="26" eb="28">
      <t>カンキョウ</t>
    </rPh>
    <phoneticPr fontId="5"/>
  </si>
  <si>
    <t>（株）南西環境研究所</t>
    <phoneticPr fontId="5"/>
  </si>
  <si>
    <t>西表石垣国立公園新城島におけるインドクジャク根絶確認事業</t>
    <phoneticPr fontId="5"/>
  </si>
  <si>
    <t>－</t>
    <phoneticPr fontId="5"/>
  </si>
  <si>
    <t>（株）島嶼生物研究所</t>
    <phoneticPr fontId="5"/>
  </si>
  <si>
    <t>イリオモテヤマネコ交通事故防止のための移動式簡易柵検討業務</t>
    <phoneticPr fontId="5"/>
  </si>
  <si>
    <t>学校法人東海大学</t>
    <phoneticPr fontId="5"/>
  </si>
  <si>
    <t>令和元年度西表島におけるカンムリワシ生息状況等調査業務</t>
    <phoneticPr fontId="5"/>
  </si>
  <si>
    <t>エコツアーふくみみ</t>
    <phoneticPr fontId="5"/>
  </si>
  <si>
    <t>令和元年度石垣島におけるカンムリワシ生息状況調査業務</t>
    <phoneticPr fontId="5"/>
  </si>
  <si>
    <t>カンムリワシ・リサーチ</t>
    <phoneticPr fontId="5"/>
  </si>
  <si>
    <t>令和元年度カンムリワシ保護活動推進業務</t>
    <phoneticPr fontId="5"/>
  </si>
  <si>
    <t>一般社団法人Islands care</t>
    <rPh sb="0" eb="2">
      <t>イッパン</t>
    </rPh>
    <rPh sb="2" eb="6">
      <t>シャダンホウジン</t>
    </rPh>
    <phoneticPr fontId="5"/>
  </si>
  <si>
    <t>小笠原国立公園こどもパークレンジャー実施等業務</t>
    <phoneticPr fontId="5"/>
  </si>
  <si>
    <t>白峰林泊推進協議会</t>
    <phoneticPr fontId="5"/>
  </si>
  <si>
    <t>白山JPR事業</t>
    <phoneticPr fontId="5"/>
  </si>
  <si>
    <t>特定非営利活動法人くりこま高原・地球の暮らしと自然教育研究所</t>
    <rPh sb="0" eb="9">
      <t>トクテイヒエイリカツドウホウジン</t>
    </rPh>
    <phoneticPr fontId="5"/>
  </si>
  <si>
    <t>妙高戸隠連山国立公園ロングトレイルの活用による周遊利用推進業務</t>
    <phoneticPr fontId="5"/>
  </si>
  <si>
    <t>一般社団法人南紀州交流公社</t>
    <phoneticPr fontId="5"/>
  </si>
  <si>
    <t>子どもの自然体験活動推進</t>
    <phoneticPr fontId="5"/>
  </si>
  <si>
    <t>坊勢漁業協同組合</t>
    <phoneticPr fontId="5"/>
  </si>
  <si>
    <t>子ども農山漁村プロジェクト</t>
    <phoneticPr fontId="5"/>
  </si>
  <si>
    <t>ジオジャパン</t>
    <phoneticPr fontId="5"/>
  </si>
  <si>
    <t>子どもの農山漁村プロジェクト体験事業（大山隠岐国立公園隠岐島地域島後地区）実施業務</t>
    <phoneticPr fontId="5"/>
  </si>
  <si>
    <t>TKSS・富士綜合警備保障共同企業体</t>
    <phoneticPr fontId="5"/>
  </si>
  <si>
    <t>大山隠岐国立公園大山地域子どもの農山漁村体験プロジェクト実施業務</t>
    <phoneticPr fontId="5"/>
  </si>
  <si>
    <t>岡山第２合同庁舎売店</t>
    <phoneticPr fontId="5"/>
  </si>
  <si>
    <t>切手購入</t>
    <rPh sb="0" eb="2">
      <t>キッテ</t>
    </rPh>
    <rPh sb="2" eb="4">
      <t>コウニュウ</t>
    </rPh>
    <phoneticPr fontId="5"/>
  </si>
  <si>
    <t>一般財団法人自然公園財団</t>
    <phoneticPr fontId="5"/>
  </si>
  <si>
    <t>図書購入</t>
    <rPh sb="0" eb="2">
      <t>トショ</t>
    </rPh>
    <rPh sb="2" eb="4">
      <t>コウニュウ</t>
    </rPh>
    <phoneticPr fontId="5"/>
  </si>
  <si>
    <t>ホームセンターコーナン東出雲店</t>
    <phoneticPr fontId="5"/>
  </si>
  <si>
    <t>消耗品購入</t>
    <rPh sb="0" eb="3">
      <t>ショウモウヒン</t>
    </rPh>
    <rPh sb="3" eb="5">
      <t>コウニュウ</t>
    </rPh>
    <phoneticPr fontId="5"/>
  </si>
  <si>
    <t>－</t>
    <phoneticPr fontId="5"/>
  </si>
  <si>
    <t>有限会社服部</t>
    <phoneticPr fontId="5"/>
  </si>
  <si>
    <t>株式会社衣笠商会米子支店</t>
    <phoneticPr fontId="5"/>
  </si>
  <si>
    <t>株式会社ツクルス</t>
    <phoneticPr fontId="5"/>
  </si>
  <si>
    <t>有限会社柘植文具</t>
    <phoneticPr fontId="5"/>
  </si>
  <si>
    <t>わくわくサンゴ石垣島</t>
    <phoneticPr fontId="5"/>
  </si>
  <si>
    <t>西表石垣国立公園子ども自然ふれあい業務</t>
    <phoneticPr fontId="5"/>
  </si>
  <si>
    <t>一般財団法人自然環境研究センター</t>
    <phoneticPr fontId="5"/>
  </si>
  <si>
    <r>
      <t>第4</t>
    </r>
    <r>
      <rPr>
        <sz val="11"/>
        <rFont val="ＭＳ Ｐゴシック"/>
        <family val="3"/>
        <charset val="128"/>
      </rPr>
      <t>3</t>
    </r>
    <r>
      <rPr>
        <sz val="11"/>
        <rFont val="ＭＳ Ｐゴシック"/>
        <family val="3"/>
        <charset val="128"/>
      </rPr>
      <t>回世界遺産委員会等審議支援</t>
    </r>
    <phoneticPr fontId="5"/>
  </si>
  <si>
    <t>株式会社マイズソリューションズ</t>
    <phoneticPr fontId="5"/>
  </si>
  <si>
    <t>令和元年度日露隣接地域生態系保全協力プログラム推進等業務</t>
    <phoneticPr fontId="5"/>
  </si>
  <si>
    <t>令和元年度奄美大島、徳之島、沖縄島北部及び西表島世界自然遺産推薦地ＩＵＣＮ評価対応支援業務</t>
    <phoneticPr fontId="5"/>
  </si>
  <si>
    <t>ヤマノ印刷株式会社</t>
    <rPh sb="3" eb="5">
      <t>インサツ</t>
    </rPh>
    <rPh sb="5" eb="7">
      <t>カブシキ</t>
    </rPh>
    <rPh sb="7" eb="9">
      <t>カイシャ</t>
    </rPh>
    <phoneticPr fontId="5"/>
  </si>
  <si>
    <t>令和元年度奄美・沖縄世界自然遺産推薦地パンフレットの修正及び印刷業務</t>
    <phoneticPr fontId="5"/>
  </si>
  <si>
    <t>特定非営利活動法人北の海の動物センター</t>
    <rPh sb="0" eb="2">
      <t>トクテイ</t>
    </rPh>
    <rPh sb="2" eb="5">
      <t>ヒエイリ</t>
    </rPh>
    <rPh sb="5" eb="7">
      <t>カツドウ</t>
    </rPh>
    <rPh sb="7" eb="9">
      <t>ホウジン</t>
    </rPh>
    <rPh sb="9" eb="10">
      <t>キタ</t>
    </rPh>
    <rPh sb="11" eb="12">
      <t>ウミ</t>
    </rPh>
    <rPh sb="13" eb="15">
      <t>ドウブツ</t>
    </rPh>
    <phoneticPr fontId="5"/>
  </si>
  <si>
    <t>令和元年度日露隣接地域生態系保全協力プログラム代表者会議支援業務</t>
    <phoneticPr fontId="5"/>
  </si>
  <si>
    <t>公益財団法人知床財団</t>
    <phoneticPr fontId="5"/>
  </si>
  <si>
    <t>平成31年度知床世界自然遺産地域科学委員会等運営業務等</t>
    <rPh sb="26" eb="27">
      <t>トウ</t>
    </rPh>
    <phoneticPr fontId="5"/>
  </si>
  <si>
    <t>環境コンサルタント株式会社</t>
    <phoneticPr fontId="5"/>
  </si>
  <si>
    <t>知床世界自然遺産地域における空中写真のオルソ画像作成業務</t>
    <phoneticPr fontId="5"/>
  </si>
  <si>
    <t>特定非営利活動法人EnVision環境保全事務所</t>
    <phoneticPr fontId="5"/>
  </si>
  <si>
    <t>知床世界自然遺産地域における情報提供業務等</t>
    <rPh sb="20" eb="21">
      <t>トウ</t>
    </rPh>
    <phoneticPr fontId="5"/>
  </si>
  <si>
    <t>-</t>
    <phoneticPr fontId="5"/>
  </si>
  <si>
    <t>株式会社須田製版釧路支店</t>
    <phoneticPr fontId="5"/>
  </si>
  <si>
    <t>平成31年度知床五湖利用調整地区制度等リーフレット印刷業務</t>
    <phoneticPr fontId="5"/>
  </si>
  <si>
    <t>有限会社ククマシステムデザイン</t>
    <phoneticPr fontId="5"/>
  </si>
  <si>
    <t>-</t>
    <phoneticPr fontId="5"/>
  </si>
  <si>
    <t>特定非営利活動法人つがる野自然学校</t>
    <phoneticPr fontId="5"/>
  </si>
  <si>
    <t>平成31年度白神山地自然環境保全地域自然環境調査及び巡視等業務</t>
    <phoneticPr fontId="5"/>
  </si>
  <si>
    <t>（株）岩崎</t>
    <phoneticPr fontId="5"/>
  </si>
  <si>
    <t>令和元年度 白神山地世界遺産地域入山者数調査に係るカウンターの購入</t>
    <phoneticPr fontId="5"/>
  </si>
  <si>
    <t>株式会社ドーコン東北支店</t>
    <phoneticPr fontId="5"/>
  </si>
  <si>
    <t>平成31年度白神山地におけるクマゲラ生息状況調査業務</t>
    <phoneticPr fontId="5"/>
  </si>
  <si>
    <t>（株）グリーンシグマ</t>
    <phoneticPr fontId="5"/>
  </si>
  <si>
    <t>平成31年度白神山地における中・大型哺乳類調査等業務</t>
    <phoneticPr fontId="5"/>
  </si>
  <si>
    <t>白神マタギ舎</t>
    <phoneticPr fontId="5"/>
  </si>
  <si>
    <t>令和元年年度白神山地自然環境保全地域自然環境調査及び巡視等業務（奥地地域）</t>
    <phoneticPr fontId="5"/>
  </si>
  <si>
    <t>（株）エフテック</t>
  </si>
  <si>
    <t>令和元年度白神山地気象観測施設保守点検業務</t>
    <phoneticPr fontId="5"/>
  </si>
  <si>
    <t>青森イヌワシ調査会</t>
  </si>
  <si>
    <t>平成31年度白神山地イヌワシ等生息状況調査業務</t>
    <phoneticPr fontId="5"/>
  </si>
  <si>
    <t>令和元年度白神山地ブナ林モニタリング試料分類集計調査業務</t>
    <phoneticPr fontId="5"/>
  </si>
  <si>
    <t>やまと印刷（株）</t>
  </si>
  <si>
    <t>白神山地マップ（日本語版）及び普及啓発パンフレット（英語版）</t>
    <phoneticPr fontId="5"/>
  </si>
  <si>
    <t>令和元年度白神山地における環境モニタリング施設修繕等業務</t>
    <phoneticPr fontId="5"/>
  </si>
  <si>
    <t>一般競争契約（最低価格）</t>
  </si>
  <si>
    <t>（株）プレック研究所</t>
    <rPh sb="0" eb="3">
      <t>カブ</t>
    </rPh>
    <rPh sb="7" eb="10">
      <t>ケンキュウショ</t>
    </rPh>
    <phoneticPr fontId="5"/>
  </si>
  <si>
    <t>小笠原諸島世界遺産地域順応的管理検討業務</t>
    <rPh sb="0" eb="3">
      <t>オガサワラ</t>
    </rPh>
    <rPh sb="3" eb="5">
      <t>ショトウ</t>
    </rPh>
    <rPh sb="5" eb="7">
      <t>セカイ</t>
    </rPh>
    <rPh sb="7" eb="9">
      <t>イサン</t>
    </rPh>
    <rPh sb="9" eb="11">
      <t>チイキ</t>
    </rPh>
    <rPh sb="11" eb="14">
      <t>ジュンノウテキ</t>
    </rPh>
    <rPh sb="14" eb="16">
      <t>カンリ</t>
    </rPh>
    <rPh sb="16" eb="18">
      <t>ケントウ</t>
    </rPh>
    <rPh sb="18" eb="20">
      <t>ギョウム</t>
    </rPh>
    <phoneticPr fontId="5"/>
  </si>
  <si>
    <t>（特非）小笠原自然文化研究所</t>
    <rPh sb="1" eb="2">
      <t>トク</t>
    </rPh>
    <rPh sb="2" eb="3">
      <t>ヒ</t>
    </rPh>
    <rPh sb="4" eb="7">
      <t>オガサワラ</t>
    </rPh>
    <rPh sb="7" eb="9">
      <t>シゼン</t>
    </rPh>
    <rPh sb="9" eb="11">
      <t>ブンカ</t>
    </rPh>
    <rPh sb="11" eb="14">
      <t>ケンキュウショ</t>
    </rPh>
    <phoneticPr fontId="5"/>
  </si>
  <si>
    <t>小笠原諸島世界遺産地域生態系モニタリング調査業務</t>
    <rPh sb="0" eb="3">
      <t>オガサワラ</t>
    </rPh>
    <rPh sb="3" eb="5">
      <t>ショトウ</t>
    </rPh>
    <rPh sb="5" eb="7">
      <t>セカイ</t>
    </rPh>
    <rPh sb="7" eb="9">
      <t>イサン</t>
    </rPh>
    <rPh sb="9" eb="11">
      <t>チイキ</t>
    </rPh>
    <rPh sb="11" eb="14">
      <t>セイタイケイ</t>
    </rPh>
    <rPh sb="20" eb="24">
      <t>チョウサギョウム</t>
    </rPh>
    <phoneticPr fontId="5"/>
  </si>
  <si>
    <t>星野総合商事（株）</t>
    <rPh sb="0" eb="2">
      <t>ホシノ</t>
    </rPh>
    <rPh sb="2" eb="4">
      <t>ソウゴウ</t>
    </rPh>
    <rPh sb="4" eb="6">
      <t>ショウジ</t>
    </rPh>
    <rPh sb="6" eb="9">
      <t>カブ</t>
    </rPh>
    <phoneticPr fontId="5"/>
  </si>
  <si>
    <t>小笠原諸島世界遺産母島温浴装置用物品購入</t>
    <rPh sb="0" eb="9">
      <t>オガサワラショトウセカイイサン</t>
    </rPh>
    <rPh sb="9" eb="11">
      <t>ハハジマ</t>
    </rPh>
    <rPh sb="11" eb="13">
      <t>オンヨク</t>
    </rPh>
    <rPh sb="13" eb="16">
      <t>ソウチヨウ</t>
    </rPh>
    <rPh sb="16" eb="18">
      <t>ブッピン</t>
    </rPh>
    <rPh sb="18" eb="20">
      <t>コウニュウ</t>
    </rPh>
    <phoneticPr fontId="5"/>
  </si>
  <si>
    <t>（株）地域環境計画</t>
    <rPh sb="0" eb="3">
      <t>カブ</t>
    </rPh>
    <rPh sb="3" eb="9">
      <t>チイキカンキョウケイカク</t>
    </rPh>
    <phoneticPr fontId="5"/>
  </si>
  <si>
    <t>自動撮影カメラ購入</t>
    <rPh sb="0" eb="2">
      <t>ジドウ</t>
    </rPh>
    <rPh sb="2" eb="4">
      <t>サツエイ</t>
    </rPh>
    <rPh sb="7" eb="9">
      <t>コウニュウ</t>
    </rPh>
    <phoneticPr fontId="5"/>
  </si>
  <si>
    <t>（株）テックジャム</t>
    <rPh sb="0" eb="3">
      <t>カブ</t>
    </rPh>
    <phoneticPr fontId="5"/>
  </si>
  <si>
    <t>低温恒温機購入</t>
    <rPh sb="0" eb="2">
      <t>テイオン</t>
    </rPh>
    <rPh sb="2" eb="4">
      <t>コウオン</t>
    </rPh>
    <rPh sb="4" eb="5">
      <t>キ</t>
    </rPh>
    <rPh sb="5" eb="7">
      <t>コウニュウ</t>
    </rPh>
    <phoneticPr fontId="5"/>
  </si>
  <si>
    <t>（株）アボック社</t>
    <rPh sb="0" eb="3">
      <t>カブ</t>
    </rPh>
    <rPh sb="7" eb="8">
      <t>シャ</t>
    </rPh>
    <phoneticPr fontId="5"/>
  </si>
  <si>
    <t>小笠原固有昆虫類保全展示業務</t>
    <rPh sb="0" eb="3">
      <t>オガサワラ</t>
    </rPh>
    <rPh sb="3" eb="5">
      <t>コユウ</t>
    </rPh>
    <rPh sb="5" eb="8">
      <t>コンチュウルイ</t>
    </rPh>
    <rPh sb="8" eb="10">
      <t>ホゼン</t>
    </rPh>
    <rPh sb="10" eb="12">
      <t>テンジ</t>
    </rPh>
    <rPh sb="12" eb="14">
      <t>ギョウム</t>
    </rPh>
    <phoneticPr fontId="5"/>
  </si>
  <si>
    <t>日本消防サービス（株）</t>
    <rPh sb="0" eb="2">
      <t>ニホン</t>
    </rPh>
    <rPh sb="2" eb="4">
      <t>ショウボウ</t>
    </rPh>
    <rPh sb="8" eb="11">
      <t>カブ</t>
    </rPh>
    <phoneticPr fontId="5"/>
  </si>
  <si>
    <t>発電機購入</t>
    <rPh sb="0" eb="3">
      <t>ハツデンキ</t>
    </rPh>
    <rPh sb="3" eb="5">
      <t>コウニュウ</t>
    </rPh>
    <phoneticPr fontId="5"/>
  </si>
  <si>
    <t>（有）フローラ</t>
    <rPh sb="0" eb="3">
      <t>ユウ</t>
    </rPh>
    <phoneticPr fontId="5"/>
  </si>
  <si>
    <t>カメラ他備品等購入</t>
    <rPh sb="3" eb="4">
      <t>ホカ</t>
    </rPh>
    <rPh sb="4" eb="6">
      <t>ビヒン</t>
    </rPh>
    <rPh sb="6" eb="7">
      <t>トウ</t>
    </rPh>
    <rPh sb="7" eb="9">
      <t>コウニュウ</t>
    </rPh>
    <phoneticPr fontId="5"/>
  </si>
  <si>
    <t>東京島しょ農業協同組合</t>
    <rPh sb="0" eb="2">
      <t>トウキョウ</t>
    </rPh>
    <rPh sb="2" eb="3">
      <t>トウ</t>
    </rPh>
    <rPh sb="5" eb="7">
      <t>ノウギョウ</t>
    </rPh>
    <rPh sb="7" eb="9">
      <t>キョウドウ</t>
    </rPh>
    <rPh sb="9" eb="11">
      <t>クミアイ</t>
    </rPh>
    <phoneticPr fontId="5"/>
  </si>
  <si>
    <t>温浴装置他備品等購入</t>
    <rPh sb="0" eb="2">
      <t>オンヨク</t>
    </rPh>
    <rPh sb="2" eb="4">
      <t>ソウチ</t>
    </rPh>
    <rPh sb="4" eb="5">
      <t>ホカ</t>
    </rPh>
    <rPh sb="5" eb="7">
      <t>ビヒン</t>
    </rPh>
    <rPh sb="7" eb="8">
      <t>トウ</t>
    </rPh>
    <rPh sb="8" eb="10">
      <t>コウニュウ</t>
    </rPh>
    <phoneticPr fontId="5"/>
  </si>
  <si>
    <t>（有）フリーショップまるひ</t>
    <rPh sb="0" eb="3">
      <t>ユウ</t>
    </rPh>
    <phoneticPr fontId="5"/>
  </si>
  <si>
    <t>ノートパソコン他備品等購入</t>
    <rPh sb="7" eb="8">
      <t>ホカ</t>
    </rPh>
    <rPh sb="8" eb="10">
      <t>ビヒン</t>
    </rPh>
    <rPh sb="10" eb="11">
      <t>トウ</t>
    </rPh>
    <rPh sb="11" eb="13">
      <t>コウニュウ</t>
    </rPh>
    <phoneticPr fontId="5"/>
  </si>
  <si>
    <t>一般社団法人日本森林技術協会</t>
    <phoneticPr fontId="5"/>
  </si>
  <si>
    <t>国立公園における山岳部利用のあり方検討調査</t>
    <phoneticPr fontId="5"/>
  </si>
  <si>
    <t>順応的管理保全方策見直し検討調査</t>
    <phoneticPr fontId="5"/>
  </si>
  <si>
    <t>株式会社　地域環境計画</t>
    <rPh sb="0" eb="2">
      <t>カブシキ</t>
    </rPh>
    <rPh sb="2" eb="4">
      <t>カイシャ</t>
    </rPh>
    <rPh sb="5" eb="7">
      <t>チイキ</t>
    </rPh>
    <rPh sb="7" eb="9">
      <t>カンキョウ</t>
    </rPh>
    <rPh sb="9" eb="11">
      <t>ケイカク</t>
    </rPh>
    <phoneticPr fontId="34"/>
  </si>
  <si>
    <t>屋久島自然環境保全事業</t>
    <rPh sb="0" eb="3">
      <t>ヤクシマ</t>
    </rPh>
    <rPh sb="3" eb="11">
      <t>シゼンカンキョウホゼンジギョウ</t>
    </rPh>
    <phoneticPr fontId="5"/>
  </si>
  <si>
    <t>屋久島山岳ガイド連盟</t>
    <rPh sb="0" eb="3">
      <t>ヤクシマ</t>
    </rPh>
    <rPh sb="3" eb="5">
      <t>サンガク</t>
    </rPh>
    <rPh sb="8" eb="10">
      <t>レンメイ</t>
    </rPh>
    <phoneticPr fontId="34"/>
  </si>
  <si>
    <t>屋久島観光協会</t>
    <rPh sb="0" eb="3">
      <t>ヤクシマ</t>
    </rPh>
    <rPh sb="3" eb="5">
      <t>カンコウ</t>
    </rPh>
    <rPh sb="5" eb="7">
      <t>キョウカイ</t>
    </rPh>
    <phoneticPr fontId="34"/>
  </si>
  <si>
    <t>有限会社　アイエス通訳システムズ</t>
    <rPh sb="0" eb="2">
      <t>ユウゲン</t>
    </rPh>
    <rPh sb="9" eb="11">
      <t>ツウヤク</t>
    </rPh>
    <phoneticPr fontId="34"/>
  </si>
  <si>
    <t>インターマン株式会社</t>
    <rPh sb="6" eb="10">
      <t>カブシキガイシャ</t>
    </rPh>
    <phoneticPr fontId="34"/>
  </si>
  <si>
    <t>株式会社スライブ精工</t>
    <rPh sb="0" eb="2">
      <t>カブシキ</t>
    </rPh>
    <rPh sb="2" eb="4">
      <t>カイシャ</t>
    </rPh>
    <rPh sb="8" eb="10">
      <t>セイコウ</t>
    </rPh>
    <phoneticPr fontId="34"/>
  </si>
  <si>
    <t>株式会社　山岳太郎</t>
    <rPh sb="0" eb="2">
      <t>カブシキ</t>
    </rPh>
    <rPh sb="2" eb="4">
      <t>カイシャ</t>
    </rPh>
    <rPh sb="5" eb="7">
      <t>サンガク</t>
    </rPh>
    <rPh sb="7" eb="9">
      <t>タロウ</t>
    </rPh>
    <phoneticPr fontId="34"/>
  </si>
  <si>
    <t>インターマン株式会社</t>
  </si>
  <si>
    <t>一般財団法人　自然環境研究センター</t>
    <phoneticPr fontId="5"/>
  </si>
  <si>
    <t>世界自然遺産推薦地ＩＵＣＮ評価対応支援等業務</t>
    <phoneticPr fontId="5"/>
  </si>
  <si>
    <t>一般競争契約（総合評価）</t>
    <phoneticPr fontId="5"/>
  </si>
  <si>
    <t>株式会社プレック研究所</t>
    <phoneticPr fontId="5"/>
  </si>
  <si>
    <t>世界自然遺産推薦地における順応的管理推進業務</t>
    <phoneticPr fontId="5"/>
  </si>
  <si>
    <t>世界自然遺産候補地における観光利用による影響把握手法検討</t>
    <phoneticPr fontId="5"/>
  </si>
  <si>
    <t>西表石垣国立公園等利用者カウンター調達一式</t>
    <phoneticPr fontId="5"/>
  </si>
  <si>
    <t>株式会社　環境技建ウエーブ</t>
    <phoneticPr fontId="5"/>
  </si>
  <si>
    <t>奄美群島国立公園奄美大島地域における夜間利用実態等把握調査検討業務</t>
    <phoneticPr fontId="5"/>
  </si>
  <si>
    <t>（株）エイテック</t>
    <phoneticPr fontId="5"/>
  </si>
  <si>
    <t>可搬型交通量計測装置モバトラ１セット</t>
    <phoneticPr fontId="5"/>
  </si>
  <si>
    <t>国立大学法人　鹿児島大学</t>
    <phoneticPr fontId="5"/>
  </si>
  <si>
    <t>シンポジウム開催補助業務</t>
    <phoneticPr fontId="5"/>
  </si>
  <si>
    <t>奄美自然学校</t>
    <phoneticPr fontId="5"/>
  </si>
  <si>
    <t>世界自然遺産登録へ向けた普及啓発推進業務</t>
    <phoneticPr fontId="5"/>
  </si>
  <si>
    <t>株式会社アクセア</t>
    <phoneticPr fontId="5"/>
  </si>
  <si>
    <t>世界自然遺産候補地に係る普及啓発パネル印刷業務</t>
    <phoneticPr fontId="5"/>
  </si>
  <si>
    <t>（株）ＮＴＴドコモ　九州支社</t>
    <phoneticPr fontId="5"/>
  </si>
  <si>
    <t>希少な野生生物の密猟・密輸対策に関する画像認識アプリケーション実証業務</t>
    <phoneticPr fontId="5"/>
  </si>
  <si>
    <t>（株）ライヴ環境計画</t>
    <phoneticPr fontId="5"/>
  </si>
  <si>
    <t>国指定天売島鳥獣保護区エコツーリズム促進検討</t>
    <phoneticPr fontId="5"/>
  </si>
  <si>
    <t>特定非営利活動法人　ＥｎＶｉｓｉｏｎ環境保全事務所</t>
    <phoneticPr fontId="5"/>
  </si>
  <si>
    <t>国指定天売島鳥獣保護区海鳥被害調査等</t>
    <phoneticPr fontId="5"/>
  </si>
  <si>
    <t>国指定天売島鳥獣保護区自然環境と地域産業のつながり啓発に係る調査</t>
    <phoneticPr fontId="5"/>
  </si>
  <si>
    <t>一般社団法人天売島おらが島活性化会議</t>
    <rPh sb="0" eb="2">
      <t>イッパン</t>
    </rPh>
    <rPh sb="2" eb="6">
      <t>シャダンホウジン</t>
    </rPh>
    <rPh sb="6" eb="7">
      <t>テン</t>
    </rPh>
    <rPh sb="7" eb="8">
      <t>ウ</t>
    </rPh>
    <rPh sb="8" eb="9">
      <t>シマ</t>
    </rPh>
    <rPh sb="12" eb="13">
      <t>シマ</t>
    </rPh>
    <rPh sb="13" eb="16">
      <t>カッセイカ</t>
    </rPh>
    <rPh sb="16" eb="18">
      <t>カイギ</t>
    </rPh>
    <phoneticPr fontId="5"/>
  </si>
  <si>
    <t>国指定天売島鳥獣保護区ハシブトガラスの試行的巣落とし業務</t>
    <rPh sb="19" eb="22">
      <t>シコウテキ</t>
    </rPh>
    <rPh sb="22" eb="23">
      <t>ス</t>
    </rPh>
    <rPh sb="23" eb="24">
      <t>オ</t>
    </rPh>
    <rPh sb="26" eb="28">
      <t>ギョウム</t>
    </rPh>
    <phoneticPr fontId="5"/>
  </si>
  <si>
    <t>特定非営利活動法人バードリサーチ</t>
    <phoneticPr fontId="5"/>
  </si>
  <si>
    <t>知床国立公園における海鳥の分布調査等業務</t>
    <phoneticPr fontId="5"/>
  </si>
  <si>
    <t>知床デザイン</t>
    <phoneticPr fontId="5"/>
  </si>
  <si>
    <t>知床国立公園羅臼海域に適正利用検討支援業務</t>
    <phoneticPr fontId="5"/>
  </si>
  <si>
    <t>（特非）小笠原海洋島研究会</t>
    <rPh sb="1" eb="2">
      <t>トク</t>
    </rPh>
    <rPh sb="2" eb="3">
      <t>ヒ</t>
    </rPh>
    <rPh sb="4" eb="7">
      <t>オガサワラ</t>
    </rPh>
    <rPh sb="7" eb="9">
      <t>カイヨウ</t>
    </rPh>
    <rPh sb="9" eb="10">
      <t>トウ</t>
    </rPh>
    <rPh sb="10" eb="13">
      <t>ケンキュウカイ</t>
    </rPh>
    <phoneticPr fontId="5"/>
  </si>
  <si>
    <t>小笠原国立公園母島海岸清掃業務</t>
    <rPh sb="0" eb="3">
      <t>オガサワラ</t>
    </rPh>
    <rPh sb="3" eb="5">
      <t>コクリツ</t>
    </rPh>
    <rPh sb="5" eb="7">
      <t>コウエン</t>
    </rPh>
    <rPh sb="7" eb="9">
      <t>ハハジマ</t>
    </rPh>
    <rPh sb="9" eb="11">
      <t>カイガン</t>
    </rPh>
    <rPh sb="11" eb="13">
      <t>セイソウ</t>
    </rPh>
    <rPh sb="13" eb="15">
      <t>ギョウム</t>
    </rPh>
    <phoneticPr fontId="5"/>
  </si>
  <si>
    <t>小笠原国立公園父島列島周辺海域における水温計測等業務　他</t>
    <rPh sb="27" eb="28">
      <t>ホカ</t>
    </rPh>
    <phoneticPr fontId="5"/>
  </si>
  <si>
    <t>（一社）八丈島観光協会</t>
    <rPh sb="1" eb="2">
      <t>イチ</t>
    </rPh>
    <rPh sb="2" eb="3">
      <t>シャ</t>
    </rPh>
    <rPh sb="4" eb="7">
      <t>ハチジョウジマ</t>
    </rPh>
    <rPh sb="7" eb="9">
      <t>カンコウ</t>
    </rPh>
    <rPh sb="9" eb="11">
      <t>キョウカイ</t>
    </rPh>
    <phoneticPr fontId="5"/>
  </si>
  <si>
    <t>富士箱根伊豆国立公園伊豆諸島地域ザトウクジラ調査等業務</t>
    <rPh sb="0" eb="2">
      <t>フジ</t>
    </rPh>
    <rPh sb="2" eb="4">
      <t>ハコネ</t>
    </rPh>
    <rPh sb="4" eb="6">
      <t>イズ</t>
    </rPh>
    <rPh sb="6" eb="8">
      <t>コクリツ</t>
    </rPh>
    <rPh sb="8" eb="10">
      <t>コウエン</t>
    </rPh>
    <rPh sb="10" eb="12">
      <t>イズ</t>
    </rPh>
    <rPh sb="12" eb="14">
      <t>ショトウ</t>
    </rPh>
    <rPh sb="14" eb="16">
      <t>チイキ</t>
    </rPh>
    <rPh sb="22" eb="24">
      <t>チョウサ</t>
    </rPh>
    <rPh sb="24" eb="25">
      <t>トウ</t>
    </rPh>
    <rPh sb="25" eb="27">
      <t>ギョウム</t>
    </rPh>
    <phoneticPr fontId="5"/>
  </si>
  <si>
    <t>小笠原母島漁業協同組合</t>
    <rPh sb="0" eb="3">
      <t>オガサワラ</t>
    </rPh>
    <rPh sb="3" eb="5">
      <t>ハハジマ</t>
    </rPh>
    <rPh sb="5" eb="7">
      <t>ギョギョウ</t>
    </rPh>
    <rPh sb="7" eb="9">
      <t>キョウドウ</t>
    </rPh>
    <rPh sb="9" eb="11">
      <t>クミアイ</t>
    </rPh>
    <phoneticPr fontId="5"/>
  </si>
  <si>
    <t>大瀬海浜商業組合</t>
    <rPh sb="0" eb="2">
      <t>オオセ</t>
    </rPh>
    <rPh sb="2" eb="4">
      <t>カイヒン</t>
    </rPh>
    <rPh sb="4" eb="6">
      <t>ショウギョウ</t>
    </rPh>
    <rPh sb="6" eb="8">
      <t>クミアイ</t>
    </rPh>
    <phoneticPr fontId="5"/>
  </si>
  <si>
    <t>MW事業富士箱根伊豆国立公園伊豆半島地域大瀬崎海岸清掃活動</t>
    <rPh sb="2" eb="4">
      <t>ジギョウ</t>
    </rPh>
    <rPh sb="10" eb="12">
      <t>コクリツ</t>
    </rPh>
    <rPh sb="12" eb="14">
      <t>コウエン</t>
    </rPh>
    <phoneticPr fontId="5"/>
  </si>
  <si>
    <t>（一社）Islands care</t>
    <rPh sb="1" eb="2">
      <t>イチ</t>
    </rPh>
    <rPh sb="2" eb="3">
      <t>シャ</t>
    </rPh>
    <phoneticPr fontId="5"/>
  </si>
  <si>
    <t>小笠原国立公園母島列島周辺地域海域水温計測業務</t>
    <rPh sb="0" eb="3">
      <t>オガサワラ</t>
    </rPh>
    <rPh sb="3" eb="5">
      <t>コクリツ</t>
    </rPh>
    <rPh sb="5" eb="7">
      <t>コウエン</t>
    </rPh>
    <rPh sb="7" eb="9">
      <t>ハハジマ</t>
    </rPh>
    <rPh sb="9" eb="11">
      <t>レットウ</t>
    </rPh>
    <rPh sb="11" eb="13">
      <t>シュウヘン</t>
    </rPh>
    <rPh sb="13" eb="15">
      <t>チイキ</t>
    </rPh>
    <rPh sb="15" eb="17">
      <t>カイイキ</t>
    </rPh>
    <rPh sb="17" eb="19">
      <t>スイオン</t>
    </rPh>
    <rPh sb="19" eb="21">
      <t>ケイソク</t>
    </rPh>
    <rPh sb="21" eb="23">
      <t>ギョウム</t>
    </rPh>
    <phoneticPr fontId="5"/>
  </si>
  <si>
    <t>有限会社オズ</t>
    <phoneticPr fontId="5"/>
  </si>
  <si>
    <t>伊勢志摩国立公園漂着ごみ普及啓発業務</t>
    <phoneticPr fontId="5"/>
  </si>
  <si>
    <t>丸文工業株式会社</t>
    <phoneticPr fontId="5"/>
  </si>
  <si>
    <t>伊勢志摩国立公園ウミガメ産卵地保全業務</t>
    <phoneticPr fontId="5"/>
  </si>
  <si>
    <t>志摩半島野生動物研究会</t>
    <phoneticPr fontId="5"/>
  </si>
  <si>
    <t>ウミガメ産卵地調査業務</t>
    <phoneticPr fontId="5"/>
  </si>
  <si>
    <t>特定非営利法人自然体験学習支援センター</t>
    <phoneticPr fontId="5"/>
  </si>
  <si>
    <t>マリンワーカー事業（造礁サンゴ群集保全に向けた調査等）</t>
    <phoneticPr fontId="5"/>
  </si>
  <si>
    <t>和歌山東漁業協同組合</t>
    <phoneticPr fontId="5"/>
  </si>
  <si>
    <t>マリンワーカー事業（吉野熊野国立公園串本沿岸海域オニヒトデ等調査）</t>
    <phoneticPr fontId="5"/>
  </si>
  <si>
    <t>株式会社ＳＥＥＮ</t>
    <rPh sb="0" eb="4">
      <t>カブシキガイシャ</t>
    </rPh>
    <phoneticPr fontId="5"/>
  </si>
  <si>
    <t>マリンワーカー事業（浦富海岸海域公園地区における海中景観季節推移モニタリング調査）</t>
    <phoneticPr fontId="5"/>
  </si>
  <si>
    <t>みなべウミガメ研究班</t>
    <phoneticPr fontId="5"/>
  </si>
  <si>
    <t>マリンワーカー事業（吉野熊野国立公園千里の浜におけるウミガメ産卵観察利用の適正化）</t>
    <phoneticPr fontId="5"/>
  </si>
  <si>
    <t>新宮市王子ヶ浜を守る会</t>
    <phoneticPr fontId="5"/>
  </si>
  <si>
    <t>マリンワーカー事業（吉野熊野国立公園王子ヶ浜アカウミガメ繁殖地保全）</t>
    <phoneticPr fontId="5"/>
  </si>
  <si>
    <t>紀州灘ダイビング組合</t>
    <phoneticPr fontId="5"/>
  </si>
  <si>
    <t>マリンワーカー事業（吉野熊野国立公園田辺湾周辺海域海底堆積ゴミ対策）</t>
    <phoneticPr fontId="5"/>
  </si>
  <si>
    <t>小天橋観光協会</t>
    <phoneticPr fontId="5"/>
  </si>
  <si>
    <t>マリンワーカー事業（山陰海岸国立公園丹後砂丘における外来植物除去）</t>
    <phoneticPr fontId="5"/>
  </si>
  <si>
    <t>岩美町観光協会</t>
    <phoneticPr fontId="5"/>
  </si>
  <si>
    <t>マリンワーカー事業（山陰海岸国立公園浦富海岸地域清掃）</t>
    <phoneticPr fontId="5"/>
  </si>
  <si>
    <t>田後漁業協同組合</t>
    <phoneticPr fontId="5"/>
  </si>
  <si>
    <t>マリンワーカー事業（山陰海岸国立公園浦富海岸海域公園地区漂着ゴミ回収）</t>
    <phoneticPr fontId="5"/>
  </si>
  <si>
    <t>浜坂漁業協同組合</t>
    <phoneticPr fontId="5"/>
  </si>
  <si>
    <t>マリンワーカー事業（山陰海岸国立公園但馬御火浦海岸海域公園地区漂着ゴミ回収</t>
    <phoneticPr fontId="5"/>
  </si>
  <si>
    <t>公益財団法人黒潮生物研究所</t>
    <phoneticPr fontId="5"/>
  </si>
  <si>
    <t>マリンワーカー事業（竜串地区自然再生事業海域調査業務）</t>
    <phoneticPr fontId="5"/>
  </si>
  <si>
    <t>海辺の自然史研究舎</t>
    <phoneticPr fontId="5"/>
  </si>
  <si>
    <t>マリンワーカー事業（柏島地区等オニヒトデ駆除業務）</t>
    <phoneticPr fontId="5"/>
  </si>
  <si>
    <t>マリンワーカー事業（足摺宇和海国立公園海域保全体制構築業務）</t>
    <phoneticPr fontId="5"/>
  </si>
  <si>
    <t>みんなの海を育てる会</t>
    <phoneticPr fontId="5"/>
  </si>
  <si>
    <t>マリンワーカー事業（足摺地域オニヒトデ等駆除業務）</t>
    <phoneticPr fontId="5"/>
  </si>
  <si>
    <t>宇和海海中資源保護対策協議会</t>
    <phoneticPr fontId="5"/>
  </si>
  <si>
    <t>マリンワーカー事業（宇和海地域オニヒトデ等駆除業務）</t>
    <phoneticPr fontId="5"/>
  </si>
  <si>
    <t>－</t>
    <phoneticPr fontId="5"/>
  </si>
  <si>
    <t>特定非営利活動法人自然と釣りのネットワーク</t>
    <phoneticPr fontId="5"/>
  </si>
  <si>
    <t>マリンワーカー事業（瀬戸内海国立公園海域公園地区藻場の保全調査等業務）</t>
    <phoneticPr fontId="5"/>
  </si>
  <si>
    <t>特定非営利活動法人自然環境ネットワークＳＡＲＥＮ</t>
    <phoneticPr fontId="5"/>
  </si>
  <si>
    <t>マリンワーカー事業（瀬戸内海国立公園宮島地域海域環境保全調査等業務）</t>
    <phoneticPr fontId="5"/>
  </si>
  <si>
    <t>株式会社地域環境計画大阪支社</t>
    <phoneticPr fontId="5"/>
  </si>
  <si>
    <t>マリンワーカー事業（大山隠岐国立公園島根県地域海域公園地区等区域表示更新業務）</t>
    <phoneticPr fontId="5"/>
  </si>
  <si>
    <t>特定非営利活動法人竜串観光振興会</t>
    <rPh sb="0" eb="2">
      <t>トクテイ</t>
    </rPh>
    <rPh sb="2" eb="5">
      <t>ヒエイリ</t>
    </rPh>
    <rPh sb="5" eb="7">
      <t>カツドウ</t>
    </rPh>
    <rPh sb="7" eb="9">
      <t>ホウジン</t>
    </rPh>
    <phoneticPr fontId="5"/>
  </si>
  <si>
    <t>マリンワーカー事業（竜串湾におけるウミガメ繁殖地等保全業務）</t>
    <phoneticPr fontId="5"/>
  </si>
  <si>
    <t>若松町中央漁業協同組合</t>
    <rPh sb="0" eb="3">
      <t>ワカマツチョウ</t>
    </rPh>
    <rPh sb="3" eb="5">
      <t>チュウオウ</t>
    </rPh>
    <rPh sb="5" eb="7">
      <t>ギョギョウ</t>
    </rPh>
    <rPh sb="7" eb="9">
      <t>キョウドウ</t>
    </rPh>
    <rPh sb="9" eb="11">
      <t>クミアイ</t>
    </rPh>
    <phoneticPr fontId="34"/>
  </si>
  <si>
    <t>若松海域公園地区等漂着ゴミ分別回収業務</t>
    <phoneticPr fontId="5"/>
  </si>
  <si>
    <t>マリンサポート五島　海友</t>
    <rPh sb="7" eb="9">
      <t>ゴトウ</t>
    </rPh>
    <rPh sb="10" eb="11">
      <t>カイ</t>
    </rPh>
    <rPh sb="11" eb="12">
      <t>ユウ</t>
    </rPh>
    <phoneticPr fontId="34"/>
  </si>
  <si>
    <t>下五島地区造礁サンゴ保全業務</t>
    <phoneticPr fontId="5"/>
  </si>
  <si>
    <t>牛深ダイビングクラブ</t>
    <rPh sb="0" eb="2">
      <t>ウシブカ</t>
    </rPh>
    <phoneticPr fontId="34"/>
  </si>
  <si>
    <t>牛深海域公園地区オニヒトデ駆除事業</t>
    <phoneticPr fontId="5"/>
  </si>
  <si>
    <t>－</t>
    <phoneticPr fontId="5"/>
  </si>
  <si>
    <t>五島ふくえ漁業協同組合</t>
    <rPh sb="0" eb="2">
      <t>ゴトウ</t>
    </rPh>
    <rPh sb="5" eb="7">
      <t>ギョギョウ</t>
    </rPh>
    <rPh sb="7" eb="9">
      <t>キョウドウ</t>
    </rPh>
    <rPh sb="9" eb="11">
      <t>クミアイ</t>
    </rPh>
    <phoneticPr fontId="34"/>
  </si>
  <si>
    <t>福江海域公園地区等漂着ゴミ分別回収業務</t>
    <phoneticPr fontId="5"/>
  </si>
  <si>
    <t>福山町漁業協同組合</t>
    <rPh sb="0" eb="3">
      <t>フクヤマチョウ</t>
    </rPh>
    <rPh sb="3" eb="5">
      <t>ギョギョウ</t>
    </rPh>
    <rPh sb="5" eb="7">
      <t>キョウドウ</t>
    </rPh>
    <rPh sb="7" eb="9">
      <t>クミアイ</t>
    </rPh>
    <phoneticPr fontId="34"/>
  </si>
  <si>
    <t>若尊鼻海域公園海岸漂着ゴミ清掃事業</t>
    <phoneticPr fontId="5"/>
  </si>
  <si>
    <t>おおすみ岬漁業協同組合</t>
    <rPh sb="4" eb="5">
      <t>ミサキ</t>
    </rPh>
    <rPh sb="5" eb="7">
      <t>ギョギョウ</t>
    </rPh>
    <rPh sb="7" eb="9">
      <t>キョウドウ</t>
    </rPh>
    <rPh sb="9" eb="11">
      <t>クミアイ</t>
    </rPh>
    <phoneticPr fontId="34"/>
  </si>
  <si>
    <t>佐多岬海域公園地区オニヒトデ駆除事業</t>
    <phoneticPr fontId="5"/>
  </si>
  <si>
    <t>錦江漁業協同組合</t>
    <rPh sb="0" eb="2">
      <t>キンコウ</t>
    </rPh>
    <rPh sb="2" eb="4">
      <t>ギョギョウ</t>
    </rPh>
    <rPh sb="4" eb="6">
      <t>キョウドウ</t>
    </rPh>
    <rPh sb="6" eb="8">
      <t>クミアイ</t>
    </rPh>
    <phoneticPr fontId="34"/>
  </si>
  <si>
    <t>神造島海域公園海岸漂着ゴミ清掃事業</t>
    <phoneticPr fontId="5"/>
  </si>
  <si>
    <t>五島自然塾</t>
    <rPh sb="0" eb="2">
      <t>ゴトウ</t>
    </rPh>
    <rPh sb="2" eb="4">
      <t>シゼン</t>
    </rPh>
    <rPh sb="4" eb="5">
      <t>ジュク</t>
    </rPh>
    <phoneticPr fontId="34"/>
  </si>
  <si>
    <t>島山島清掃困難地漂着ゴミ回収事業</t>
    <phoneticPr fontId="5"/>
  </si>
  <si>
    <t>（公財）屋久島環境文化財団</t>
    <rPh sb="1" eb="3">
      <t>コウザイ</t>
    </rPh>
    <rPh sb="4" eb="7">
      <t>ヤクシマ</t>
    </rPh>
    <rPh sb="7" eb="9">
      <t>カンキョウ</t>
    </rPh>
    <rPh sb="9" eb="11">
      <t>ブンカ</t>
    </rPh>
    <rPh sb="11" eb="13">
      <t>ザイダン</t>
    </rPh>
    <phoneticPr fontId="34"/>
  </si>
  <si>
    <t>屋久島地区海岸美化清掃業務</t>
    <phoneticPr fontId="5"/>
  </si>
  <si>
    <t>屋久島町本村区</t>
    <rPh sb="0" eb="3">
      <t>ヤクシマ</t>
    </rPh>
    <rPh sb="3" eb="4">
      <t>マチ</t>
    </rPh>
    <rPh sb="4" eb="6">
      <t>ホンソン</t>
    </rPh>
    <rPh sb="6" eb="7">
      <t>ク</t>
    </rPh>
    <phoneticPr fontId="34"/>
  </si>
  <si>
    <t>口永良部島地区海岸美化清掃業務</t>
    <phoneticPr fontId="5"/>
  </si>
  <si>
    <t>石垣島マリンレジャー協同組合</t>
    <phoneticPr fontId="5"/>
  </si>
  <si>
    <t>西表石垣国立公園サンゴ礁保全（オニヒトデ駆除）業務等</t>
    <rPh sb="0" eb="2">
      <t>イリオモテ</t>
    </rPh>
    <rPh sb="2" eb="4">
      <t>イシガキ</t>
    </rPh>
    <rPh sb="4" eb="6">
      <t>コクリツ</t>
    </rPh>
    <rPh sb="6" eb="8">
      <t>コウエン</t>
    </rPh>
    <rPh sb="23" eb="25">
      <t>ギョウム</t>
    </rPh>
    <phoneticPr fontId="5"/>
  </si>
  <si>
    <t>一般社団法人　座間味村観光協会</t>
    <phoneticPr fontId="5"/>
  </si>
  <si>
    <t>慶良間諸島国立公園におけるサンゴ礁モニタリング調査業務</t>
    <phoneticPr fontId="5"/>
  </si>
  <si>
    <t>ティダ企画有限会社</t>
    <phoneticPr fontId="5"/>
  </si>
  <si>
    <t>令和元年度奄美群島国立公園における海域調査業務</t>
    <phoneticPr fontId="5"/>
  </si>
  <si>
    <t>有限会社　海游</t>
    <phoneticPr fontId="5"/>
  </si>
  <si>
    <t>令和元年度西表石垣国立公園海域公園地区モニタリング調査業務</t>
    <phoneticPr fontId="5"/>
  </si>
  <si>
    <t>奄美群島国立公園奄美大島周辺海域における鯨類調査等業務</t>
    <phoneticPr fontId="5"/>
  </si>
  <si>
    <t>ＮＰＯ法人　海の再生ネットワークよろん</t>
    <phoneticPr fontId="5"/>
  </si>
  <si>
    <t>奄美群島国立公園与論島海域におけるウミガメ調査業務</t>
    <phoneticPr fontId="5"/>
  </si>
  <si>
    <t>奄美海洋生物研究会</t>
    <phoneticPr fontId="5"/>
  </si>
  <si>
    <t>奄美群島国立公園奄美大島におけるウミガメの産卵モニタリング業務</t>
    <phoneticPr fontId="5"/>
  </si>
  <si>
    <t>一般社団法人　座間味ダイビング協会</t>
    <phoneticPr fontId="5"/>
  </si>
  <si>
    <t>ウミガメ等海洋生態系保全業務</t>
    <phoneticPr fontId="5"/>
  </si>
  <si>
    <t>一般社団法人　座間味村ホエールウォッチング協会</t>
    <phoneticPr fontId="5"/>
  </si>
  <si>
    <t>一般社団法人渡嘉敷村観光協会</t>
    <phoneticPr fontId="5"/>
  </si>
  <si>
    <t>慶良間諸島周辺海域（渡嘉敷地域）における鯨類モニタリング調査業務</t>
    <phoneticPr fontId="5"/>
  </si>
  <si>
    <t>一般競争契約（最低価格）</t>
    <phoneticPr fontId="5"/>
  </si>
  <si>
    <t>慶良間諸島周辺海域（座間味地域）における鯨類モニタリング調査業務</t>
    <phoneticPr fontId="5"/>
  </si>
  <si>
    <t>-</t>
    <phoneticPr fontId="5"/>
  </si>
  <si>
    <t>N.社団法人立山黒部ジオパーク協会</t>
    <rPh sb="2" eb="4">
      <t>シャダン</t>
    </rPh>
    <rPh sb="4" eb="6">
      <t>ホウジン</t>
    </rPh>
    <rPh sb="6" eb="8">
      <t>タテヤマ</t>
    </rPh>
    <phoneticPr fontId="5"/>
  </si>
  <si>
    <t>P.一般財団法人自然公園財団えびの支部</t>
    <rPh sb="2" eb="4">
      <t>イッパン</t>
    </rPh>
    <rPh sb="4" eb="6">
      <t>ザイダン</t>
    </rPh>
    <rPh sb="6" eb="8">
      <t>ホウジン</t>
    </rPh>
    <phoneticPr fontId="5"/>
  </si>
  <si>
    <t>i.（株）プレック研究所</t>
    <rPh sb="2" eb="5">
      <t>カブ</t>
    </rPh>
    <phoneticPr fontId="5"/>
  </si>
  <si>
    <t>計画検討</t>
  </si>
  <si>
    <t>謝金</t>
  </si>
  <si>
    <t>調査謝金</t>
  </si>
  <si>
    <t>旅費</t>
  </si>
  <si>
    <t>調査船舶乗船費</t>
  </si>
  <si>
    <t>船舶借り上げ</t>
  </si>
  <si>
    <t>印刷製本</t>
  </si>
  <si>
    <t>報告書印刷費</t>
  </si>
  <si>
    <t>一般管理費</t>
  </si>
  <si>
    <t>消費税</t>
  </si>
  <si>
    <t>☑</t>
  </si>
  <si>
    <t>平成31年度自然公園等利用者数印刷等業務</t>
    <phoneticPr fontId="5"/>
  </si>
  <si>
    <t>株式会社西山漆器</t>
    <rPh sb="0" eb="2">
      <t>カブシキ</t>
    </rPh>
    <rPh sb="2" eb="4">
      <t>カイシャ</t>
    </rPh>
    <phoneticPr fontId="5"/>
  </si>
  <si>
    <t>「みどりの日」自然環境功労者環境大臣表彰副賞品</t>
    <phoneticPr fontId="5"/>
  </si>
  <si>
    <t>自然公園関係功労者環境大臣表彰（副賞品）</t>
    <phoneticPr fontId="5"/>
  </si>
  <si>
    <t>指導員局長表彰　用紙及び揮毫</t>
    <phoneticPr fontId="5"/>
  </si>
  <si>
    <t>株式会社天賞堂</t>
    <rPh sb="0" eb="2">
      <t>カブシキ</t>
    </rPh>
    <rPh sb="2" eb="4">
      <t>カイシャ</t>
    </rPh>
    <phoneticPr fontId="5"/>
  </si>
  <si>
    <t>自然公園関係功労者環境大臣表彰（表彰式記念写真撮影等）</t>
    <phoneticPr fontId="5"/>
  </si>
  <si>
    <t>株式会社EPSD</t>
    <rPh sb="0" eb="2">
      <t>カブシキ</t>
    </rPh>
    <rPh sb="2" eb="4">
      <t>カイシャ</t>
    </rPh>
    <phoneticPr fontId="5"/>
  </si>
  <si>
    <t>これまで順調に成果をあげており、平成30年度も国立公園利用者数が増加した。今後もアウトカムの達成に向け、自然体験のための多様なプログラムの充実等をはかっていく。</t>
    <rPh sb="16" eb="18">
      <t>ヘイセイ</t>
    </rPh>
    <rPh sb="20" eb="22">
      <t>ネンド</t>
    </rPh>
    <rPh sb="32" eb="34">
      <t>ゾウカ</t>
    </rPh>
    <phoneticPr fontId="6"/>
  </si>
  <si>
    <t>△</t>
  </si>
  <si>
    <t>活動指標に挙げたものについては、全体的にほぼ当初の見込みに合った実績数となっているが、大きく数字が乖離したものは今後検討することとしたい。</t>
    <rPh sb="16" eb="19">
      <t>ゼンタイテキ</t>
    </rPh>
    <rPh sb="43" eb="44">
      <t>オオ</t>
    </rPh>
    <rPh sb="46" eb="48">
      <t>スウジ</t>
    </rPh>
    <rPh sb="49" eb="51">
      <t>カイリ</t>
    </rPh>
    <rPh sb="56" eb="58">
      <t>コンゴ</t>
    </rPh>
    <rPh sb="58" eb="60">
      <t>ケントウ</t>
    </rPh>
    <phoneticPr fontId="5"/>
  </si>
  <si>
    <t>総合評価方式による入札案件については、提案書等の審査において、支出項目、使途について合理性があるかどうかを考慮している。</t>
    <rPh sb="19" eb="22">
      <t>テイアンショ</t>
    </rPh>
    <phoneticPr fontId="5"/>
  </si>
  <si>
    <t>23.0/9</t>
    <phoneticPr fontId="5"/>
  </si>
  <si>
    <t>24.5/5</t>
    <phoneticPr fontId="5"/>
  </si>
  <si>
    <t>生物多様性保全推進交付金</t>
    <rPh sb="5" eb="7">
      <t>ホゼン</t>
    </rPh>
    <phoneticPr fontId="5"/>
  </si>
  <si>
    <t>百万人</t>
    <rPh sb="0" eb="2">
      <t>ヒャクマン</t>
    </rPh>
    <rPh sb="2" eb="3">
      <t>ニン</t>
    </rPh>
    <phoneticPr fontId="5"/>
  </si>
  <si>
    <t>80.0/65</t>
    <phoneticPr fontId="5"/>
  </si>
  <si>
    <t>（株）東京ペーパー</t>
    <phoneticPr fontId="5"/>
  </si>
  <si>
    <t>奄美群島における世界自然遺産登録へ向けた普及啓発媒体作成業務</t>
    <phoneticPr fontId="5"/>
  </si>
  <si>
    <t>-</t>
    <phoneticPr fontId="5"/>
  </si>
  <si>
    <t>－</t>
    <phoneticPr fontId="5"/>
  </si>
  <si>
    <t>日本乾溜工業株式会社</t>
    <phoneticPr fontId="34"/>
  </si>
  <si>
    <t>有限会社 合同</t>
    <phoneticPr fontId="5"/>
  </si>
  <si>
    <t>屋久島自然環境保全事業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</si>
  <si>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</si>
  <si>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</si>
  <si>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</si>
  <si>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</si>
  <si>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</si>
  <si>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</si>
  <si>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</si>
  <si>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</si>
  <si>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</si>
  <si>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</si>
  <si>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平成31年度自然公園指導員災害保障保険加入</t>
    <rPh sb="6" eb="8">
      <t>シゼン</t>
    </rPh>
    <rPh sb="8" eb="10">
      <t>コウエン</t>
    </rPh>
    <rPh sb="10" eb="13">
      <t>シドウイン</t>
    </rPh>
    <rPh sb="13" eb="15">
      <t>サイガイ</t>
    </rPh>
    <rPh sb="15" eb="17">
      <t>ホショウ</t>
    </rPh>
    <rPh sb="17" eb="19">
      <t>ホケン</t>
    </rPh>
    <rPh sb="19" eb="21">
      <t>カニュウ</t>
    </rPh>
    <phoneticPr fontId="5"/>
  </si>
  <si>
    <t>平成31年度パークボランティア災害保障保険加入</t>
    <rPh sb="15" eb="17">
      <t>サイガイ</t>
    </rPh>
    <rPh sb="17" eb="19">
      <t>ホショウ</t>
    </rPh>
    <rPh sb="19" eb="21">
      <t>ホケン</t>
    </rPh>
    <rPh sb="21" eb="23">
      <t>カニュウ</t>
    </rPh>
    <phoneticPr fontId="5"/>
  </si>
  <si>
    <t>-</t>
    <phoneticPr fontId="5"/>
  </si>
  <si>
    <t>-</t>
    <phoneticPr fontId="5"/>
  </si>
  <si>
    <t>c.（一社）南紀州交流公社</t>
    <phoneticPr fontId="5"/>
  </si>
  <si>
    <t>随意契約
（少額）</t>
    <phoneticPr fontId="5"/>
  </si>
  <si>
    <t>随意契約
（少額）</t>
    <phoneticPr fontId="5"/>
  </si>
  <si>
    <t>一般競争契約
（最低価格）</t>
    <rPh sb="0" eb="6">
      <t>イッパンキョウソウケイヤク</t>
    </rPh>
    <rPh sb="8" eb="10">
      <t>サイテイ</t>
    </rPh>
    <rPh sb="10" eb="12">
      <t>カカク</t>
    </rPh>
    <phoneticPr fontId="5"/>
  </si>
  <si>
    <t>随意契約
（少額）</t>
    <rPh sb="0" eb="4">
      <t>ズイイケイヤク</t>
    </rPh>
    <rPh sb="6" eb="8">
      <t>ショウガク</t>
    </rPh>
    <phoneticPr fontId="5"/>
  </si>
  <si>
    <t>随意契約
（少額）</t>
    <phoneticPr fontId="5"/>
  </si>
  <si>
    <t>随意契約
（少額）</t>
    <phoneticPr fontId="5"/>
  </si>
  <si>
    <t>随意契約
（少額）</t>
    <phoneticPr fontId="5"/>
  </si>
  <si>
    <t>随意契約
（少額）</t>
    <rPh sb="6" eb="8">
      <t>ショウガク</t>
    </rPh>
    <phoneticPr fontId="5"/>
  </si>
  <si>
    <t>-</t>
    <phoneticPr fontId="5"/>
  </si>
  <si>
    <t>知床国立公園区域及び公園計画図作成及び印刷業務</t>
    <phoneticPr fontId="5"/>
  </si>
  <si>
    <t>　外部有識者の所見を踏まえて、「国立公園等地域活性化促進連携事業」、「子どもの自然体験活動推進事業」のように実際に現地に足を運んでもらうような体験活動等については、従来型のスキームだけではなく、現在のコロナ禍のなかで、またはその後における新たなスキームによる事業の可能性について検討すること。</t>
    <phoneticPr fontId="5"/>
  </si>
  <si>
    <t>　本事業は主に３つの柱からなるようであるが、そのうちの「国立公園等地域活性化促進連携事業」と「子どもの自然体験活動推進事業」において多くの人に足を運んでもらい、体験してもらうことを目指すものについては、現在のコロナ禍のなかで、またその後においても、従来型のスキームで実施していくことは困難になるのではないか。実際に日本の国立公園と世界遺産に足を運んで体験してもらうことだけを前提としない、世界中のどこからでもそれらの魅力に触れ、理解してもらい、応援してもらえるような新たな事業スキームも検討していく必要があると思われる。</t>
    <phoneticPr fontId="5"/>
  </si>
  <si>
    <t>ご指摘を踏まえ、「国立公園等地域活性化促進連携事業」、「子どもの自然体験活動推進事業」において、日本の国立公園と世界遺産に足を運んで体験してもらうことだけを前提としない、世界中のどこからでもそれらの魅力に触れ、理解してもらい、応援してもらえるような新たな事業スキームも検討していく。</t>
    <rPh sb="1" eb="3">
      <t>シテキ</t>
    </rPh>
    <rPh sb="4" eb="5">
      <t>フ</t>
    </rPh>
    <phoneticPr fontId="5"/>
  </si>
  <si>
    <t>環境保全調査費のうち、世界自然遺産遺産登録推進が前年度限りの経費であったため、減額となっている。</t>
    <rPh sb="0" eb="2">
      <t>カンキョウ</t>
    </rPh>
    <rPh sb="2" eb="4">
      <t>ホゼン</t>
    </rPh>
    <rPh sb="4" eb="7">
      <t>チョウサヒ</t>
    </rPh>
    <rPh sb="11" eb="13">
      <t>セカイ</t>
    </rPh>
    <rPh sb="13" eb="15">
      <t>シゼン</t>
    </rPh>
    <rPh sb="15" eb="17">
      <t>イサン</t>
    </rPh>
    <rPh sb="17" eb="19">
      <t>イサン</t>
    </rPh>
    <rPh sb="19" eb="21">
      <t>トウロク</t>
    </rPh>
    <rPh sb="21" eb="23">
      <t>スイシン</t>
    </rPh>
    <rPh sb="39" eb="41">
      <t>ゲンガク</t>
    </rPh>
    <phoneticPr fontId="5"/>
  </si>
  <si>
    <t>-</t>
    <phoneticPr fontId="5"/>
  </si>
  <si>
    <t>29.5/10</t>
    <phoneticPr fontId="5"/>
  </si>
  <si>
    <t>日本の国立公園と世界遺産を活かした地域活性化推進費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</si>
</sst>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quot;%&quot;"/>
    <numFmt numFmtId="185"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
      <u/>
      <sz val="11"/>
      <color indexed="12"/>
      <name val="ＭＳ Ｐゴシック"/>
      <family val="3"/>
      <charset val="128"/>
    </font>
    <font>
      <b/>
      <sz val="15"/>
      <color indexed="56"/>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1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96" xfId="0" applyNumberFormat="1" applyFon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83" fontId="3" fillId="0" borderId="1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83" fontId="3"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183" fontId="3" fillId="0" borderId="93"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83" fontId="3" fillId="0" borderId="125" xfId="0" applyNumberFormat="1" applyFont="1" applyFill="1" applyBorder="1" applyAlignment="1" applyProtection="1">
      <alignment horizontal="righ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25"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128"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183" fontId="3" fillId="0" borderId="96" xfId="0" applyNumberFormat="1" applyFont="1" applyBorder="1" applyAlignment="1" applyProtection="1">
      <alignment horizontal="right" vertical="center"/>
      <protection locked="0"/>
    </xf>
    <xf numFmtId="0" fontId="31" fillId="0" borderId="7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2"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83" fontId="3" fillId="0" borderId="19" xfId="0" applyNumberFormat="1" applyFont="1" applyBorder="1" applyAlignment="1" applyProtection="1">
      <alignment horizontal="right" vertical="center"/>
      <protection locked="0"/>
    </xf>
    <xf numFmtId="183" fontId="3" fillId="0" borderId="20" xfId="0" applyNumberFormat="1" applyFont="1" applyBorder="1" applyAlignment="1" applyProtection="1">
      <alignment horizontal="righ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176" fontId="16" fillId="5" borderId="11" xfId="0" applyNumberFormat="1" applyFont="1" applyFill="1" applyBorder="1" applyAlignment="1" applyProtection="1">
      <alignment horizontal="left" vertical="center" wrapText="1"/>
      <protection locked="0"/>
    </xf>
    <xf numFmtId="177" fontId="16" fillId="5" borderId="11" xfId="0" applyNumberFormat="1" applyFont="1" applyFill="1" applyBorder="1" applyAlignment="1" applyProtection="1">
      <alignment horizontal="center" vertical="center" wrapText="1"/>
      <protection locked="0"/>
    </xf>
    <xf numFmtId="0" fontId="16" fillId="5" borderId="11" xfId="0" applyFont="1" applyFill="1" applyBorder="1" applyAlignment="1" applyProtection="1">
      <alignment horizontal="right" vertical="center" wrapText="1"/>
      <protection locked="0"/>
    </xf>
    <xf numFmtId="177" fontId="16" fillId="0" borderId="24" xfId="0" applyNumberFormat="1" applyFont="1" applyFill="1" applyBorder="1" applyAlignment="1" applyProtection="1">
      <alignment horizontal="right" vertical="center" wrapText="1"/>
      <protection locked="0"/>
    </xf>
    <xf numFmtId="177" fontId="16" fillId="0" borderId="25" xfId="0" applyNumberFormat="1" applyFont="1" applyFill="1" applyBorder="1" applyAlignment="1" applyProtection="1">
      <alignment horizontal="right" vertical="center" wrapText="1"/>
      <protection locked="0"/>
    </xf>
    <xf numFmtId="177" fontId="16" fillId="0" borderId="26" xfId="0" applyNumberFormat="1" applyFont="1" applyFill="1" applyBorder="1" applyAlignment="1" applyProtection="1">
      <alignment horizontal="right" vertical="center" wrapText="1"/>
      <protection locked="0"/>
    </xf>
    <xf numFmtId="0" fontId="16" fillId="5" borderId="11"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176" fontId="16" fillId="0" borderId="11" xfId="0" applyNumberFormat="1" applyFont="1" applyFill="1" applyBorder="1" applyAlignment="1" applyProtection="1">
      <alignment horizontal="left" vertical="center" wrapText="1"/>
      <protection locked="0"/>
    </xf>
    <xf numFmtId="177" fontId="16" fillId="0" borderId="11" xfId="0" applyNumberFormat="1" applyFont="1" applyFill="1" applyBorder="1" applyAlignment="1" applyProtection="1">
      <alignment horizontal="center" vertical="center" wrapText="1"/>
      <protection locked="0"/>
    </xf>
    <xf numFmtId="185" fontId="0" fillId="5" borderId="11" xfId="8" applyNumberFormat="1" applyFont="1" applyFill="1" applyBorder="1" applyAlignment="1" applyProtection="1">
      <alignment horizontal="right" vertical="center" wrapText="1"/>
      <protection locked="0"/>
    </xf>
    <xf numFmtId="185" fontId="3" fillId="5" borderId="11" xfId="8" applyNumberFormat="1" applyFont="1" applyFill="1" applyBorder="1" applyAlignment="1" applyProtection="1">
      <alignment horizontal="right" vertical="center" wrapText="1"/>
      <protection locked="0"/>
    </xf>
    <xf numFmtId="38" fontId="0" fillId="0" borderId="11" xfId="7" applyFont="1" applyBorder="1" applyAlignment="1" applyProtection="1">
      <alignment horizontal="right" vertical="center"/>
      <protection locked="0"/>
    </xf>
    <xf numFmtId="0" fontId="0" fillId="0" borderId="11" xfId="0" applyBorder="1" applyAlignment="1" applyProtection="1">
      <alignment horizontal="left"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25" xfId="0" applyNumberFormat="1" applyFont="1" applyFill="1" applyBorder="1" applyAlignment="1" applyProtection="1">
      <alignment horizontal="right" vertical="center" wrapText="1"/>
      <protection locked="0"/>
    </xf>
    <xf numFmtId="183" fontId="0" fillId="5" borderId="26"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8">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54451</xdr:colOff>
      <xdr:row>31</xdr:row>
      <xdr:rowOff>23090</xdr:rowOff>
    </xdr:from>
    <xdr:to>
      <xdr:col>41</xdr:col>
      <xdr:colOff>149014</xdr:colOff>
      <xdr:row>31</xdr:row>
      <xdr:rowOff>226786</xdr:rowOff>
    </xdr:to>
    <xdr:sp macro="" textlink="">
      <xdr:nvSpPr>
        <xdr:cNvPr id="3" name="テキスト ボックス 2"/>
        <xdr:cNvSpPr txBox="1"/>
      </xdr:nvSpPr>
      <xdr:spPr>
        <a:xfrm>
          <a:off x="6948737" y="10709233"/>
          <a:ext cx="638848" cy="203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7</xdr:col>
      <xdr:colOff>0</xdr:colOff>
      <xdr:row>741</xdr:row>
      <xdr:rowOff>0</xdr:rowOff>
    </xdr:from>
    <xdr:to>
      <xdr:col>23</xdr:col>
      <xdr:colOff>135870</xdr:colOff>
      <xdr:row>741</xdr:row>
      <xdr:rowOff>338090</xdr:rowOff>
    </xdr:to>
    <xdr:sp macro="" textlink="">
      <xdr:nvSpPr>
        <xdr:cNvPr id="4" name="大かっこ 3"/>
        <xdr:cNvSpPr/>
      </xdr:nvSpPr>
      <xdr:spPr bwMode="auto">
        <a:xfrm>
          <a:off x="1261419" y="49744527"/>
          <a:ext cx="3019113" cy="33809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１）国立公園等地域連携プログラム強化事業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741</xdr:row>
      <xdr:rowOff>349249</xdr:rowOff>
    </xdr:from>
    <xdr:to>
      <xdr:col>17</xdr:col>
      <xdr:colOff>143381</xdr:colOff>
      <xdr:row>743</xdr:row>
      <xdr:rowOff>232832</xdr:rowOff>
    </xdr:to>
    <xdr:sp macro="" textlink="">
      <xdr:nvSpPr>
        <xdr:cNvPr id="73" name="正方形/長方形 72"/>
        <xdr:cNvSpPr/>
      </xdr:nvSpPr>
      <xdr:spPr>
        <a:xfrm>
          <a:off x="1608667" y="48291749"/>
          <a:ext cx="1953131" cy="5820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３５．７百万円</a:t>
          </a:r>
        </a:p>
      </xdr:txBody>
    </xdr:sp>
    <xdr:clientData/>
  </xdr:twoCellAnchor>
  <xdr:twoCellAnchor>
    <xdr:from>
      <xdr:col>13</xdr:col>
      <xdr:colOff>36612</xdr:colOff>
      <xdr:row>744</xdr:row>
      <xdr:rowOff>312723</xdr:rowOff>
    </xdr:from>
    <xdr:to>
      <xdr:col>28</xdr:col>
      <xdr:colOff>100113</xdr:colOff>
      <xdr:row>747</xdr:row>
      <xdr:rowOff>10411</xdr:rowOff>
    </xdr:to>
    <xdr:sp macro="" textlink="">
      <xdr:nvSpPr>
        <xdr:cNvPr id="74" name="正方形/長方形 73"/>
        <xdr:cNvSpPr/>
      </xdr:nvSpPr>
      <xdr:spPr>
        <a:xfrm>
          <a:off x="2379247" y="51112723"/>
          <a:ext cx="2766542" cy="75316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株式会社ツクルス　等（３６件）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２４．１百万円</a:t>
          </a:r>
        </a:p>
      </xdr:txBody>
    </xdr:sp>
    <xdr:clientData/>
  </xdr:twoCellAnchor>
  <xdr:twoCellAnchor>
    <xdr:from>
      <xdr:col>29</xdr:col>
      <xdr:colOff>35705</xdr:colOff>
      <xdr:row>744</xdr:row>
      <xdr:rowOff>97890</xdr:rowOff>
    </xdr:from>
    <xdr:to>
      <xdr:col>47</xdr:col>
      <xdr:colOff>142302</xdr:colOff>
      <xdr:row>747</xdr:row>
      <xdr:rowOff>70923</xdr:rowOff>
    </xdr:to>
    <xdr:sp macro="" textlink="">
      <xdr:nvSpPr>
        <xdr:cNvPr id="75" name="大かっこ 74"/>
        <xdr:cNvSpPr/>
      </xdr:nvSpPr>
      <xdr:spPr>
        <a:xfrm>
          <a:off x="5261583" y="50897890"/>
          <a:ext cx="3350246" cy="10285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年度「自然とふれあうみどりの日」行事開催業務及び平成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年度「自然とふれあうみどりの日」行事準備業務、自然ふれあい全国ネットワーク（自然大好きクラブ）事業実施業務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72104</xdr:colOff>
      <xdr:row>743</xdr:row>
      <xdr:rowOff>294060</xdr:rowOff>
    </xdr:from>
    <xdr:to>
      <xdr:col>49</xdr:col>
      <xdr:colOff>53290</xdr:colOff>
      <xdr:row>747</xdr:row>
      <xdr:rowOff>150111</xdr:rowOff>
    </xdr:to>
    <xdr:sp macro="" textlink="">
      <xdr:nvSpPr>
        <xdr:cNvPr id="76" name="角丸四角形 75"/>
        <xdr:cNvSpPr/>
      </xdr:nvSpPr>
      <xdr:spPr>
        <a:xfrm>
          <a:off x="2234536" y="50742236"/>
          <a:ext cx="6648686" cy="1263348"/>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190500</xdr:colOff>
      <xdr:row>743</xdr:row>
      <xdr:rowOff>243417</xdr:rowOff>
    </xdr:from>
    <xdr:to>
      <xdr:col>9</xdr:col>
      <xdr:colOff>0</xdr:colOff>
      <xdr:row>757</xdr:row>
      <xdr:rowOff>338667</xdr:rowOff>
    </xdr:to>
    <xdr:cxnSp macro="">
      <xdr:nvCxnSpPr>
        <xdr:cNvPr id="77" name="直線コネクタ 76"/>
        <xdr:cNvCxnSpPr/>
      </xdr:nvCxnSpPr>
      <xdr:spPr>
        <a:xfrm flipH="1">
          <a:off x="1799167" y="48884417"/>
          <a:ext cx="10583" cy="49847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3155</xdr:colOff>
      <xdr:row>745</xdr:row>
      <xdr:rowOff>172471</xdr:rowOff>
    </xdr:from>
    <xdr:to>
      <xdr:col>12</xdr:col>
      <xdr:colOff>34325</xdr:colOff>
      <xdr:row>745</xdr:row>
      <xdr:rowOff>172471</xdr:rowOff>
    </xdr:to>
    <xdr:cxnSp macro="">
      <xdr:nvCxnSpPr>
        <xdr:cNvPr id="78" name="直線矢印コネクタ 77"/>
        <xdr:cNvCxnSpPr/>
      </xdr:nvCxnSpPr>
      <xdr:spPr>
        <a:xfrm>
          <a:off x="1624979" y="51324295"/>
          <a:ext cx="571778"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120135</xdr:colOff>
      <xdr:row>749</xdr:row>
      <xdr:rowOff>1</xdr:rowOff>
    </xdr:from>
    <xdr:to>
      <xdr:col>49</xdr:col>
      <xdr:colOff>25454</xdr:colOff>
      <xdr:row>763</xdr:row>
      <xdr:rowOff>197366</xdr:rowOff>
    </xdr:to>
    <xdr:sp macro="" textlink="">
      <xdr:nvSpPr>
        <xdr:cNvPr id="79" name="角丸四角形 78"/>
        <xdr:cNvSpPr/>
      </xdr:nvSpPr>
      <xdr:spPr>
        <a:xfrm>
          <a:off x="2102365" y="52559123"/>
          <a:ext cx="6753021" cy="6066824"/>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27548</xdr:colOff>
      <xdr:row>757</xdr:row>
      <xdr:rowOff>327245</xdr:rowOff>
    </xdr:from>
    <xdr:to>
      <xdr:col>47</xdr:col>
      <xdr:colOff>178380</xdr:colOff>
      <xdr:row>758</xdr:row>
      <xdr:rowOff>300337</xdr:rowOff>
    </xdr:to>
    <xdr:grpSp>
      <xdr:nvGrpSpPr>
        <xdr:cNvPr id="80" name="グループ化 81"/>
        <xdr:cNvGrpSpPr>
          <a:grpSpLocks/>
        </xdr:cNvGrpSpPr>
      </xdr:nvGrpSpPr>
      <xdr:grpSpPr bwMode="auto">
        <a:xfrm>
          <a:off x="2222108" y="53687565"/>
          <a:ext cx="6551632" cy="633492"/>
          <a:chOff x="2394551" y="41211869"/>
          <a:chExt cx="7474569" cy="844131"/>
        </a:xfrm>
      </xdr:grpSpPr>
      <xdr:sp macro="" textlink="">
        <xdr:nvSpPr>
          <xdr:cNvPr id="81" name="正方形/長方形 80"/>
          <xdr:cNvSpPr/>
        </xdr:nvSpPr>
        <xdr:spPr bwMode="auto">
          <a:xfrm>
            <a:off x="2394551" y="41211869"/>
            <a:ext cx="2024030" cy="8215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2" name="正方形/長方形 81"/>
          <xdr:cNvSpPr/>
        </xdr:nvSpPr>
        <xdr:spPr bwMode="auto">
          <a:xfrm>
            <a:off x="4837145" y="41230997"/>
            <a:ext cx="2183612" cy="82500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Ｅ．（責）ヨイヨイ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3" name="大かっこ 82"/>
          <xdr:cNvSpPr/>
        </xdr:nvSpPr>
        <xdr:spPr bwMode="auto">
          <a:xfrm>
            <a:off x="7239258" y="41317082"/>
            <a:ext cx="2629862" cy="7276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吉野熊野国立公園等山の日記念行事の実施　等</a:t>
            </a:r>
          </a:p>
        </xdr:txBody>
      </xdr:sp>
    </xdr:grpSp>
    <xdr:clientData/>
  </xdr:twoCellAnchor>
  <xdr:twoCellAnchor>
    <xdr:from>
      <xdr:col>12</xdr:col>
      <xdr:colOff>25744</xdr:colOff>
      <xdr:row>755</xdr:row>
      <xdr:rowOff>84898</xdr:rowOff>
    </xdr:from>
    <xdr:to>
      <xdr:col>48</xdr:col>
      <xdr:colOff>25743</xdr:colOff>
      <xdr:row>757</xdr:row>
      <xdr:rowOff>60074</xdr:rowOff>
    </xdr:to>
    <xdr:grpSp>
      <xdr:nvGrpSpPr>
        <xdr:cNvPr id="84" name="グループ化 85"/>
        <xdr:cNvGrpSpPr>
          <a:grpSpLocks/>
        </xdr:cNvGrpSpPr>
      </xdr:nvGrpSpPr>
      <xdr:grpSpPr bwMode="auto">
        <a:xfrm>
          <a:off x="2220304" y="52734018"/>
          <a:ext cx="6583679" cy="686376"/>
          <a:chOff x="2374358" y="40248203"/>
          <a:chExt cx="7388903" cy="654312"/>
        </a:xfrm>
      </xdr:grpSpPr>
      <xdr:sp macro="" textlink="">
        <xdr:nvSpPr>
          <xdr:cNvPr id="85" name="正方形/長方形 84"/>
          <xdr:cNvSpPr/>
        </xdr:nvSpPr>
        <xdr:spPr bwMode="auto">
          <a:xfrm>
            <a:off x="2374358" y="40248203"/>
            <a:ext cx="1992736" cy="63777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正方形/長方形 85"/>
          <xdr:cNvSpPr/>
        </xdr:nvSpPr>
        <xdr:spPr bwMode="auto">
          <a:xfrm>
            <a:off x="4803522" y="40259179"/>
            <a:ext cx="2125371" cy="64333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Ｄｙｎａｍｉｃｓ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　３．９百万円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大かっこ 86"/>
          <xdr:cNvSpPr/>
        </xdr:nvSpPr>
        <xdr:spPr bwMode="auto">
          <a:xfrm>
            <a:off x="7127169" y="40295963"/>
            <a:ext cx="2636092" cy="5900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令和元年度上信越高原国立公園指定７０周年記念式典開催業務等</a:t>
            </a:r>
          </a:p>
        </xdr:txBody>
      </xdr:sp>
    </xdr:grpSp>
    <xdr:clientData/>
  </xdr:twoCellAnchor>
  <xdr:twoCellAnchor>
    <xdr:from>
      <xdr:col>12</xdr:col>
      <xdr:colOff>29882</xdr:colOff>
      <xdr:row>752</xdr:row>
      <xdr:rowOff>229106</xdr:rowOff>
    </xdr:from>
    <xdr:to>
      <xdr:col>48</xdr:col>
      <xdr:colOff>62475</xdr:colOff>
      <xdr:row>754</xdr:row>
      <xdr:rowOff>299479</xdr:rowOff>
    </xdr:to>
    <xdr:grpSp>
      <xdr:nvGrpSpPr>
        <xdr:cNvPr id="88" name="グループ化 5"/>
        <xdr:cNvGrpSpPr>
          <a:grpSpLocks/>
        </xdr:cNvGrpSpPr>
      </xdr:nvGrpSpPr>
      <xdr:grpSpPr bwMode="auto">
        <a:xfrm>
          <a:off x="2224442" y="51811426"/>
          <a:ext cx="6616273" cy="781573"/>
          <a:chOff x="2290666" y="37523522"/>
          <a:chExt cx="7572851" cy="679941"/>
        </a:xfrm>
      </xdr:grpSpPr>
      <xdr:sp macro="" textlink="">
        <xdr:nvSpPr>
          <xdr:cNvPr id="89" name="正方形/長方形 88"/>
          <xdr:cNvSpPr/>
        </xdr:nvSpPr>
        <xdr:spPr bwMode="auto">
          <a:xfrm>
            <a:off x="2290666" y="37564565"/>
            <a:ext cx="2021705" cy="56227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正方形/長方形 89"/>
          <xdr:cNvSpPr/>
        </xdr:nvSpPr>
        <xdr:spPr bwMode="auto">
          <a:xfrm>
            <a:off x="4809791" y="37526257"/>
            <a:ext cx="2140795" cy="61974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Ｃ．ライトブランディング</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（５件）２．７</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1" name="大かっこ 90"/>
          <xdr:cNvSpPr/>
        </xdr:nvSpPr>
        <xdr:spPr bwMode="auto">
          <a:xfrm>
            <a:off x="7132561" y="37523522"/>
            <a:ext cx="2730956" cy="6799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富士箱根伊豆国立公園伊豆諸島地域ガイドブックデザイン業務等</a:t>
            </a:r>
          </a:p>
        </xdr:txBody>
      </xdr:sp>
    </xdr:grpSp>
    <xdr:clientData/>
  </xdr:twoCellAnchor>
  <xdr:twoCellAnchor>
    <xdr:from>
      <xdr:col>12</xdr:col>
      <xdr:colOff>63378</xdr:colOff>
      <xdr:row>760</xdr:row>
      <xdr:rowOff>270514</xdr:rowOff>
    </xdr:from>
    <xdr:to>
      <xdr:col>47</xdr:col>
      <xdr:colOff>148220</xdr:colOff>
      <xdr:row>763</xdr:row>
      <xdr:rowOff>23098</xdr:rowOff>
    </xdr:to>
    <xdr:grpSp>
      <xdr:nvGrpSpPr>
        <xdr:cNvPr id="92" name="グループ化 81"/>
        <xdr:cNvGrpSpPr>
          <a:grpSpLocks/>
        </xdr:cNvGrpSpPr>
      </xdr:nvGrpSpPr>
      <xdr:grpSpPr bwMode="auto">
        <a:xfrm>
          <a:off x="2257938" y="55612034"/>
          <a:ext cx="6485642" cy="799064"/>
          <a:chOff x="2154378" y="39573235"/>
          <a:chExt cx="7745814" cy="972408"/>
        </a:xfrm>
      </xdr:grpSpPr>
      <xdr:sp macro="" textlink="">
        <xdr:nvSpPr>
          <xdr:cNvPr id="93" name="正方形/長方形 92"/>
          <xdr:cNvSpPr/>
        </xdr:nvSpPr>
        <xdr:spPr bwMode="auto">
          <a:xfrm>
            <a:off x="2154378" y="39573235"/>
            <a:ext cx="2023725" cy="9724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正方形/長方形 93"/>
          <xdr:cNvSpPr/>
        </xdr:nvSpPr>
        <xdr:spPr bwMode="auto">
          <a:xfrm>
            <a:off x="4625244" y="39592352"/>
            <a:ext cx="2339695" cy="9532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Ｇ．させぼパール・シー株式会社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5" name="大かっこ 94"/>
          <xdr:cNvSpPr/>
        </xdr:nvSpPr>
        <xdr:spPr bwMode="auto">
          <a:xfrm>
            <a:off x="7141715" y="39678438"/>
            <a:ext cx="2758477" cy="8016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山の日記念行事「ヤマの仕事遺産探訪」実施</a:t>
            </a:r>
          </a:p>
        </xdr:txBody>
      </xdr:sp>
    </xdr:grpSp>
    <xdr:clientData/>
  </xdr:twoCellAnchor>
  <xdr:twoCellAnchor>
    <xdr:from>
      <xdr:col>12</xdr:col>
      <xdr:colOff>25362</xdr:colOff>
      <xdr:row>758</xdr:row>
      <xdr:rowOff>592874</xdr:rowOff>
    </xdr:from>
    <xdr:to>
      <xdr:col>47</xdr:col>
      <xdr:colOff>180202</xdr:colOff>
      <xdr:row>760</xdr:row>
      <xdr:rowOff>518</xdr:rowOff>
    </xdr:to>
    <xdr:grpSp>
      <xdr:nvGrpSpPr>
        <xdr:cNvPr id="96" name="グループ化 81"/>
        <xdr:cNvGrpSpPr>
          <a:grpSpLocks/>
        </xdr:cNvGrpSpPr>
      </xdr:nvGrpSpPr>
      <xdr:grpSpPr bwMode="auto">
        <a:xfrm>
          <a:off x="2219922" y="54613594"/>
          <a:ext cx="6555640" cy="728444"/>
          <a:chOff x="2285778" y="37209056"/>
          <a:chExt cx="7474734" cy="972408"/>
        </a:xfrm>
      </xdr:grpSpPr>
      <xdr:sp macro="" textlink="">
        <xdr:nvSpPr>
          <xdr:cNvPr id="97" name="正方形/長方形 96"/>
          <xdr:cNvSpPr/>
        </xdr:nvSpPr>
        <xdr:spPr bwMode="auto">
          <a:xfrm>
            <a:off x="2285778" y="37209056"/>
            <a:ext cx="1995572" cy="9724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8" name="正方形/長方形 97"/>
          <xdr:cNvSpPr/>
        </xdr:nvSpPr>
        <xdr:spPr bwMode="auto">
          <a:xfrm>
            <a:off x="4698179" y="37228188"/>
            <a:ext cx="2223492" cy="9532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Ｆ．株式会社山と渓谷社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9" name="大かっこ 98"/>
          <xdr:cNvSpPr/>
        </xdr:nvSpPr>
        <xdr:spPr bwMode="auto">
          <a:xfrm>
            <a:off x="7080487" y="37314273"/>
            <a:ext cx="2680025" cy="8016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山陰登山スタンプラリー企画等業務　</a:t>
            </a:r>
          </a:p>
        </xdr:txBody>
      </xdr:sp>
    </xdr:grpSp>
    <xdr:clientData/>
  </xdr:twoCellAnchor>
  <xdr:twoCellAnchor>
    <xdr:from>
      <xdr:col>9</xdr:col>
      <xdr:colOff>0</xdr:colOff>
      <xdr:row>757</xdr:row>
      <xdr:rowOff>334662</xdr:rowOff>
    </xdr:from>
    <xdr:to>
      <xdr:col>11</xdr:col>
      <xdr:colOff>68648</xdr:colOff>
      <xdr:row>757</xdr:row>
      <xdr:rowOff>334662</xdr:rowOff>
    </xdr:to>
    <xdr:cxnSp macro="">
      <xdr:nvCxnSpPr>
        <xdr:cNvPr id="101" name="直線矢印コネクタ 100"/>
        <xdr:cNvCxnSpPr/>
      </xdr:nvCxnSpPr>
      <xdr:spPr>
        <a:xfrm>
          <a:off x="1621824" y="55708378"/>
          <a:ext cx="429054"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8582</xdr:colOff>
      <xdr:row>750</xdr:row>
      <xdr:rowOff>8548</xdr:rowOff>
    </xdr:from>
    <xdr:to>
      <xdr:col>48</xdr:col>
      <xdr:colOff>41175</xdr:colOff>
      <xdr:row>751</xdr:row>
      <xdr:rowOff>257400</xdr:rowOff>
    </xdr:to>
    <xdr:grpSp>
      <xdr:nvGrpSpPr>
        <xdr:cNvPr id="103" name="グループ化 5"/>
        <xdr:cNvGrpSpPr>
          <a:grpSpLocks/>
        </xdr:cNvGrpSpPr>
      </xdr:nvGrpSpPr>
      <xdr:grpSpPr bwMode="auto">
        <a:xfrm>
          <a:off x="2203142" y="50879668"/>
          <a:ext cx="6616273" cy="604452"/>
          <a:chOff x="2290666" y="37523523"/>
          <a:chExt cx="7572851" cy="527666"/>
        </a:xfrm>
      </xdr:grpSpPr>
      <xdr:sp macro="" textlink="">
        <xdr:nvSpPr>
          <xdr:cNvPr id="104" name="正方形/長方形 103"/>
          <xdr:cNvSpPr/>
        </xdr:nvSpPr>
        <xdr:spPr bwMode="auto">
          <a:xfrm>
            <a:off x="2290666" y="37564565"/>
            <a:ext cx="2021705" cy="4640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5" name="正方形/長方形 104"/>
          <xdr:cNvSpPr/>
        </xdr:nvSpPr>
        <xdr:spPr bwMode="auto">
          <a:xfrm>
            <a:off x="4809791" y="37526257"/>
            <a:ext cx="2140795" cy="5173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Ｂ．（株）ヒップ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（３件）２．９</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6" name="大かっこ 105"/>
          <xdr:cNvSpPr/>
        </xdr:nvSpPr>
        <xdr:spPr bwMode="auto">
          <a:xfrm>
            <a:off x="7132561" y="37523523"/>
            <a:ext cx="2730956" cy="5276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支笏洞爺国立公園指定７０周年記念シンポジウム開催運営等</a:t>
            </a:r>
          </a:p>
        </xdr:txBody>
      </xdr:sp>
    </xdr:grpSp>
    <xdr:clientData/>
  </xdr:twoCellAnchor>
  <xdr:twoCellAnchor>
    <xdr:from>
      <xdr:col>7</xdr:col>
      <xdr:colOff>0</xdr:colOff>
      <xdr:row>764</xdr:row>
      <xdr:rowOff>51487</xdr:rowOff>
    </xdr:from>
    <xdr:to>
      <xdr:col>23</xdr:col>
      <xdr:colOff>135870</xdr:colOff>
      <xdr:row>765</xdr:row>
      <xdr:rowOff>80658</xdr:rowOff>
    </xdr:to>
    <xdr:sp macro="" textlink="">
      <xdr:nvSpPr>
        <xdr:cNvPr id="107" name="大かっこ 106"/>
        <xdr:cNvSpPr/>
      </xdr:nvSpPr>
      <xdr:spPr bwMode="auto">
        <a:xfrm>
          <a:off x="1261419" y="58857636"/>
          <a:ext cx="3019113" cy="33809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２）国立公園協働型管理運営体制強化事業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16647</xdr:colOff>
      <xdr:row>766</xdr:row>
      <xdr:rowOff>264061</xdr:rowOff>
    </xdr:from>
    <xdr:to>
      <xdr:col>48</xdr:col>
      <xdr:colOff>92896</xdr:colOff>
      <xdr:row>766</xdr:row>
      <xdr:rowOff>5019380</xdr:rowOff>
    </xdr:to>
    <xdr:sp macro="" textlink="">
      <xdr:nvSpPr>
        <xdr:cNvPr id="135" name="角丸四角形 134"/>
        <xdr:cNvSpPr/>
      </xdr:nvSpPr>
      <xdr:spPr bwMode="auto">
        <a:xfrm>
          <a:off x="1458269" y="59859669"/>
          <a:ext cx="7284357" cy="4755319"/>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125271</xdr:colOff>
      <xdr:row>766</xdr:row>
      <xdr:rowOff>1892799</xdr:rowOff>
    </xdr:from>
    <xdr:to>
      <xdr:col>45</xdr:col>
      <xdr:colOff>107966</xdr:colOff>
      <xdr:row>766</xdr:row>
      <xdr:rowOff>2595034</xdr:rowOff>
    </xdr:to>
    <xdr:grpSp>
      <xdr:nvGrpSpPr>
        <xdr:cNvPr id="136" name="グループ化 135"/>
        <xdr:cNvGrpSpPr/>
      </xdr:nvGrpSpPr>
      <xdr:grpSpPr>
        <a:xfrm>
          <a:off x="1771191" y="59459359"/>
          <a:ext cx="6566375" cy="702235"/>
          <a:chOff x="2243558" y="35996860"/>
          <a:chExt cx="7239885" cy="2226965"/>
        </a:xfrm>
      </xdr:grpSpPr>
      <xdr:sp macro="" textlink="">
        <xdr:nvSpPr>
          <xdr:cNvPr id="137" name="正方形/長方形 136"/>
          <xdr:cNvSpPr/>
        </xdr:nvSpPr>
        <xdr:spPr bwMode="auto">
          <a:xfrm>
            <a:off x="2243558" y="35996860"/>
            <a:ext cx="1748491" cy="216710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正方形/長方形 137"/>
          <xdr:cNvSpPr/>
        </xdr:nvSpPr>
        <xdr:spPr bwMode="auto">
          <a:xfrm>
            <a:off x="4412254" y="36121661"/>
            <a:ext cx="2520000" cy="20542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Ｉ．株式会社プレック研究所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9" name="大かっこ 138"/>
          <xdr:cNvSpPr/>
        </xdr:nvSpPr>
        <xdr:spPr bwMode="auto">
          <a:xfrm>
            <a:off x="7008882" y="36121661"/>
            <a:ext cx="2474561" cy="21021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富士山適正利用のための協働型管理運営体制構築支援業務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0" name="直線矢印コネクタ 139"/>
          <xdr:cNvCxnSpPr>
            <a:stCxn id="137" idx="3"/>
            <a:endCxn id="138" idx="1"/>
          </xdr:cNvCxnSpPr>
        </xdr:nvCxnSpPr>
        <xdr:spPr bwMode="auto">
          <a:xfrm>
            <a:off x="3992049" y="37080416"/>
            <a:ext cx="420205" cy="68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9</xdr:col>
      <xdr:colOff>125802</xdr:colOff>
      <xdr:row>766</xdr:row>
      <xdr:rowOff>2939949</xdr:rowOff>
    </xdr:from>
    <xdr:to>
      <xdr:col>46</xdr:col>
      <xdr:colOff>5859</xdr:colOff>
      <xdr:row>766</xdr:row>
      <xdr:rowOff>3530215</xdr:rowOff>
    </xdr:to>
    <xdr:grpSp>
      <xdr:nvGrpSpPr>
        <xdr:cNvPr id="141" name="グループ化 140"/>
        <xdr:cNvGrpSpPr/>
      </xdr:nvGrpSpPr>
      <xdr:grpSpPr>
        <a:xfrm>
          <a:off x="1771722" y="60506509"/>
          <a:ext cx="6646617" cy="590266"/>
          <a:chOff x="2205066" y="36268587"/>
          <a:chExt cx="7334988" cy="4769435"/>
        </a:xfrm>
      </xdr:grpSpPr>
      <xdr:sp macro="" textlink="">
        <xdr:nvSpPr>
          <xdr:cNvPr id="142" name="正方形/長方形 141"/>
          <xdr:cNvSpPr/>
        </xdr:nvSpPr>
        <xdr:spPr bwMode="auto">
          <a:xfrm>
            <a:off x="2205066" y="36268587"/>
            <a:ext cx="1737653" cy="476943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正方形/長方形 142"/>
          <xdr:cNvSpPr/>
        </xdr:nvSpPr>
        <xdr:spPr bwMode="auto">
          <a:xfrm>
            <a:off x="4409663" y="36375778"/>
            <a:ext cx="2520000" cy="450148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Ｊ．（株）地域環境計画等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（４件）　５．８百万円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4" name="大かっこ 143"/>
          <xdr:cNvSpPr/>
        </xdr:nvSpPr>
        <xdr:spPr bwMode="auto">
          <a:xfrm>
            <a:off x="7020054" y="36507244"/>
            <a:ext cx="2520000" cy="4233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妙高戸隠連山国立公園協働型管理運営推進業務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5" name="直線矢印コネクタ 144"/>
          <xdr:cNvCxnSpPr>
            <a:stCxn id="142" idx="3"/>
            <a:endCxn id="143" idx="1"/>
          </xdr:cNvCxnSpPr>
        </xdr:nvCxnSpPr>
        <xdr:spPr bwMode="auto">
          <a:xfrm flipV="1">
            <a:off x="3942719" y="38626523"/>
            <a:ext cx="466944" cy="2678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7</xdr:col>
      <xdr:colOff>21333</xdr:colOff>
      <xdr:row>765</xdr:row>
      <xdr:rowOff>0</xdr:rowOff>
    </xdr:from>
    <xdr:to>
      <xdr:col>16</xdr:col>
      <xdr:colOff>148622</xdr:colOff>
      <xdr:row>766</xdr:row>
      <xdr:rowOff>28504</xdr:rowOff>
    </xdr:to>
    <xdr:sp macro="" textlink="">
      <xdr:nvSpPr>
        <xdr:cNvPr id="146" name="正方形/長方形 145"/>
        <xdr:cNvSpPr/>
      </xdr:nvSpPr>
      <xdr:spPr bwMode="auto">
        <a:xfrm>
          <a:off x="1282752" y="59097905"/>
          <a:ext cx="1749113" cy="52620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２３．４百万円</a:t>
          </a:r>
        </a:p>
      </xdr:txBody>
    </xdr:sp>
    <xdr:clientData/>
  </xdr:twoCellAnchor>
  <xdr:twoCellAnchor>
    <xdr:from>
      <xdr:col>7</xdr:col>
      <xdr:colOff>12450</xdr:colOff>
      <xdr:row>766</xdr:row>
      <xdr:rowOff>15351</xdr:rowOff>
    </xdr:from>
    <xdr:to>
      <xdr:col>7</xdr:col>
      <xdr:colOff>12450</xdr:colOff>
      <xdr:row>766</xdr:row>
      <xdr:rowOff>2259018</xdr:rowOff>
    </xdr:to>
    <xdr:cxnSp macro="">
      <xdr:nvCxnSpPr>
        <xdr:cNvPr id="147" name="直線コネクタ 146"/>
        <xdr:cNvCxnSpPr/>
      </xdr:nvCxnSpPr>
      <xdr:spPr>
        <a:xfrm>
          <a:off x="1273869" y="59610959"/>
          <a:ext cx="0" cy="2243667"/>
        </a:xfrm>
        <a:prstGeom prst="line">
          <a:avLst/>
        </a:prstGeom>
        <a:noFill/>
        <a:ln w="12700" cap="flat" cmpd="sng" algn="ctr">
          <a:solidFill>
            <a:sysClr val="windowText" lastClr="000000">
              <a:shade val="95000"/>
              <a:satMod val="105000"/>
            </a:sysClr>
          </a:solidFill>
          <a:prstDash val="solid"/>
        </a:ln>
        <a:effectLst/>
      </xdr:spPr>
    </xdr:cxnSp>
    <xdr:clientData/>
  </xdr:twoCellAnchor>
  <xdr:twoCellAnchor>
    <xdr:from>
      <xdr:col>13</xdr:col>
      <xdr:colOff>127402</xdr:colOff>
      <xdr:row>766</xdr:row>
      <xdr:rowOff>1694030</xdr:rowOff>
    </xdr:from>
    <xdr:to>
      <xdr:col>26</xdr:col>
      <xdr:colOff>31058</xdr:colOff>
      <xdr:row>766</xdr:row>
      <xdr:rowOff>1947934</xdr:rowOff>
    </xdr:to>
    <xdr:sp macro="" textlink="">
      <xdr:nvSpPr>
        <xdr:cNvPr id="148" name="正方形/長方形 147"/>
        <xdr:cNvSpPr/>
      </xdr:nvSpPr>
      <xdr:spPr bwMode="auto">
        <a:xfrm>
          <a:off x="2470037" y="61289638"/>
          <a:ext cx="2246291" cy="253904"/>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170945</xdr:colOff>
      <xdr:row>766</xdr:row>
      <xdr:rowOff>2685239</xdr:rowOff>
    </xdr:from>
    <xdr:to>
      <xdr:col>26</xdr:col>
      <xdr:colOff>64017</xdr:colOff>
      <xdr:row>766</xdr:row>
      <xdr:rowOff>2939143</xdr:rowOff>
    </xdr:to>
    <xdr:sp macro="" textlink="">
      <xdr:nvSpPr>
        <xdr:cNvPr id="149" name="正方形/長方形 148"/>
        <xdr:cNvSpPr/>
      </xdr:nvSpPr>
      <xdr:spPr bwMode="auto">
        <a:xfrm>
          <a:off x="2513580" y="62280847"/>
          <a:ext cx="2235707" cy="253904"/>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114393</xdr:colOff>
      <xdr:row>766</xdr:row>
      <xdr:rowOff>811486</xdr:rowOff>
    </xdr:from>
    <xdr:to>
      <xdr:col>45</xdr:col>
      <xdr:colOff>137455</xdr:colOff>
      <xdr:row>766</xdr:row>
      <xdr:rowOff>1513721</xdr:rowOff>
    </xdr:to>
    <xdr:grpSp>
      <xdr:nvGrpSpPr>
        <xdr:cNvPr id="150" name="グループ化 149"/>
        <xdr:cNvGrpSpPr/>
      </xdr:nvGrpSpPr>
      <xdr:grpSpPr>
        <a:xfrm>
          <a:off x="1760313" y="58378046"/>
          <a:ext cx="6606742" cy="702235"/>
          <a:chOff x="2243558" y="35996860"/>
          <a:chExt cx="7285324" cy="2226965"/>
        </a:xfrm>
      </xdr:grpSpPr>
      <xdr:sp macro="" textlink="">
        <xdr:nvSpPr>
          <xdr:cNvPr id="151" name="正方形/長方形 150"/>
          <xdr:cNvSpPr/>
        </xdr:nvSpPr>
        <xdr:spPr bwMode="auto">
          <a:xfrm>
            <a:off x="2243558" y="35996860"/>
            <a:ext cx="1748491" cy="216710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正方形/長方形 151"/>
          <xdr:cNvSpPr/>
        </xdr:nvSpPr>
        <xdr:spPr bwMode="auto">
          <a:xfrm>
            <a:off x="4412254" y="36121661"/>
            <a:ext cx="2520000" cy="20542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Ｈ．株式会社ライヴ環境計画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3" name="大かっこ 152"/>
          <xdr:cNvSpPr/>
        </xdr:nvSpPr>
        <xdr:spPr bwMode="auto">
          <a:xfrm>
            <a:off x="7008882" y="36121661"/>
            <a:ext cx="2520000" cy="21021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大雪山国立公園協働型管理体制検討業務</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4" name="直線矢印コネクタ 153"/>
          <xdr:cNvCxnSpPr>
            <a:stCxn id="151" idx="3"/>
            <a:endCxn id="152" idx="1"/>
          </xdr:cNvCxnSpPr>
        </xdr:nvCxnSpPr>
        <xdr:spPr bwMode="auto">
          <a:xfrm>
            <a:off x="3992049" y="37080416"/>
            <a:ext cx="420205" cy="68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13</xdr:col>
      <xdr:colOff>139497</xdr:colOff>
      <xdr:row>766</xdr:row>
      <xdr:rowOff>540738</xdr:rowOff>
    </xdr:from>
    <xdr:to>
      <xdr:col>26</xdr:col>
      <xdr:colOff>43153</xdr:colOff>
      <xdr:row>766</xdr:row>
      <xdr:rowOff>817321</xdr:rowOff>
    </xdr:to>
    <xdr:sp macro="" textlink="">
      <xdr:nvSpPr>
        <xdr:cNvPr id="155" name="正方形/長方形 154"/>
        <xdr:cNvSpPr/>
      </xdr:nvSpPr>
      <xdr:spPr bwMode="auto">
        <a:xfrm>
          <a:off x="2482132" y="60136346"/>
          <a:ext cx="2246291"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766</xdr:row>
      <xdr:rowOff>2174581</xdr:rowOff>
    </xdr:from>
    <xdr:to>
      <xdr:col>8</xdr:col>
      <xdr:colOff>16647</xdr:colOff>
      <xdr:row>766</xdr:row>
      <xdr:rowOff>2642779</xdr:rowOff>
    </xdr:to>
    <xdr:cxnSp macro="">
      <xdr:nvCxnSpPr>
        <xdr:cNvPr id="156" name="直線矢印コネクタ 155"/>
        <xdr:cNvCxnSpPr>
          <a:endCxn id="135" idx="1"/>
        </xdr:cNvCxnSpPr>
      </xdr:nvCxnSpPr>
      <xdr:spPr>
        <a:xfrm>
          <a:off x="1261419" y="61770189"/>
          <a:ext cx="196850" cy="4681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148166</xdr:colOff>
      <xdr:row>766</xdr:row>
      <xdr:rowOff>3915472</xdr:rowOff>
    </xdr:from>
    <xdr:to>
      <xdr:col>45</xdr:col>
      <xdr:colOff>34687</xdr:colOff>
      <xdr:row>766</xdr:row>
      <xdr:rowOff>4646698</xdr:rowOff>
    </xdr:to>
    <xdr:grpSp>
      <xdr:nvGrpSpPr>
        <xdr:cNvPr id="163" name="グループ化 162"/>
        <xdr:cNvGrpSpPr/>
      </xdr:nvGrpSpPr>
      <xdr:grpSpPr>
        <a:xfrm>
          <a:off x="1611206" y="61482032"/>
          <a:ext cx="6653081" cy="731226"/>
          <a:chOff x="1744528" y="39644581"/>
          <a:chExt cx="7596472" cy="5493674"/>
        </a:xfrm>
      </xdr:grpSpPr>
      <xdr:sp macro="" textlink="">
        <xdr:nvSpPr>
          <xdr:cNvPr id="164" name="正方形/長方形 163"/>
          <xdr:cNvSpPr/>
        </xdr:nvSpPr>
        <xdr:spPr bwMode="auto">
          <a:xfrm>
            <a:off x="1744528" y="39924965"/>
            <a:ext cx="2063989" cy="515305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２．０百万</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5" name="正方形/長方形 164"/>
          <xdr:cNvSpPr/>
        </xdr:nvSpPr>
        <xdr:spPr bwMode="auto">
          <a:xfrm>
            <a:off x="4225678" y="39834669"/>
            <a:ext cx="2519999" cy="530358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Ｋ．国立大学法人鹿児島大学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（１件）２．０百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6" name="大かっこ 165"/>
          <xdr:cNvSpPr/>
        </xdr:nvSpPr>
        <xdr:spPr bwMode="auto">
          <a:xfrm>
            <a:off x="6820999" y="39644581"/>
            <a:ext cx="2520001" cy="52794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地域協働による水環境保全・再生手法検討業務　等</a:t>
            </a:r>
          </a:p>
        </xdr:txBody>
      </xdr:sp>
      <xdr:cxnSp macro="">
        <xdr:nvCxnSpPr>
          <xdr:cNvPr id="167" name="直線矢印コネクタ 166"/>
          <xdr:cNvCxnSpPr>
            <a:stCxn id="164" idx="3"/>
            <a:endCxn id="165" idx="1"/>
          </xdr:cNvCxnSpPr>
        </xdr:nvCxnSpPr>
        <xdr:spPr bwMode="auto">
          <a:xfrm flipV="1">
            <a:off x="3808517" y="42486464"/>
            <a:ext cx="417161" cy="1503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14</xdr:col>
      <xdr:colOff>7565</xdr:colOff>
      <xdr:row>766</xdr:row>
      <xdr:rowOff>3604054</xdr:rowOff>
    </xdr:from>
    <xdr:to>
      <xdr:col>26</xdr:col>
      <xdr:colOff>102007</xdr:colOff>
      <xdr:row>766</xdr:row>
      <xdr:rowOff>3873017</xdr:rowOff>
    </xdr:to>
    <xdr:sp macro="" textlink="">
      <xdr:nvSpPr>
        <xdr:cNvPr id="168" name="正方形/長方形 167"/>
        <xdr:cNvSpPr/>
      </xdr:nvSpPr>
      <xdr:spPr bwMode="auto">
        <a:xfrm>
          <a:off x="2530403" y="63199662"/>
          <a:ext cx="2256874" cy="26896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767</xdr:row>
      <xdr:rowOff>0</xdr:rowOff>
    </xdr:from>
    <xdr:to>
      <xdr:col>26</xdr:col>
      <xdr:colOff>62298</xdr:colOff>
      <xdr:row>767</xdr:row>
      <xdr:rowOff>354541</xdr:rowOff>
    </xdr:to>
    <xdr:sp macro="" textlink="">
      <xdr:nvSpPr>
        <xdr:cNvPr id="191" name="大かっこ 190"/>
        <xdr:cNvSpPr/>
      </xdr:nvSpPr>
      <xdr:spPr bwMode="auto">
        <a:xfrm>
          <a:off x="1261419" y="64795743"/>
          <a:ext cx="3486149" cy="354541"/>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３）ジオパークと連携した地形・地質の保全・活用推進事業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36318</xdr:colOff>
      <xdr:row>767</xdr:row>
      <xdr:rowOff>319617</xdr:rowOff>
    </xdr:from>
    <xdr:to>
      <xdr:col>18</xdr:col>
      <xdr:colOff>147155</xdr:colOff>
      <xdr:row>767</xdr:row>
      <xdr:rowOff>954521</xdr:rowOff>
    </xdr:to>
    <xdr:sp macro="" textlink="">
      <xdr:nvSpPr>
        <xdr:cNvPr id="192" name="正方形/長方形 191"/>
        <xdr:cNvSpPr/>
      </xdr:nvSpPr>
      <xdr:spPr bwMode="auto">
        <a:xfrm>
          <a:off x="1658142" y="65115360"/>
          <a:ext cx="1732662" cy="63490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８．０百万円</a:t>
          </a:r>
        </a:p>
      </xdr:txBody>
    </xdr:sp>
    <xdr:clientData/>
  </xdr:twoCellAnchor>
  <xdr:twoCellAnchor>
    <xdr:from>
      <xdr:col>9</xdr:col>
      <xdr:colOff>4568</xdr:colOff>
      <xdr:row>767</xdr:row>
      <xdr:rowOff>635000</xdr:rowOff>
    </xdr:from>
    <xdr:to>
      <xdr:col>9</xdr:col>
      <xdr:colOff>4569</xdr:colOff>
      <xdr:row>768</xdr:row>
      <xdr:rowOff>2119527</xdr:rowOff>
    </xdr:to>
    <xdr:cxnSp macro="">
      <xdr:nvCxnSpPr>
        <xdr:cNvPr id="193" name="直線コネクタ 192"/>
        <xdr:cNvCxnSpPr/>
      </xdr:nvCxnSpPr>
      <xdr:spPr bwMode="auto">
        <a:xfrm flipH="1">
          <a:off x="1626392" y="65430743"/>
          <a:ext cx="1" cy="667608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171163</xdr:colOff>
      <xdr:row>767</xdr:row>
      <xdr:rowOff>4228042</xdr:rowOff>
    </xdr:from>
    <xdr:to>
      <xdr:col>10</xdr:col>
      <xdr:colOff>8581</xdr:colOff>
      <xdr:row>767</xdr:row>
      <xdr:rowOff>4228042</xdr:rowOff>
    </xdr:to>
    <xdr:cxnSp macro="">
      <xdr:nvCxnSpPr>
        <xdr:cNvPr id="194" name="直線矢印コネクタ 193"/>
        <xdr:cNvCxnSpPr/>
      </xdr:nvCxnSpPr>
      <xdr:spPr>
        <a:xfrm>
          <a:off x="1612785" y="69023785"/>
          <a:ext cx="197823"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47221</xdr:colOff>
      <xdr:row>767</xdr:row>
      <xdr:rowOff>1092805</xdr:rowOff>
    </xdr:from>
    <xdr:to>
      <xdr:col>49</xdr:col>
      <xdr:colOff>17637</xdr:colOff>
      <xdr:row>768</xdr:row>
      <xdr:rowOff>1278581</xdr:rowOff>
    </xdr:to>
    <xdr:sp macro="" textlink="">
      <xdr:nvSpPr>
        <xdr:cNvPr id="195" name="角丸四角形 194"/>
        <xdr:cNvSpPr/>
      </xdr:nvSpPr>
      <xdr:spPr bwMode="auto">
        <a:xfrm>
          <a:off x="1849248" y="65888548"/>
          <a:ext cx="6998321" cy="5377330"/>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122765</xdr:colOff>
      <xdr:row>767</xdr:row>
      <xdr:rowOff>2681515</xdr:rowOff>
    </xdr:from>
    <xdr:to>
      <xdr:col>48</xdr:col>
      <xdr:colOff>58084</xdr:colOff>
      <xdr:row>767</xdr:row>
      <xdr:rowOff>3363393</xdr:rowOff>
    </xdr:to>
    <xdr:grpSp>
      <xdr:nvGrpSpPr>
        <xdr:cNvPr id="196" name="グループ化 195"/>
        <xdr:cNvGrpSpPr/>
      </xdr:nvGrpSpPr>
      <xdr:grpSpPr>
        <a:xfrm>
          <a:off x="1951565" y="65449995"/>
          <a:ext cx="6884759" cy="681878"/>
          <a:chOff x="2090745" y="37547550"/>
          <a:chExt cx="7571477" cy="676275"/>
        </a:xfrm>
      </xdr:grpSpPr>
      <xdr:sp macro="" textlink="">
        <xdr:nvSpPr>
          <xdr:cNvPr id="197" name="正方形/長方形 196"/>
          <xdr:cNvSpPr/>
        </xdr:nvSpPr>
        <xdr:spPr bwMode="auto">
          <a:xfrm>
            <a:off x="2090745" y="37632628"/>
            <a:ext cx="1729861" cy="5313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8" name="大かっこ 197"/>
          <xdr:cNvSpPr/>
        </xdr:nvSpPr>
        <xdr:spPr bwMode="auto">
          <a:xfrm>
            <a:off x="7142222" y="37547550"/>
            <a:ext cx="2520000" cy="6762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富士箱根伊豆国立公園伊豆諸島地域における地域資源の保全活用推進業務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9" name="直線矢印コネクタ 198"/>
          <xdr:cNvCxnSpPr>
            <a:stCxn id="197" idx="3"/>
          </xdr:cNvCxnSpPr>
        </xdr:nvCxnSpPr>
        <xdr:spPr bwMode="auto">
          <a:xfrm>
            <a:off x="3820606" y="37898299"/>
            <a:ext cx="724987" cy="763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126141</xdr:colOff>
      <xdr:row>767</xdr:row>
      <xdr:rowOff>3675019</xdr:rowOff>
    </xdr:from>
    <xdr:to>
      <xdr:col>48</xdr:col>
      <xdr:colOff>93550</xdr:colOff>
      <xdr:row>767</xdr:row>
      <xdr:rowOff>4361945</xdr:rowOff>
    </xdr:to>
    <xdr:grpSp>
      <xdr:nvGrpSpPr>
        <xdr:cNvPr id="200" name="グループ化 199"/>
        <xdr:cNvGrpSpPr/>
      </xdr:nvGrpSpPr>
      <xdr:grpSpPr>
        <a:xfrm>
          <a:off x="1954941" y="66443499"/>
          <a:ext cx="6916849" cy="686926"/>
          <a:chOff x="2071722" y="38888467"/>
          <a:chExt cx="7612785" cy="698931"/>
        </a:xfrm>
      </xdr:grpSpPr>
      <xdr:sp macro="" textlink="">
        <xdr:nvSpPr>
          <xdr:cNvPr id="201" name="正方形/長方形 200"/>
          <xdr:cNvSpPr/>
        </xdr:nvSpPr>
        <xdr:spPr bwMode="auto">
          <a:xfrm>
            <a:off x="2071722" y="38961196"/>
            <a:ext cx="1737654" cy="5313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2" name="大かっこ 201"/>
          <xdr:cNvSpPr/>
        </xdr:nvSpPr>
        <xdr:spPr bwMode="auto">
          <a:xfrm>
            <a:off x="7164507" y="38888467"/>
            <a:ext cx="2520000" cy="69893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中部山岳国立公園立山地域におけるジオパークと連携した地形・地質保全活用計画の策定準備業務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3" name="直線矢印コネクタ 202"/>
          <xdr:cNvCxnSpPr>
            <a:stCxn id="201" idx="3"/>
          </xdr:cNvCxnSpPr>
        </xdr:nvCxnSpPr>
        <xdr:spPr bwMode="auto">
          <a:xfrm>
            <a:off x="3809376" y="39226866"/>
            <a:ext cx="744739" cy="84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151689</xdr:colOff>
      <xdr:row>768</xdr:row>
      <xdr:rowOff>427846</xdr:rowOff>
    </xdr:from>
    <xdr:to>
      <xdr:col>48</xdr:col>
      <xdr:colOff>116618</xdr:colOff>
      <xdr:row>768</xdr:row>
      <xdr:rowOff>1083089</xdr:rowOff>
    </xdr:to>
    <xdr:grpSp>
      <xdr:nvGrpSpPr>
        <xdr:cNvPr id="204" name="グループ化 203"/>
        <xdr:cNvGrpSpPr/>
      </xdr:nvGrpSpPr>
      <xdr:grpSpPr>
        <a:xfrm>
          <a:off x="1980489" y="68398246"/>
          <a:ext cx="6914369" cy="655243"/>
          <a:chOff x="2057392" y="41619479"/>
          <a:chExt cx="7601814" cy="540000"/>
        </a:xfrm>
      </xdr:grpSpPr>
      <xdr:sp macro="" textlink="">
        <xdr:nvSpPr>
          <xdr:cNvPr id="205" name="正方形/長方形 204"/>
          <xdr:cNvSpPr/>
        </xdr:nvSpPr>
        <xdr:spPr bwMode="auto">
          <a:xfrm>
            <a:off x="2057392" y="41620900"/>
            <a:ext cx="1729861" cy="53653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6" name="大かっこ 205"/>
          <xdr:cNvSpPr/>
        </xdr:nvSpPr>
        <xdr:spPr bwMode="auto">
          <a:xfrm>
            <a:off x="7139206" y="41619479"/>
            <a:ext cx="2520000" cy="540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ジオパークと連携したイベント開催支援</a:t>
            </a:r>
          </a:p>
        </xdr:txBody>
      </xdr:sp>
      <xdr:cxnSp macro="">
        <xdr:nvCxnSpPr>
          <xdr:cNvPr id="207" name="直線矢印コネクタ 206"/>
          <xdr:cNvCxnSpPr>
            <a:stCxn id="205" idx="3"/>
          </xdr:cNvCxnSpPr>
        </xdr:nvCxnSpPr>
        <xdr:spPr bwMode="auto">
          <a:xfrm>
            <a:off x="3787253" y="41889169"/>
            <a:ext cx="756630" cy="442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145040</xdr:colOff>
      <xdr:row>767</xdr:row>
      <xdr:rowOff>4651902</xdr:rowOff>
    </xdr:from>
    <xdr:to>
      <xdr:col>48</xdr:col>
      <xdr:colOff>108021</xdr:colOff>
      <xdr:row>768</xdr:row>
      <xdr:rowOff>135380</xdr:rowOff>
    </xdr:to>
    <xdr:grpSp>
      <xdr:nvGrpSpPr>
        <xdr:cNvPr id="208" name="グループ化 207"/>
        <xdr:cNvGrpSpPr/>
      </xdr:nvGrpSpPr>
      <xdr:grpSpPr>
        <a:xfrm>
          <a:off x="1973840" y="67420382"/>
          <a:ext cx="6912421" cy="685398"/>
          <a:chOff x="2052060" y="39079693"/>
          <a:chExt cx="7604363" cy="1765659"/>
        </a:xfrm>
        <a:solidFill>
          <a:srgbClr val="FFFF00"/>
        </a:solidFill>
      </xdr:grpSpPr>
      <xdr:sp macro="" textlink="">
        <xdr:nvSpPr>
          <xdr:cNvPr id="209" name="正方形/長方形 208"/>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0" name="正方形/長方形 209"/>
          <xdr:cNvSpPr/>
        </xdr:nvSpPr>
        <xdr:spPr bwMode="auto">
          <a:xfrm>
            <a:off x="4538929" y="39293087"/>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Ｏ．</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（株）和歌山放送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1" name="大かっこ 210"/>
          <xdr:cNvSpPr/>
        </xdr:nvSpPr>
        <xdr:spPr bwMode="auto">
          <a:xfrm>
            <a:off x="7161425" y="39079693"/>
            <a:ext cx="2494998" cy="17540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フェスタ開催運営補助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2" name="直線矢印コネクタ 211"/>
          <xdr:cNvCxnSpPr>
            <a:stCxn id="209" idx="3"/>
            <a:endCxn id="210" idx="1"/>
          </xdr:cNvCxnSpPr>
        </xdr:nvCxnSpPr>
        <xdr:spPr bwMode="auto">
          <a:xfrm>
            <a:off x="3789714" y="40066720"/>
            <a:ext cx="749215" cy="2501"/>
          </a:xfrm>
          <a:prstGeom prst="straightConnector1">
            <a:avLst/>
          </a:prstGeom>
          <a:grp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168509</xdr:colOff>
      <xdr:row>767</xdr:row>
      <xdr:rowOff>2787655</xdr:rowOff>
    </xdr:from>
    <xdr:to>
      <xdr:col>35</xdr:col>
      <xdr:colOff>74143</xdr:colOff>
      <xdr:row>767</xdr:row>
      <xdr:rowOff>3318068</xdr:rowOff>
    </xdr:to>
    <xdr:sp macro="" textlink="">
      <xdr:nvSpPr>
        <xdr:cNvPr id="215" name="正方形/長方形 214"/>
        <xdr:cNvSpPr/>
      </xdr:nvSpPr>
      <xdr:spPr bwMode="auto">
        <a:xfrm>
          <a:off x="4132968" y="67583398"/>
          <a:ext cx="2248270" cy="53041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Ｍ．大島町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51487</xdr:colOff>
      <xdr:row>767</xdr:row>
      <xdr:rowOff>2574324</xdr:rowOff>
    </xdr:from>
    <xdr:to>
      <xdr:col>35</xdr:col>
      <xdr:colOff>48825</xdr:colOff>
      <xdr:row>767</xdr:row>
      <xdr:rowOff>2853009</xdr:rowOff>
    </xdr:to>
    <xdr:sp macro="" textlink="">
      <xdr:nvSpPr>
        <xdr:cNvPr id="216" name="正方形/長方形 215"/>
        <xdr:cNvSpPr/>
      </xdr:nvSpPr>
      <xdr:spPr bwMode="auto">
        <a:xfrm>
          <a:off x="4015946" y="67370067"/>
          <a:ext cx="2339974" cy="27868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46100</xdr:colOff>
      <xdr:row>767</xdr:row>
      <xdr:rowOff>3750206</xdr:rowOff>
    </xdr:from>
    <xdr:to>
      <xdr:col>35</xdr:col>
      <xdr:colOff>131882</xdr:colOff>
      <xdr:row>767</xdr:row>
      <xdr:rowOff>4295649</xdr:rowOff>
    </xdr:to>
    <xdr:sp macro="" textlink="">
      <xdr:nvSpPr>
        <xdr:cNvPr id="217" name="正方形/長方形 216"/>
        <xdr:cNvSpPr/>
      </xdr:nvSpPr>
      <xdr:spPr bwMode="auto">
        <a:xfrm>
          <a:off x="4190762" y="68545949"/>
          <a:ext cx="2248215" cy="54544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立山黒部ジオパーク協会等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（５件）３．５百万円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42906</xdr:colOff>
      <xdr:row>767</xdr:row>
      <xdr:rowOff>3509662</xdr:rowOff>
    </xdr:from>
    <xdr:to>
      <xdr:col>35</xdr:col>
      <xdr:colOff>1995</xdr:colOff>
      <xdr:row>767</xdr:row>
      <xdr:rowOff>3757122</xdr:rowOff>
    </xdr:to>
    <xdr:sp macro="" textlink="">
      <xdr:nvSpPr>
        <xdr:cNvPr id="218" name="正方形/長方形 217"/>
        <xdr:cNvSpPr/>
      </xdr:nvSpPr>
      <xdr:spPr bwMode="auto">
        <a:xfrm>
          <a:off x="4007365" y="68305405"/>
          <a:ext cx="23017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94393</xdr:colOff>
      <xdr:row>767</xdr:row>
      <xdr:rowOff>4496486</xdr:rowOff>
    </xdr:from>
    <xdr:to>
      <xdr:col>35</xdr:col>
      <xdr:colOff>53482</xdr:colOff>
      <xdr:row>767</xdr:row>
      <xdr:rowOff>4743946</xdr:rowOff>
    </xdr:to>
    <xdr:sp macro="" textlink="">
      <xdr:nvSpPr>
        <xdr:cNvPr id="223" name="正方形/長方形 222"/>
        <xdr:cNvSpPr/>
      </xdr:nvSpPr>
      <xdr:spPr bwMode="auto">
        <a:xfrm>
          <a:off x="4058852" y="69292229"/>
          <a:ext cx="23017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60068</xdr:colOff>
      <xdr:row>768</xdr:row>
      <xdr:rowOff>197364</xdr:rowOff>
    </xdr:from>
    <xdr:to>
      <xdr:col>35</xdr:col>
      <xdr:colOff>121797</xdr:colOff>
      <xdr:row>768</xdr:row>
      <xdr:rowOff>453896</xdr:rowOff>
    </xdr:to>
    <xdr:sp macro="" textlink="">
      <xdr:nvSpPr>
        <xdr:cNvPr id="226" name="正方形/長方形 225"/>
        <xdr:cNvSpPr/>
      </xdr:nvSpPr>
      <xdr:spPr bwMode="auto">
        <a:xfrm>
          <a:off x="4204730" y="70184661"/>
          <a:ext cx="2224162" cy="256532"/>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79723</xdr:colOff>
      <xdr:row>768</xdr:row>
      <xdr:rowOff>432314</xdr:rowOff>
    </xdr:from>
    <xdr:to>
      <xdr:col>35</xdr:col>
      <xdr:colOff>158596</xdr:colOff>
      <xdr:row>768</xdr:row>
      <xdr:rowOff>1004875</xdr:rowOff>
    </xdr:to>
    <xdr:sp macro="" textlink="">
      <xdr:nvSpPr>
        <xdr:cNvPr id="227" name="正方形/長方形 226"/>
        <xdr:cNvSpPr/>
      </xdr:nvSpPr>
      <xdr:spPr bwMode="auto">
        <a:xfrm>
          <a:off x="4224385" y="70419611"/>
          <a:ext cx="2241306" cy="57256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Ｐ．（財）自然公園財団えびの支部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137297</xdr:colOff>
      <xdr:row>767</xdr:row>
      <xdr:rowOff>1647534</xdr:rowOff>
    </xdr:from>
    <xdr:to>
      <xdr:col>48</xdr:col>
      <xdr:colOff>72616</xdr:colOff>
      <xdr:row>767</xdr:row>
      <xdr:rowOff>2342189</xdr:rowOff>
    </xdr:to>
    <xdr:grpSp>
      <xdr:nvGrpSpPr>
        <xdr:cNvPr id="234" name="グループ化 233"/>
        <xdr:cNvGrpSpPr/>
      </xdr:nvGrpSpPr>
      <xdr:grpSpPr>
        <a:xfrm>
          <a:off x="1966097" y="64416014"/>
          <a:ext cx="6884759" cy="694655"/>
          <a:chOff x="2090745" y="37534877"/>
          <a:chExt cx="7571477" cy="688948"/>
        </a:xfrm>
      </xdr:grpSpPr>
      <xdr:sp macro="" textlink="">
        <xdr:nvSpPr>
          <xdr:cNvPr id="235" name="正方形/長方形 234"/>
          <xdr:cNvSpPr/>
        </xdr:nvSpPr>
        <xdr:spPr bwMode="auto">
          <a:xfrm>
            <a:off x="2090745" y="37534877"/>
            <a:ext cx="1729861" cy="68085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6" name="大かっこ 235"/>
          <xdr:cNvSpPr/>
        </xdr:nvSpPr>
        <xdr:spPr bwMode="auto">
          <a:xfrm>
            <a:off x="7142222" y="37547550"/>
            <a:ext cx="2520000" cy="6762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支笏洞爺国立公園・洞爺湖有珠山ジオパーク連携イベント開催</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7" name="直線矢印コネクタ 236"/>
          <xdr:cNvCxnSpPr>
            <a:stCxn id="235" idx="3"/>
          </xdr:cNvCxnSpPr>
        </xdr:nvCxnSpPr>
        <xdr:spPr bwMode="auto">
          <a:xfrm>
            <a:off x="3820606" y="37875285"/>
            <a:ext cx="616882" cy="1702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165879</xdr:colOff>
      <xdr:row>767</xdr:row>
      <xdr:rowOff>1629209</xdr:rowOff>
    </xdr:from>
    <xdr:to>
      <xdr:col>35</xdr:col>
      <xdr:colOff>71513</xdr:colOff>
      <xdr:row>767</xdr:row>
      <xdr:rowOff>2342635</xdr:rowOff>
    </xdr:to>
    <xdr:sp macro="" textlink="">
      <xdr:nvSpPr>
        <xdr:cNvPr id="238" name="正方形/長方形 237"/>
        <xdr:cNvSpPr/>
      </xdr:nvSpPr>
      <xdr:spPr bwMode="auto">
        <a:xfrm>
          <a:off x="4130338" y="66424952"/>
          <a:ext cx="2248270" cy="71342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Ｌ．特定非営利活動法人有珠山周辺地域ジオパーク友の会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48857</xdr:colOff>
      <xdr:row>767</xdr:row>
      <xdr:rowOff>1415878</xdr:rowOff>
    </xdr:from>
    <xdr:to>
      <xdr:col>35</xdr:col>
      <xdr:colOff>46195</xdr:colOff>
      <xdr:row>767</xdr:row>
      <xdr:rowOff>1694563</xdr:rowOff>
    </xdr:to>
    <xdr:sp macro="" textlink="">
      <xdr:nvSpPr>
        <xdr:cNvPr id="239" name="正方形/長方形 238"/>
        <xdr:cNvSpPr/>
      </xdr:nvSpPr>
      <xdr:spPr bwMode="auto">
        <a:xfrm>
          <a:off x="4013316" y="66211621"/>
          <a:ext cx="2339974" cy="27868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lang="ja-JP" altLang="ja-JP" sz="1100" b="0" i="0" baseline="0">
              <a:effectLst/>
              <a:latin typeface="+mn-lt"/>
              <a:ea typeface="+mn-ea"/>
              <a:cs typeface="+mn-cs"/>
            </a:rPr>
            <a:t>随意契約（少額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173088</xdr:colOff>
      <xdr:row>768</xdr:row>
      <xdr:rowOff>1728852</xdr:rowOff>
    </xdr:from>
    <xdr:to>
      <xdr:col>41</xdr:col>
      <xdr:colOff>256</xdr:colOff>
      <xdr:row>768</xdr:row>
      <xdr:rowOff>2434157</xdr:rowOff>
    </xdr:to>
    <xdr:grpSp>
      <xdr:nvGrpSpPr>
        <xdr:cNvPr id="254" name="グループ化 253"/>
        <xdr:cNvGrpSpPr/>
      </xdr:nvGrpSpPr>
      <xdr:grpSpPr>
        <a:xfrm>
          <a:off x="2550528" y="69699252"/>
          <a:ext cx="4947808" cy="705305"/>
          <a:chOff x="3510640" y="30549320"/>
          <a:chExt cx="5120804" cy="568567"/>
        </a:xfrm>
      </xdr:grpSpPr>
      <xdr:sp macro="" textlink="">
        <xdr:nvSpPr>
          <xdr:cNvPr id="255" name="正方形/長方形 254"/>
          <xdr:cNvSpPr/>
        </xdr:nvSpPr>
        <xdr:spPr bwMode="auto">
          <a:xfrm>
            <a:off x="3510640" y="30617804"/>
            <a:ext cx="2321625" cy="50008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三条印刷株式会社等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（２件）　１．６百万円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6" name="大かっこ 255"/>
          <xdr:cNvSpPr/>
        </xdr:nvSpPr>
        <xdr:spPr bwMode="auto">
          <a:xfrm>
            <a:off x="6062966" y="30549320"/>
            <a:ext cx="2568478" cy="514025"/>
          </a:xfrm>
          <a:prstGeom prst="bracketPair">
            <a:avLst>
              <a:gd name="adj" fmla="val 14118"/>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国立公園とジオパークの連携パンフレット作成業務　等</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20710</xdr:colOff>
      <xdr:row>768</xdr:row>
      <xdr:rowOff>1561757</xdr:rowOff>
    </xdr:from>
    <xdr:to>
      <xdr:col>43</xdr:col>
      <xdr:colOff>113610</xdr:colOff>
      <xdr:row>768</xdr:row>
      <xdr:rowOff>2600857</xdr:rowOff>
    </xdr:to>
    <xdr:sp macro="" textlink="">
      <xdr:nvSpPr>
        <xdr:cNvPr id="257" name="角丸四角形 256"/>
        <xdr:cNvSpPr/>
      </xdr:nvSpPr>
      <xdr:spPr>
        <a:xfrm>
          <a:off x="2002940" y="71549054"/>
          <a:ext cx="5859386" cy="1039100"/>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179280</xdr:colOff>
      <xdr:row>768</xdr:row>
      <xdr:rowOff>1584192</xdr:rowOff>
    </xdr:from>
    <xdr:ext cx="2533828" cy="275717"/>
    <xdr:sp macro="" textlink="">
      <xdr:nvSpPr>
        <xdr:cNvPr id="258" name="テキスト ボックス 257"/>
        <xdr:cNvSpPr txBox="1"/>
      </xdr:nvSpPr>
      <xdr:spPr>
        <a:xfrm>
          <a:off x="2161510" y="71571489"/>
          <a:ext cx="2533828"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9</xdr:col>
      <xdr:colOff>8581</xdr:colOff>
      <xdr:row>768</xdr:row>
      <xdr:rowOff>2082366</xdr:rowOff>
    </xdr:from>
    <xdr:to>
      <xdr:col>11</xdr:col>
      <xdr:colOff>20710</xdr:colOff>
      <xdr:row>768</xdr:row>
      <xdr:rowOff>2095157</xdr:rowOff>
    </xdr:to>
    <xdr:cxnSp macro="">
      <xdr:nvCxnSpPr>
        <xdr:cNvPr id="259" name="直線矢印コネクタ 258"/>
        <xdr:cNvCxnSpPr>
          <a:endCxn id="257" idx="1"/>
        </xdr:cNvCxnSpPr>
      </xdr:nvCxnSpPr>
      <xdr:spPr>
        <a:xfrm flipV="1">
          <a:off x="1630405" y="72069663"/>
          <a:ext cx="372535" cy="127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769</xdr:row>
      <xdr:rowOff>0</xdr:rowOff>
    </xdr:from>
    <xdr:to>
      <xdr:col>25</xdr:col>
      <xdr:colOff>167398</xdr:colOff>
      <xdr:row>769</xdr:row>
      <xdr:rowOff>2391261</xdr:rowOff>
    </xdr:to>
    <xdr:grpSp>
      <xdr:nvGrpSpPr>
        <xdr:cNvPr id="261" name="グループ化 94"/>
        <xdr:cNvGrpSpPr>
          <a:grpSpLocks/>
        </xdr:cNvGrpSpPr>
      </xdr:nvGrpSpPr>
      <xdr:grpSpPr bwMode="auto">
        <a:xfrm>
          <a:off x="1463040" y="70947280"/>
          <a:ext cx="3276358" cy="2391261"/>
          <a:chOff x="1388275" y="49559659"/>
          <a:chExt cx="3720394" cy="2071073"/>
        </a:xfrm>
      </xdr:grpSpPr>
      <xdr:sp macro="" textlink="">
        <xdr:nvSpPr>
          <xdr:cNvPr id="262" name="正方形/長方形 261"/>
          <xdr:cNvSpPr/>
        </xdr:nvSpPr>
        <xdr:spPr>
          <a:xfrm>
            <a:off x="1388275" y="50024158"/>
            <a:ext cx="2042983" cy="604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１８．４百万円</a:t>
            </a:r>
          </a:p>
        </xdr:txBody>
      </xdr:sp>
      <xdr:sp macro="" textlink="">
        <xdr:nvSpPr>
          <xdr:cNvPr id="263" name="大かっこ 262"/>
          <xdr:cNvSpPr/>
        </xdr:nvSpPr>
        <xdr:spPr bwMode="auto">
          <a:xfrm>
            <a:off x="1408172" y="49559659"/>
            <a:ext cx="3700497" cy="594904"/>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４）エコツーリズムを通じた地域の魅力向上事業事業</a:t>
            </a: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xnSp macro="">
        <xdr:nvCxnSpPr>
          <xdr:cNvPr id="264" name="直線コネクタ 263"/>
          <xdr:cNvCxnSpPr/>
        </xdr:nvCxnSpPr>
        <xdr:spPr>
          <a:xfrm>
            <a:off x="2222046" y="50651622"/>
            <a:ext cx="14517" cy="979110"/>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12</xdr:col>
      <xdr:colOff>18566</xdr:colOff>
      <xdr:row>769</xdr:row>
      <xdr:rowOff>1700382</xdr:rowOff>
    </xdr:from>
    <xdr:to>
      <xdr:col>48</xdr:col>
      <xdr:colOff>90310</xdr:colOff>
      <xdr:row>769</xdr:row>
      <xdr:rowOff>3102237</xdr:rowOff>
    </xdr:to>
    <xdr:grpSp>
      <xdr:nvGrpSpPr>
        <xdr:cNvPr id="265" name="グループ化 94"/>
        <xdr:cNvGrpSpPr>
          <a:grpSpLocks/>
        </xdr:cNvGrpSpPr>
      </xdr:nvGrpSpPr>
      <xdr:grpSpPr bwMode="auto">
        <a:xfrm>
          <a:off x="2213126" y="72647662"/>
          <a:ext cx="6655424" cy="1401855"/>
          <a:chOff x="2222046" y="50396660"/>
          <a:chExt cx="7557878" cy="1215167"/>
        </a:xfrm>
      </xdr:grpSpPr>
      <xdr:sp macro="" textlink="">
        <xdr:nvSpPr>
          <xdr:cNvPr id="266" name="角丸四角形 265"/>
          <xdr:cNvSpPr/>
        </xdr:nvSpPr>
        <xdr:spPr>
          <a:xfrm>
            <a:off x="3622065" y="50396660"/>
            <a:ext cx="6157859" cy="1215167"/>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267" name="直線コネクタ 266"/>
          <xdr:cNvCxnSpPr/>
        </xdr:nvCxnSpPr>
        <xdr:spPr>
          <a:xfrm>
            <a:off x="2222046" y="50651622"/>
            <a:ext cx="2878" cy="320315"/>
          </a:xfrm>
          <a:prstGeom prst="line">
            <a:avLst/>
          </a:prstGeom>
          <a:noFill/>
          <a:ln w="9525" cap="flat" cmpd="sng" algn="ctr">
            <a:solidFill>
              <a:sysClr val="windowText" lastClr="000000">
                <a:shade val="95000"/>
                <a:satMod val="105000"/>
              </a:sysClr>
            </a:solidFill>
            <a:prstDash val="solid"/>
          </a:ln>
          <a:effectLst/>
        </xdr:spPr>
      </xdr:cxnSp>
      <xdr:cxnSp macro="">
        <xdr:nvCxnSpPr>
          <xdr:cNvPr id="268" name="直線矢印コネクタ 267"/>
          <xdr:cNvCxnSpPr/>
        </xdr:nvCxnSpPr>
        <xdr:spPr>
          <a:xfrm>
            <a:off x="2230856" y="50974133"/>
            <a:ext cx="1403105" cy="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69" name="正方形/長方形 268"/>
          <xdr:cNvSpPr/>
        </xdr:nvSpPr>
        <xdr:spPr>
          <a:xfrm>
            <a:off x="3703013" y="50718217"/>
            <a:ext cx="3375488" cy="78931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．吉野川紀の川源流ツーリズム推進協議会等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（１０件）　　１８．４百万円</a:t>
            </a:r>
          </a:p>
        </xdr:txBody>
      </xdr:sp>
      <xdr:sp macro="" textlink="">
        <xdr:nvSpPr>
          <xdr:cNvPr id="270" name="大かっこ 269"/>
          <xdr:cNvSpPr/>
        </xdr:nvSpPr>
        <xdr:spPr>
          <a:xfrm>
            <a:off x="7224680" y="50679970"/>
            <a:ext cx="2389491" cy="83469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エコツーリズム地域活性化支援事業　</a:t>
            </a:r>
          </a:p>
        </xdr:txBody>
      </xdr:sp>
    </xdr:grpSp>
    <xdr:clientData/>
  </xdr:twoCellAnchor>
  <xdr:oneCellAnchor>
    <xdr:from>
      <xdr:col>18</xdr:col>
      <xdr:colOff>168287</xdr:colOff>
      <xdr:row>769</xdr:row>
      <xdr:rowOff>1410404</xdr:rowOff>
    </xdr:from>
    <xdr:ext cx="3286124" cy="275717"/>
    <xdr:sp macro="" textlink="">
      <xdr:nvSpPr>
        <xdr:cNvPr id="271" name="テキスト ボックス 270"/>
        <xdr:cNvSpPr txBox="1"/>
      </xdr:nvSpPr>
      <xdr:spPr>
        <a:xfrm>
          <a:off x="3411936" y="74375336"/>
          <a:ext cx="328612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0</xdr:colOff>
      <xdr:row>770</xdr:row>
      <xdr:rowOff>0</xdr:rowOff>
    </xdr:from>
    <xdr:to>
      <xdr:col>21</xdr:col>
      <xdr:colOff>15024</xdr:colOff>
      <xdr:row>770</xdr:row>
      <xdr:rowOff>276258</xdr:rowOff>
    </xdr:to>
    <xdr:sp macro="" textlink="">
      <xdr:nvSpPr>
        <xdr:cNvPr id="280" name="大かっこ 279"/>
        <xdr:cNvSpPr/>
      </xdr:nvSpPr>
      <xdr:spPr bwMode="auto">
        <a:xfrm>
          <a:off x="1261419" y="76371622"/>
          <a:ext cx="2537862" cy="276258"/>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自然環境資源の持続的活用推進事業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132353</xdr:colOff>
      <xdr:row>770</xdr:row>
      <xdr:rowOff>1045798</xdr:rowOff>
    </xdr:from>
    <xdr:to>
      <xdr:col>48</xdr:col>
      <xdr:colOff>173133</xdr:colOff>
      <xdr:row>772</xdr:row>
      <xdr:rowOff>1973647</xdr:rowOff>
    </xdr:to>
    <xdr:sp macro="" textlink="">
      <xdr:nvSpPr>
        <xdr:cNvPr id="281" name="角丸四角形 280"/>
        <xdr:cNvSpPr/>
      </xdr:nvSpPr>
      <xdr:spPr bwMode="auto">
        <a:xfrm>
          <a:off x="1934380" y="77794987"/>
          <a:ext cx="6888483" cy="7131971"/>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80575</xdr:colOff>
      <xdr:row>770</xdr:row>
      <xdr:rowOff>1268623</xdr:rowOff>
    </xdr:from>
    <xdr:to>
      <xdr:col>19</xdr:col>
      <xdr:colOff>163041</xdr:colOff>
      <xdr:row>770</xdr:row>
      <xdr:rowOff>2016554</xdr:rowOff>
    </xdr:to>
    <xdr:sp macro="" textlink="">
      <xdr:nvSpPr>
        <xdr:cNvPr id="282" name="正方形/長方形 281"/>
        <xdr:cNvSpPr/>
      </xdr:nvSpPr>
      <xdr:spPr bwMode="auto">
        <a:xfrm>
          <a:off x="2062805" y="78017812"/>
          <a:ext cx="1524087" cy="74793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11166</xdr:colOff>
      <xdr:row>770</xdr:row>
      <xdr:rowOff>1268861</xdr:rowOff>
    </xdr:from>
    <xdr:to>
      <xdr:col>34</xdr:col>
      <xdr:colOff>94637</xdr:colOff>
      <xdr:row>770</xdr:row>
      <xdr:rowOff>1982230</xdr:rowOff>
    </xdr:to>
    <xdr:sp macro="" textlink="">
      <xdr:nvSpPr>
        <xdr:cNvPr id="283" name="正方形/長方形 282"/>
        <xdr:cNvSpPr/>
      </xdr:nvSpPr>
      <xdr:spPr bwMode="auto">
        <a:xfrm>
          <a:off x="4155828" y="78018050"/>
          <a:ext cx="2065701" cy="71336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Ｓ．</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利尻山登山道等維持管理連絡協議会（１件）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163041</xdr:colOff>
      <xdr:row>770</xdr:row>
      <xdr:rowOff>1625546</xdr:rowOff>
    </xdr:from>
    <xdr:to>
      <xdr:col>23</xdr:col>
      <xdr:colOff>11166</xdr:colOff>
      <xdr:row>770</xdr:row>
      <xdr:rowOff>1642589</xdr:rowOff>
    </xdr:to>
    <xdr:cxnSp macro="">
      <xdr:nvCxnSpPr>
        <xdr:cNvPr id="284" name="直線矢印コネクタ 283"/>
        <xdr:cNvCxnSpPr>
          <a:stCxn id="282" idx="3"/>
          <a:endCxn id="283" idx="1"/>
        </xdr:cNvCxnSpPr>
      </xdr:nvCxnSpPr>
      <xdr:spPr bwMode="auto">
        <a:xfrm flipV="1">
          <a:off x="3586892" y="78374735"/>
          <a:ext cx="568936" cy="1704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8</xdr:col>
      <xdr:colOff>96482</xdr:colOff>
      <xdr:row>770</xdr:row>
      <xdr:rowOff>784495</xdr:rowOff>
    </xdr:from>
    <xdr:to>
      <xdr:col>8</xdr:col>
      <xdr:colOff>115512</xdr:colOff>
      <xdr:row>770</xdr:row>
      <xdr:rowOff>3937981</xdr:rowOff>
    </xdr:to>
    <xdr:cxnSp macro="">
      <xdr:nvCxnSpPr>
        <xdr:cNvPr id="285" name="直線コネクタ 284"/>
        <xdr:cNvCxnSpPr/>
      </xdr:nvCxnSpPr>
      <xdr:spPr bwMode="auto">
        <a:xfrm flipH="1">
          <a:off x="1538104" y="77156117"/>
          <a:ext cx="19030" cy="315348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79618</xdr:colOff>
      <xdr:row>770</xdr:row>
      <xdr:rowOff>3937982</xdr:rowOff>
    </xdr:from>
    <xdr:to>
      <xdr:col>10</xdr:col>
      <xdr:colOff>132353</xdr:colOff>
      <xdr:row>770</xdr:row>
      <xdr:rowOff>3943854</xdr:rowOff>
    </xdr:to>
    <xdr:cxnSp macro="">
      <xdr:nvCxnSpPr>
        <xdr:cNvPr id="286" name="直線矢印コネクタ 285"/>
        <xdr:cNvCxnSpPr/>
      </xdr:nvCxnSpPr>
      <xdr:spPr bwMode="auto">
        <a:xfrm flipV="1">
          <a:off x="1521240" y="80309604"/>
          <a:ext cx="413140" cy="587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99624</xdr:colOff>
      <xdr:row>770</xdr:row>
      <xdr:rowOff>281010</xdr:rowOff>
    </xdr:from>
    <xdr:to>
      <xdr:col>17</xdr:col>
      <xdr:colOff>17610</xdr:colOff>
      <xdr:row>770</xdr:row>
      <xdr:rowOff>788521</xdr:rowOff>
    </xdr:to>
    <xdr:sp macro="" textlink="">
      <xdr:nvSpPr>
        <xdr:cNvPr id="287" name="正方形/長方形 286"/>
        <xdr:cNvSpPr/>
      </xdr:nvSpPr>
      <xdr:spPr bwMode="auto">
        <a:xfrm>
          <a:off x="1361043" y="76652632"/>
          <a:ext cx="1720013" cy="50751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２５．１百万円</a:t>
          </a:r>
        </a:p>
      </xdr:txBody>
    </xdr:sp>
    <xdr:clientData/>
  </xdr:twoCellAnchor>
  <xdr:twoCellAnchor>
    <xdr:from>
      <xdr:col>22</xdr:col>
      <xdr:colOff>102973</xdr:colOff>
      <xdr:row>770</xdr:row>
      <xdr:rowOff>1072635</xdr:rowOff>
    </xdr:from>
    <xdr:to>
      <xdr:col>35</xdr:col>
      <xdr:colOff>131977</xdr:colOff>
      <xdr:row>770</xdr:row>
      <xdr:rowOff>1278084</xdr:rowOff>
    </xdr:to>
    <xdr:sp macro="" textlink="">
      <xdr:nvSpPr>
        <xdr:cNvPr id="288" name="正方形/長方形 287"/>
        <xdr:cNvSpPr/>
      </xdr:nvSpPr>
      <xdr:spPr>
        <a:xfrm>
          <a:off x="4067432" y="77444257"/>
          <a:ext cx="2371640" cy="205449"/>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25744</xdr:colOff>
      <xdr:row>770</xdr:row>
      <xdr:rowOff>1330068</xdr:rowOff>
    </xdr:from>
    <xdr:to>
      <xdr:col>48</xdr:col>
      <xdr:colOff>35480</xdr:colOff>
      <xdr:row>770</xdr:row>
      <xdr:rowOff>1947906</xdr:rowOff>
    </xdr:to>
    <xdr:sp macro="" textlink="">
      <xdr:nvSpPr>
        <xdr:cNvPr id="289" name="大かっこ 288"/>
        <xdr:cNvSpPr/>
      </xdr:nvSpPr>
      <xdr:spPr bwMode="auto">
        <a:xfrm>
          <a:off x="6332839" y="78079257"/>
          <a:ext cx="2352371" cy="61783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利尻山山頂部登山道維持補修</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77229</xdr:colOff>
      <xdr:row>770</xdr:row>
      <xdr:rowOff>2368379</xdr:rowOff>
    </xdr:from>
    <xdr:to>
      <xdr:col>19</xdr:col>
      <xdr:colOff>170739</xdr:colOff>
      <xdr:row>770</xdr:row>
      <xdr:rowOff>3024455</xdr:rowOff>
    </xdr:to>
    <xdr:sp macro="" textlink="">
      <xdr:nvSpPr>
        <xdr:cNvPr id="290" name="正方形/長方形 289"/>
        <xdr:cNvSpPr/>
      </xdr:nvSpPr>
      <xdr:spPr bwMode="auto">
        <a:xfrm>
          <a:off x="2059459" y="79117568"/>
          <a:ext cx="1535131" cy="65607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25576</xdr:colOff>
      <xdr:row>770</xdr:row>
      <xdr:rowOff>2394122</xdr:rowOff>
    </xdr:from>
    <xdr:to>
      <xdr:col>34</xdr:col>
      <xdr:colOff>109047</xdr:colOff>
      <xdr:row>770</xdr:row>
      <xdr:rowOff>3014651</xdr:rowOff>
    </xdr:to>
    <xdr:sp macro="" textlink="">
      <xdr:nvSpPr>
        <xdr:cNvPr id="291" name="正方形/長方形 290"/>
        <xdr:cNvSpPr/>
      </xdr:nvSpPr>
      <xdr:spPr bwMode="auto">
        <a:xfrm>
          <a:off x="4170238" y="79143311"/>
          <a:ext cx="2065701" cy="6205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Ｔ．株式会社地域環境計画北海道支社（１件）１．０百万円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19879</xdr:colOff>
      <xdr:row>770</xdr:row>
      <xdr:rowOff>2416263</xdr:rowOff>
    </xdr:from>
    <xdr:to>
      <xdr:col>48</xdr:col>
      <xdr:colOff>29615</xdr:colOff>
      <xdr:row>770</xdr:row>
      <xdr:rowOff>2943311</xdr:rowOff>
    </xdr:to>
    <xdr:sp macro="" textlink="">
      <xdr:nvSpPr>
        <xdr:cNvPr id="292" name="大かっこ 291"/>
        <xdr:cNvSpPr/>
      </xdr:nvSpPr>
      <xdr:spPr bwMode="auto">
        <a:xfrm>
          <a:off x="6326974" y="79165452"/>
          <a:ext cx="2352371" cy="5270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阿寒摩周国立公園つつじヶ原におけるハイマツ枯損状況等調査業務</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12901</xdr:colOff>
      <xdr:row>770</xdr:row>
      <xdr:rowOff>2713327</xdr:rowOff>
    </xdr:from>
    <xdr:to>
      <xdr:col>22</xdr:col>
      <xdr:colOff>175245</xdr:colOff>
      <xdr:row>770</xdr:row>
      <xdr:rowOff>2713327</xdr:rowOff>
    </xdr:to>
    <xdr:cxnSp macro="">
      <xdr:nvCxnSpPr>
        <xdr:cNvPr id="293" name="直線矢印コネクタ 292"/>
        <xdr:cNvCxnSpPr/>
      </xdr:nvCxnSpPr>
      <xdr:spPr bwMode="auto">
        <a:xfrm>
          <a:off x="3616955" y="79462516"/>
          <a:ext cx="522749" cy="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120137</xdr:colOff>
      <xdr:row>770</xdr:row>
      <xdr:rowOff>2153851</xdr:rowOff>
    </xdr:from>
    <xdr:to>
      <xdr:col>35</xdr:col>
      <xdr:colOff>138724</xdr:colOff>
      <xdr:row>770</xdr:row>
      <xdr:rowOff>2358434</xdr:rowOff>
    </xdr:to>
    <xdr:sp macro="" textlink="">
      <xdr:nvSpPr>
        <xdr:cNvPr id="294" name="正方形/長方形 293"/>
        <xdr:cNvSpPr/>
      </xdr:nvSpPr>
      <xdr:spPr>
        <a:xfrm>
          <a:off x="4084596" y="78903040"/>
          <a:ext cx="2361223"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68647</xdr:colOff>
      <xdr:row>770</xdr:row>
      <xdr:rowOff>3358747</xdr:rowOff>
    </xdr:from>
    <xdr:to>
      <xdr:col>20</xdr:col>
      <xdr:colOff>12006</xdr:colOff>
      <xdr:row>770</xdr:row>
      <xdr:rowOff>3930258</xdr:rowOff>
    </xdr:to>
    <xdr:sp macro="" textlink="">
      <xdr:nvSpPr>
        <xdr:cNvPr id="295" name="正方形/長方形 294"/>
        <xdr:cNvSpPr/>
      </xdr:nvSpPr>
      <xdr:spPr bwMode="auto">
        <a:xfrm>
          <a:off x="2050877" y="80107936"/>
          <a:ext cx="1565183" cy="57151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14248</xdr:colOff>
      <xdr:row>770</xdr:row>
      <xdr:rowOff>3355204</xdr:rowOff>
    </xdr:from>
    <xdr:to>
      <xdr:col>34</xdr:col>
      <xdr:colOff>80857</xdr:colOff>
      <xdr:row>770</xdr:row>
      <xdr:rowOff>3955884</xdr:rowOff>
    </xdr:to>
    <xdr:sp macro="" textlink="">
      <xdr:nvSpPr>
        <xdr:cNvPr id="296" name="正方形/長方形 295"/>
        <xdr:cNvSpPr/>
      </xdr:nvSpPr>
      <xdr:spPr bwMode="auto">
        <a:xfrm>
          <a:off x="4158910" y="80104393"/>
          <a:ext cx="2048839" cy="60068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Ｕ．株式会社ニュージェック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（３件）２．４百万円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10723</xdr:colOff>
      <xdr:row>770</xdr:row>
      <xdr:rowOff>3217906</xdr:rowOff>
    </xdr:from>
    <xdr:to>
      <xdr:col>48</xdr:col>
      <xdr:colOff>20459</xdr:colOff>
      <xdr:row>770</xdr:row>
      <xdr:rowOff>3998783</xdr:rowOff>
    </xdr:to>
    <xdr:sp macro="" textlink="">
      <xdr:nvSpPr>
        <xdr:cNvPr id="297" name="大かっこ 296"/>
        <xdr:cNvSpPr/>
      </xdr:nvSpPr>
      <xdr:spPr bwMode="auto">
        <a:xfrm>
          <a:off x="6317818" y="79967095"/>
          <a:ext cx="2352371" cy="78087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磐梯朝日国立公園朝日地域モニタリング及び登山道保全活動推進業務　等</a:t>
          </a:r>
          <a:endParaRPr lang="ja-JP" altLang="ja-JP" sz="1050">
            <a:effectLst/>
          </a:endParaRPr>
        </a:p>
      </xdr:txBody>
    </xdr:sp>
    <xdr:clientData/>
  </xdr:twoCellAnchor>
  <xdr:twoCellAnchor>
    <xdr:from>
      <xdr:col>20</xdr:col>
      <xdr:colOff>41701</xdr:colOff>
      <xdr:row>770</xdr:row>
      <xdr:rowOff>3637497</xdr:rowOff>
    </xdr:from>
    <xdr:to>
      <xdr:col>22</xdr:col>
      <xdr:colOff>161888</xdr:colOff>
      <xdr:row>770</xdr:row>
      <xdr:rowOff>3637497</xdr:rowOff>
    </xdr:to>
    <xdr:cxnSp macro="">
      <xdr:nvCxnSpPr>
        <xdr:cNvPr id="298" name="直線矢印コネクタ 297"/>
        <xdr:cNvCxnSpPr/>
      </xdr:nvCxnSpPr>
      <xdr:spPr bwMode="auto">
        <a:xfrm>
          <a:off x="3645755" y="80386686"/>
          <a:ext cx="480592" cy="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77230</xdr:colOff>
      <xdr:row>770</xdr:row>
      <xdr:rowOff>3175001</xdr:rowOff>
    </xdr:from>
    <xdr:to>
      <xdr:col>35</xdr:col>
      <xdr:colOff>16198</xdr:colOff>
      <xdr:row>770</xdr:row>
      <xdr:rowOff>3371299</xdr:rowOff>
    </xdr:to>
    <xdr:sp macro="" textlink="">
      <xdr:nvSpPr>
        <xdr:cNvPr id="303" name="正方形/長方形 302"/>
        <xdr:cNvSpPr/>
      </xdr:nvSpPr>
      <xdr:spPr>
        <a:xfrm>
          <a:off x="4041689" y="79924190"/>
          <a:ext cx="2281604" cy="19629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111553</xdr:colOff>
      <xdr:row>771</xdr:row>
      <xdr:rowOff>60070</xdr:rowOff>
    </xdr:from>
    <xdr:to>
      <xdr:col>20</xdr:col>
      <xdr:colOff>34323</xdr:colOff>
      <xdr:row>771</xdr:row>
      <xdr:rowOff>706622</xdr:rowOff>
    </xdr:to>
    <xdr:sp macro="" textlink="">
      <xdr:nvSpPr>
        <xdr:cNvPr id="304" name="正方形/長方形 303"/>
        <xdr:cNvSpPr/>
      </xdr:nvSpPr>
      <xdr:spPr bwMode="auto">
        <a:xfrm>
          <a:off x="2093783" y="82009394"/>
          <a:ext cx="1544594" cy="64655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34323</xdr:colOff>
      <xdr:row>771</xdr:row>
      <xdr:rowOff>42907</xdr:rowOff>
    </xdr:from>
    <xdr:to>
      <xdr:col>34</xdr:col>
      <xdr:colOff>77229</xdr:colOff>
      <xdr:row>771</xdr:row>
      <xdr:rowOff>699081</xdr:rowOff>
    </xdr:to>
    <xdr:sp macro="" textlink="">
      <xdr:nvSpPr>
        <xdr:cNvPr id="305" name="正方形/長方形 304"/>
        <xdr:cNvSpPr/>
      </xdr:nvSpPr>
      <xdr:spPr bwMode="auto">
        <a:xfrm>
          <a:off x="4178985" y="81992231"/>
          <a:ext cx="2025136" cy="6561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Ｗ．株式会社グリーンシグマ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（４件）　　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25743</xdr:colOff>
      <xdr:row>771</xdr:row>
      <xdr:rowOff>152624</xdr:rowOff>
    </xdr:from>
    <xdr:to>
      <xdr:col>47</xdr:col>
      <xdr:colOff>125113</xdr:colOff>
      <xdr:row>771</xdr:row>
      <xdr:rowOff>662212</xdr:rowOff>
    </xdr:to>
    <xdr:sp macro="" textlink="">
      <xdr:nvSpPr>
        <xdr:cNvPr id="306" name="大かっこ 305"/>
        <xdr:cNvSpPr/>
      </xdr:nvSpPr>
      <xdr:spPr bwMode="auto">
        <a:xfrm>
          <a:off x="6332838" y="82101948"/>
          <a:ext cx="2261802" cy="5095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96370</xdr:colOff>
      <xdr:row>771</xdr:row>
      <xdr:rowOff>368641</xdr:rowOff>
    </xdr:from>
    <xdr:to>
      <xdr:col>22</xdr:col>
      <xdr:colOff>166398</xdr:colOff>
      <xdr:row>771</xdr:row>
      <xdr:rowOff>372442</xdr:rowOff>
    </xdr:to>
    <xdr:cxnSp macro="">
      <xdr:nvCxnSpPr>
        <xdr:cNvPr id="307" name="直線矢印コネクタ 306"/>
        <xdr:cNvCxnSpPr/>
      </xdr:nvCxnSpPr>
      <xdr:spPr bwMode="auto">
        <a:xfrm flipV="1">
          <a:off x="3700424" y="82317965"/>
          <a:ext cx="430433" cy="380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35</xdr:col>
      <xdr:colOff>131758</xdr:colOff>
      <xdr:row>771</xdr:row>
      <xdr:rowOff>163043</xdr:rowOff>
    </xdr:from>
    <xdr:to>
      <xdr:col>46</xdr:col>
      <xdr:colOff>180201</xdr:colOff>
      <xdr:row>771</xdr:row>
      <xdr:rowOff>686489</xdr:rowOff>
    </xdr:to>
    <xdr:sp macro="" textlink="">
      <xdr:nvSpPr>
        <xdr:cNvPr id="309" name="Text Box 1"/>
        <xdr:cNvSpPr txBox="1">
          <a:spLocks noChangeArrowheads="1"/>
        </xdr:cNvSpPr>
      </xdr:nvSpPr>
      <xdr:spPr bwMode="auto">
        <a:xfrm>
          <a:off x="6438853" y="82112367"/>
          <a:ext cx="2030672" cy="523446"/>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いもり池外来スイレン駆除試験等業務</a:t>
          </a:r>
          <a:r>
            <a:rPr lang="ja-JP" altLang="en-US" sz="1100" b="0" i="0" baseline="0">
              <a:effectLst/>
              <a:latin typeface="+mn-lt"/>
              <a:ea typeface="+mn-ea"/>
              <a:cs typeface="+mn-cs"/>
            </a:rPr>
            <a:t>　等</a:t>
          </a:r>
          <a:endParaRPr lang="ja-JP" altLang="ja-JP" sz="1100">
            <a:effectLst/>
          </a:endParaRPr>
        </a:p>
      </xdr:txBody>
    </xdr:sp>
    <xdr:clientData/>
  </xdr:twoCellAnchor>
  <xdr:twoCellAnchor>
    <xdr:from>
      <xdr:col>11</xdr:col>
      <xdr:colOff>68648</xdr:colOff>
      <xdr:row>770</xdr:row>
      <xdr:rowOff>4237882</xdr:rowOff>
    </xdr:from>
    <xdr:to>
      <xdr:col>20</xdr:col>
      <xdr:colOff>17162</xdr:colOff>
      <xdr:row>770</xdr:row>
      <xdr:rowOff>4821837</xdr:rowOff>
    </xdr:to>
    <xdr:sp macro="" textlink="">
      <xdr:nvSpPr>
        <xdr:cNvPr id="315" name="正方形/長方形 314"/>
        <xdr:cNvSpPr/>
      </xdr:nvSpPr>
      <xdr:spPr bwMode="auto">
        <a:xfrm>
          <a:off x="2050878" y="80987071"/>
          <a:ext cx="1570338" cy="58395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45264</xdr:colOff>
      <xdr:row>770</xdr:row>
      <xdr:rowOff>4258892</xdr:rowOff>
    </xdr:from>
    <xdr:to>
      <xdr:col>34</xdr:col>
      <xdr:colOff>77916</xdr:colOff>
      <xdr:row>770</xdr:row>
      <xdr:rowOff>4878202</xdr:rowOff>
    </xdr:to>
    <xdr:sp macro="" textlink="">
      <xdr:nvSpPr>
        <xdr:cNvPr id="316" name="正方形/長方形 315"/>
        <xdr:cNvSpPr/>
      </xdr:nvSpPr>
      <xdr:spPr bwMode="auto">
        <a:xfrm>
          <a:off x="4189926" y="81008081"/>
          <a:ext cx="2014882" cy="61931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Ｖ．（一社）小笠原環境計画研究所</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26106</xdr:colOff>
      <xdr:row>770</xdr:row>
      <xdr:rowOff>4284823</xdr:rowOff>
    </xdr:from>
    <xdr:to>
      <xdr:col>48</xdr:col>
      <xdr:colOff>105510</xdr:colOff>
      <xdr:row>770</xdr:row>
      <xdr:rowOff>4833481</xdr:rowOff>
    </xdr:to>
    <xdr:sp macro="" textlink="">
      <xdr:nvSpPr>
        <xdr:cNvPr id="317" name="大かっこ 316"/>
        <xdr:cNvSpPr/>
      </xdr:nvSpPr>
      <xdr:spPr bwMode="auto">
        <a:xfrm>
          <a:off x="6333201" y="81034012"/>
          <a:ext cx="2422039" cy="5486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小笠原国立公園母島における新たな外来種対策業務　等</a:t>
          </a:r>
          <a:endParaRPr lang="ja-JP" altLang="ja-JP" sz="1050">
            <a:effectLst/>
          </a:endParaRPr>
        </a:p>
      </xdr:txBody>
    </xdr:sp>
    <xdr:clientData/>
  </xdr:twoCellAnchor>
  <xdr:twoCellAnchor>
    <xdr:from>
      <xdr:col>20</xdr:col>
      <xdr:colOff>85811</xdr:colOff>
      <xdr:row>770</xdr:row>
      <xdr:rowOff>4565135</xdr:rowOff>
    </xdr:from>
    <xdr:to>
      <xdr:col>23</xdr:col>
      <xdr:colOff>25744</xdr:colOff>
      <xdr:row>770</xdr:row>
      <xdr:rowOff>4572765</xdr:rowOff>
    </xdr:to>
    <xdr:cxnSp macro="">
      <xdr:nvCxnSpPr>
        <xdr:cNvPr id="318" name="直線矢印コネクタ 317"/>
        <xdr:cNvCxnSpPr/>
      </xdr:nvCxnSpPr>
      <xdr:spPr bwMode="auto">
        <a:xfrm flipV="1">
          <a:off x="3689865" y="81314324"/>
          <a:ext cx="480541" cy="763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128716</xdr:colOff>
      <xdr:row>770</xdr:row>
      <xdr:rowOff>4058852</xdr:rowOff>
    </xdr:from>
    <xdr:to>
      <xdr:col>35</xdr:col>
      <xdr:colOff>147303</xdr:colOff>
      <xdr:row>770</xdr:row>
      <xdr:rowOff>4263435</xdr:rowOff>
    </xdr:to>
    <xdr:sp macro="" textlink="">
      <xdr:nvSpPr>
        <xdr:cNvPr id="326" name="正方形/長方形 325"/>
        <xdr:cNvSpPr/>
      </xdr:nvSpPr>
      <xdr:spPr>
        <a:xfrm>
          <a:off x="4093175" y="80808041"/>
          <a:ext cx="2361223"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163041</xdr:colOff>
      <xdr:row>770</xdr:row>
      <xdr:rowOff>5019933</xdr:rowOff>
    </xdr:from>
    <xdr:to>
      <xdr:col>35</xdr:col>
      <xdr:colOff>102009</xdr:colOff>
      <xdr:row>771</xdr:row>
      <xdr:rowOff>16096</xdr:rowOff>
    </xdr:to>
    <xdr:sp macro="" textlink="">
      <xdr:nvSpPr>
        <xdr:cNvPr id="327" name="正方形/長方形 326"/>
        <xdr:cNvSpPr/>
      </xdr:nvSpPr>
      <xdr:spPr>
        <a:xfrm>
          <a:off x="4127500" y="81769122"/>
          <a:ext cx="2281604" cy="19629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128716</xdr:colOff>
      <xdr:row>771</xdr:row>
      <xdr:rowOff>941164</xdr:rowOff>
    </xdr:from>
    <xdr:to>
      <xdr:col>20</xdr:col>
      <xdr:colOff>63516</xdr:colOff>
      <xdr:row>772</xdr:row>
      <xdr:rowOff>686486</xdr:rowOff>
    </xdr:to>
    <xdr:sp macro="" textlink="">
      <xdr:nvSpPr>
        <xdr:cNvPr id="333" name="正方形/長方形 332"/>
        <xdr:cNvSpPr/>
      </xdr:nvSpPr>
      <xdr:spPr bwMode="auto">
        <a:xfrm>
          <a:off x="2110946" y="82890488"/>
          <a:ext cx="1556624" cy="74930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104824</xdr:colOff>
      <xdr:row>772</xdr:row>
      <xdr:rowOff>261876</xdr:rowOff>
    </xdr:from>
    <xdr:to>
      <xdr:col>22</xdr:col>
      <xdr:colOff>171986</xdr:colOff>
      <xdr:row>772</xdr:row>
      <xdr:rowOff>266639</xdr:rowOff>
    </xdr:to>
    <xdr:cxnSp macro="">
      <xdr:nvCxnSpPr>
        <xdr:cNvPr id="334" name="直線矢印コネクタ 333"/>
        <xdr:cNvCxnSpPr/>
      </xdr:nvCxnSpPr>
      <xdr:spPr bwMode="auto">
        <a:xfrm>
          <a:off x="3708878" y="83215187"/>
          <a:ext cx="427567" cy="476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179362</xdr:colOff>
      <xdr:row>772</xdr:row>
      <xdr:rowOff>8088</xdr:rowOff>
    </xdr:from>
    <xdr:to>
      <xdr:col>34</xdr:col>
      <xdr:colOff>95229</xdr:colOff>
      <xdr:row>772</xdr:row>
      <xdr:rowOff>712230</xdr:rowOff>
    </xdr:to>
    <xdr:sp macro="" textlink="">
      <xdr:nvSpPr>
        <xdr:cNvPr id="335" name="正方形/長方形 334"/>
        <xdr:cNvSpPr/>
      </xdr:nvSpPr>
      <xdr:spPr bwMode="auto">
        <a:xfrm>
          <a:off x="4143821" y="82961399"/>
          <a:ext cx="2078300" cy="70414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Ｘ．特定非営利活動法人　平戸観光ウェルカムガイド等（２件）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166133</xdr:colOff>
      <xdr:row>771</xdr:row>
      <xdr:rowOff>995406</xdr:rowOff>
    </xdr:from>
    <xdr:to>
      <xdr:col>48</xdr:col>
      <xdr:colOff>70054</xdr:colOff>
      <xdr:row>772</xdr:row>
      <xdr:rowOff>703576</xdr:rowOff>
    </xdr:to>
    <xdr:sp macro="" textlink="">
      <xdr:nvSpPr>
        <xdr:cNvPr id="336" name="大かっこ 335"/>
        <xdr:cNvSpPr/>
      </xdr:nvSpPr>
      <xdr:spPr bwMode="auto">
        <a:xfrm>
          <a:off x="6293025" y="82944730"/>
          <a:ext cx="2426759" cy="7121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西海国立公園平戸・九十九島地区タイワンツバメシジミ保全業務</a:t>
          </a:r>
          <a:r>
            <a:rPr lang="ja-JP" altLang="en-US" sz="1100" b="0" i="0" baseline="0">
              <a:effectLst/>
              <a:latin typeface="+mn-lt"/>
              <a:ea typeface="+mn-ea"/>
              <a:cs typeface="+mn-cs"/>
            </a:rPr>
            <a:t>　等</a:t>
          </a:r>
          <a:endParaRPr lang="ja-JP" altLang="ja-JP" sz="1100">
            <a:effectLst/>
          </a:endParaRPr>
        </a:p>
      </xdr:txBody>
    </xdr:sp>
    <xdr:clientData/>
  </xdr:twoCellAnchor>
  <xdr:twoCellAnchor>
    <xdr:from>
      <xdr:col>22</xdr:col>
      <xdr:colOff>116183</xdr:colOff>
      <xdr:row>771</xdr:row>
      <xdr:rowOff>840945</xdr:rowOff>
    </xdr:from>
    <xdr:to>
      <xdr:col>34</xdr:col>
      <xdr:colOff>58857</xdr:colOff>
      <xdr:row>772</xdr:row>
      <xdr:rowOff>41541</xdr:rowOff>
    </xdr:to>
    <xdr:sp macro="" textlink="">
      <xdr:nvSpPr>
        <xdr:cNvPr id="337" name="正方形/長方形 336"/>
        <xdr:cNvSpPr/>
      </xdr:nvSpPr>
      <xdr:spPr>
        <a:xfrm>
          <a:off x="4080642" y="82790269"/>
          <a:ext cx="2105107"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773</xdr:row>
      <xdr:rowOff>0</xdr:rowOff>
    </xdr:from>
    <xdr:to>
      <xdr:col>29</xdr:col>
      <xdr:colOff>112240</xdr:colOff>
      <xdr:row>773</xdr:row>
      <xdr:rowOff>336277</xdr:rowOff>
    </xdr:to>
    <xdr:sp macro="" textlink="">
      <xdr:nvSpPr>
        <xdr:cNvPr id="338" name="大かっこ 337"/>
        <xdr:cNvSpPr/>
      </xdr:nvSpPr>
      <xdr:spPr bwMode="auto">
        <a:xfrm>
          <a:off x="1261419" y="83579730"/>
          <a:ext cx="4076699" cy="336277"/>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（２）国立公園等における子どもの自然体験活動推進事業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8581</xdr:colOff>
      <xdr:row>773</xdr:row>
      <xdr:rowOff>326081</xdr:rowOff>
    </xdr:from>
    <xdr:to>
      <xdr:col>16</xdr:col>
      <xdr:colOff>107928</xdr:colOff>
      <xdr:row>773</xdr:row>
      <xdr:rowOff>906653</xdr:rowOff>
    </xdr:to>
    <xdr:sp macro="" textlink="">
      <xdr:nvSpPr>
        <xdr:cNvPr id="350" name="正方形/長方形 349"/>
        <xdr:cNvSpPr/>
      </xdr:nvSpPr>
      <xdr:spPr bwMode="auto">
        <a:xfrm>
          <a:off x="1270000" y="83905811"/>
          <a:ext cx="1721171" cy="5805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６．４百万円</a:t>
          </a:r>
        </a:p>
      </xdr:txBody>
    </xdr:sp>
    <xdr:clientData/>
  </xdr:twoCellAnchor>
  <xdr:twoCellAnchor>
    <xdr:from>
      <xdr:col>8</xdr:col>
      <xdr:colOff>62120</xdr:colOff>
      <xdr:row>773</xdr:row>
      <xdr:rowOff>926609</xdr:rowOff>
    </xdr:from>
    <xdr:to>
      <xdr:col>8</xdr:col>
      <xdr:colOff>66655</xdr:colOff>
      <xdr:row>773</xdr:row>
      <xdr:rowOff>2750571</xdr:rowOff>
    </xdr:to>
    <xdr:cxnSp macro="">
      <xdr:nvCxnSpPr>
        <xdr:cNvPr id="351" name="直線コネクタ 350"/>
        <xdr:cNvCxnSpPr/>
      </xdr:nvCxnSpPr>
      <xdr:spPr bwMode="auto">
        <a:xfrm flipH="1">
          <a:off x="1503742" y="84506339"/>
          <a:ext cx="4535" cy="18239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31309</xdr:colOff>
      <xdr:row>773</xdr:row>
      <xdr:rowOff>1547699</xdr:rowOff>
    </xdr:from>
    <xdr:to>
      <xdr:col>49</xdr:col>
      <xdr:colOff>8075</xdr:colOff>
      <xdr:row>774</xdr:row>
      <xdr:rowOff>2128107</xdr:rowOff>
    </xdr:to>
    <xdr:sp macro="" textlink="">
      <xdr:nvSpPr>
        <xdr:cNvPr id="352" name="角丸四角形 351"/>
        <xdr:cNvSpPr/>
      </xdr:nvSpPr>
      <xdr:spPr bwMode="auto">
        <a:xfrm>
          <a:off x="1833336" y="85127429"/>
          <a:ext cx="7004671" cy="5780543"/>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121721</xdr:colOff>
      <xdr:row>773</xdr:row>
      <xdr:rowOff>1800699</xdr:rowOff>
    </xdr:from>
    <xdr:to>
      <xdr:col>48</xdr:col>
      <xdr:colOff>88936</xdr:colOff>
      <xdr:row>773</xdr:row>
      <xdr:rowOff>2494483</xdr:rowOff>
    </xdr:to>
    <xdr:grpSp>
      <xdr:nvGrpSpPr>
        <xdr:cNvPr id="353" name="グループ化 352"/>
        <xdr:cNvGrpSpPr/>
      </xdr:nvGrpSpPr>
      <xdr:grpSpPr>
        <a:xfrm>
          <a:off x="1950521" y="84879019"/>
          <a:ext cx="6916655" cy="693784"/>
          <a:chOff x="2052060" y="39079693"/>
          <a:chExt cx="7604363" cy="1765667"/>
        </a:xfrm>
      </xdr:grpSpPr>
      <xdr:sp macro="" textlink="">
        <xdr:nvSpPr>
          <xdr:cNvPr id="354" name="正方形/長方形 353"/>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5" name="正方形/長方形 354"/>
          <xdr:cNvSpPr/>
        </xdr:nvSpPr>
        <xdr:spPr bwMode="auto">
          <a:xfrm>
            <a:off x="4538929" y="39293095"/>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Ｚ</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．（一社）</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Islands care</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6" name="大かっこ 355"/>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小笠原国立公園こどもパークレンジャー実施等業務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7" name="直線矢印コネクタ 356"/>
          <xdr:cNvCxnSpPr>
            <a:stCxn id="354" idx="3"/>
            <a:endCxn id="355" idx="1"/>
          </xdr:cNvCxnSpPr>
        </xdr:nvCxnSpPr>
        <xdr:spPr bwMode="auto">
          <a:xfrm>
            <a:off x="3789714" y="40066720"/>
            <a:ext cx="749215" cy="250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102383</xdr:colOff>
      <xdr:row>773</xdr:row>
      <xdr:rowOff>1581113</xdr:rowOff>
    </xdr:from>
    <xdr:to>
      <xdr:col>37</xdr:col>
      <xdr:colOff>1390</xdr:colOff>
      <xdr:row>773</xdr:row>
      <xdr:rowOff>2012791</xdr:rowOff>
    </xdr:to>
    <xdr:sp macro="" textlink="">
      <xdr:nvSpPr>
        <xdr:cNvPr id="358" name="正方形/長方形 357"/>
        <xdr:cNvSpPr/>
      </xdr:nvSpPr>
      <xdr:spPr bwMode="auto">
        <a:xfrm>
          <a:off x="4066842" y="85160843"/>
          <a:ext cx="2602048" cy="431678"/>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60068</xdr:colOff>
      <xdr:row>773</xdr:row>
      <xdr:rowOff>2737365</xdr:rowOff>
    </xdr:from>
    <xdr:to>
      <xdr:col>9</xdr:col>
      <xdr:colOff>133369</xdr:colOff>
      <xdr:row>773</xdr:row>
      <xdr:rowOff>3118365</xdr:rowOff>
    </xdr:to>
    <xdr:cxnSp macro="">
      <xdr:nvCxnSpPr>
        <xdr:cNvPr id="359" name="直線矢印コネクタ 358"/>
        <xdr:cNvCxnSpPr/>
      </xdr:nvCxnSpPr>
      <xdr:spPr>
        <a:xfrm>
          <a:off x="1501690" y="86317095"/>
          <a:ext cx="253503"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85811</xdr:colOff>
      <xdr:row>773</xdr:row>
      <xdr:rowOff>3629789</xdr:rowOff>
    </xdr:from>
    <xdr:to>
      <xdr:col>48</xdr:col>
      <xdr:colOff>60067</xdr:colOff>
      <xdr:row>773</xdr:row>
      <xdr:rowOff>4432039</xdr:rowOff>
    </xdr:to>
    <xdr:grpSp>
      <xdr:nvGrpSpPr>
        <xdr:cNvPr id="362" name="グループ化 361"/>
        <xdr:cNvGrpSpPr/>
      </xdr:nvGrpSpPr>
      <xdr:grpSpPr>
        <a:xfrm>
          <a:off x="1914611" y="86708109"/>
          <a:ext cx="6923696" cy="802250"/>
          <a:chOff x="2150259" y="39079693"/>
          <a:chExt cx="7616725" cy="2004158"/>
        </a:xfrm>
      </xdr:grpSpPr>
      <xdr:sp macro="" textlink="">
        <xdr:nvSpPr>
          <xdr:cNvPr id="363" name="正方形/長方形 362"/>
          <xdr:cNvSpPr/>
        </xdr:nvSpPr>
        <xdr:spPr bwMode="auto">
          <a:xfrm>
            <a:off x="2150259" y="39293087"/>
            <a:ext cx="1737654" cy="166127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4" name="正方形/長方形 363"/>
          <xdr:cNvSpPr/>
        </xdr:nvSpPr>
        <xdr:spPr bwMode="auto">
          <a:xfrm>
            <a:off x="4670005" y="39141388"/>
            <a:ext cx="2544217" cy="19424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ｂ．（特非）くりこま高原・地球の暮らしと自然教育研究所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5" name="大かっこ 364"/>
          <xdr:cNvSpPr/>
        </xdr:nvSpPr>
        <xdr:spPr bwMode="auto">
          <a:xfrm>
            <a:off x="7237657" y="39079693"/>
            <a:ext cx="2529327" cy="175407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令和元年度妙高戸隠連山国立公園ロングトレイルの活用による周遊利用推進業務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6" name="直線矢印コネクタ 365"/>
          <xdr:cNvCxnSpPr>
            <a:stCxn id="363" idx="3"/>
            <a:endCxn id="364" idx="1"/>
          </xdr:cNvCxnSpPr>
        </xdr:nvCxnSpPr>
        <xdr:spPr bwMode="auto">
          <a:xfrm flipV="1">
            <a:off x="3887913" y="40112619"/>
            <a:ext cx="782092" cy="1110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25743</xdr:colOff>
      <xdr:row>773</xdr:row>
      <xdr:rowOff>3372365</xdr:rowOff>
    </xdr:from>
    <xdr:to>
      <xdr:col>36</xdr:col>
      <xdr:colOff>104953</xdr:colOff>
      <xdr:row>773</xdr:row>
      <xdr:rowOff>3795061</xdr:rowOff>
    </xdr:to>
    <xdr:sp macro="" textlink="">
      <xdr:nvSpPr>
        <xdr:cNvPr id="377" name="正方形/長方形 376"/>
        <xdr:cNvSpPr/>
      </xdr:nvSpPr>
      <xdr:spPr bwMode="auto">
        <a:xfrm>
          <a:off x="3990202" y="86952095"/>
          <a:ext cx="2602048" cy="422696"/>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baseline="0">
              <a:effectLst/>
              <a:latin typeface="+mn-lt"/>
              <a:ea typeface="+mn-ea"/>
              <a:cs typeface="+mn-cs"/>
            </a:rPr>
            <a:t>請負・一般競争契約（最低価格</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66578</xdr:colOff>
      <xdr:row>773</xdr:row>
      <xdr:rowOff>4606219</xdr:rowOff>
    </xdr:from>
    <xdr:to>
      <xdr:col>48</xdr:col>
      <xdr:colOff>33793</xdr:colOff>
      <xdr:row>774</xdr:row>
      <xdr:rowOff>95034</xdr:rowOff>
    </xdr:to>
    <xdr:grpSp>
      <xdr:nvGrpSpPr>
        <xdr:cNvPr id="378" name="グループ化 377"/>
        <xdr:cNvGrpSpPr/>
      </xdr:nvGrpSpPr>
      <xdr:grpSpPr>
        <a:xfrm>
          <a:off x="1895378" y="87684539"/>
          <a:ext cx="6916655" cy="690735"/>
          <a:chOff x="2052060" y="39079693"/>
          <a:chExt cx="7604363" cy="1760658"/>
        </a:xfrm>
      </xdr:grpSpPr>
      <xdr:sp macro="" textlink="">
        <xdr:nvSpPr>
          <xdr:cNvPr id="379" name="正方形/長方形 378"/>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0" name="正方形/長方形 379"/>
          <xdr:cNvSpPr/>
        </xdr:nvSpPr>
        <xdr:spPr bwMode="auto">
          <a:xfrm>
            <a:off x="4538929" y="39293088"/>
            <a:ext cx="2532334" cy="152368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ｃ．（一社）南紀州交流公社等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81" name="大かっこ 380"/>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子どもの自然体験活動推進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82" name="直線矢印コネクタ 381"/>
          <xdr:cNvCxnSpPr>
            <a:stCxn id="379" idx="3"/>
            <a:endCxn id="380" idx="1"/>
          </xdr:cNvCxnSpPr>
        </xdr:nvCxnSpPr>
        <xdr:spPr bwMode="auto">
          <a:xfrm flipV="1">
            <a:off x="3789714" y="40054941"/>
            <a:ext cx="749215" cy="1177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109210</xdr:colOff>
      <xdr:row>774</xdr:row>
      <xdr:rowOff>1239607</xdr:rowOff>
    </xdr:from>
    <xdr:to>
      <xdr:col>48</xdr:col>
      <xdr:colOff>76425</xdr:colOff>
      <xdr:row>774</xdr:row>
      <xdr:rowOff>1905001</xdr:rowOff>
    </xdr:to>
    <xdr:grpSp>
      <xdr:nvGrpSpPr>
        <xdr:cNvPr id="383" name="グループ化 382"/>
        <xdr:cNvGrpSpPr/>
      </xdr:nvGrpSpPr>
      <xdr:grpSpPr>
        <a:xfrm>
          <a:off x="1938010" y="89519847"/>
          <a:ext cx="6916655" cy="665394"/>
          <a:chOff x="2052060" y="39079693"/>
          <a:chExt cx="7604363" cy="1765659"/>
        </a:xfrm>
      </xdr:grpSpPr>
      <xdr:sp macro="" textlink="">
        <xdr:nvSpPr>
          <xdr:cNvPr id="384" name="正方形/長方形 383"/>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5" name="正方形/長方形 384"/>
          <xdr:cNvSpPr/>
        </xdr:nvSpPr>
        <xdr:spPr bwMode="auto">
          <a:xfrm>
            <a:off x="4538929" y="39293086"/>
            <a:ext cx="2532334" cy="15522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ｅ．わくわくサンゴ石垣島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86" name="大かっこ 385"/>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西表石垣国立公園子ども自然ふれあい業務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87" name="直線矢印コネクタ 386"/>
          <xdr:cNvCxnSpPr>
            <a:stCxn id="384" idx="3"/>
            <a:endCxn id="385" idx="1"/>
          </xdr:cNvCxnSpPr>
        </xdr:nvCxnSpPr>
        <xdr:spPr bwMode="auto">
          <a:xfrm>
            <a:off x="3789714" y="40066718"/>
            <a:ext cx="749215" cy="250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10</xdr:col>
      <xdr:colOff>145878</xdr:colOff>
      <xdr:row>774</xdr:row>
      <xdr:rowOff>346046</xdr:rowOff>
    </xdr:from>
    <xdr:to>
      <xdr:col>48</xdr:col>
      <xdr:colOff>107590</xdr:colOff>
      <xdr:row>774</xdr:row>
      <xdr:rowOff>1106958</xdr:rowOff>
    </xdr:to>
    <xdr:grpSp>
      <xdr:nvGrpSpPr>
        <xdr:cNvPr id="388" name="グループ化 387"/>
        <xdr:cNvGrpSpPr/>
      </xdr:nvGrpSpPr>
      <xdr:grpSpPr>
        <a:xfrm>
          <a:off x="1974678" y="88626286"/>
          <a:ext cx="6911152" cy="760912"/>
          <a:chOff x="2052060" y="39079693"/>
          <a:chExt cx="7604363" cy="1900882"/>
        </a:xfrm>
      </xdr:grpSpPr>
      <xdr:sp macro="" textlink="">
        <xdr:nvSpPr>
          <xdr:cNvPr id="389" name="正方形/長方形 388"/>
          <xdr:cNvSpPr/>
        </xdr:nvSpPr>
        <xdr:spPr bwMode="auto">
          <a:xfrm>
            <a:off x="2052060" y="39293086"/>
            <a:ext cx="1737654" cy="168748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0" name="正方形/長方形 389"/>
          <xdr:cNvSpPr/>
        </xdr:nvSpPr>
        <xdr:spPr bwMode="auto">
          <a:xfrm>
            <a:off x="4538929" y="39293087"/>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ｄ．ジオジャパン等</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91" name="大かっこ 390"/>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子どもの農山漁村プロジェクト体験事業（大山隠岐国立公園隠岐島地域島後地区）実施業務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10483</xdr:colOff>
      <xdr:row>773</xdr:row>
      <xdr:rowOff>4342027</xdr:rowOff>
    </xdr:from>
    <xdr:to>
      <xdr:col>36</xdr:col>
      <xdr:colOff>89693</xdr:colOff>
      <xdr:row>773</xdr:row>
      <xdr:rowOff>4764723</xdr:rowOff>
    </xdr:to>
    <xdr:sp macro="" textlink="">
      <xdr:nvSpPr>
        <xdr:cNvPr id="393" name="正方形/長方形 392"/>
        <xdr:cNvSpPr/>
      </xdr:nvSpPr>
      <xdr:spPr bwMode="auto">
        <a:xfrm>
          <a:off x="3974942" y="87921757"/>
          <a:ext cx="2602048" cy="422696"/>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102974</xdr:colOff>
      <xdr:row>774</xdr:row>
      <xdr:rowOff>60067</xdr:rowOff>
    </xdr:from>
    <xdr:to>
      <xdr:col>37</xdr:col>
      <xdr:colOff>1981</xdr:colOff>
      <xdr:row>774</xdr:row>
      <xdr:rowOff>491745</xdr:rowOff>
    </xdr:to>
    <xdr:sp macro="" textlink="">
      <xdr:nvSpPr>
        <xdr:cNvPr id="427" name="正方形/長方形 426"/>
        <xdr:cNvSpPr/>
      </xdr:nvSpPr>
      <xdr:spPr bwMode="auto">
        <a:xfrm>
          <a:off x="4067433" y="88839932"/>
          <a:ext cx="2602048" cy="431678"/>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120135</xdr:colOff>
      <xdr:row>774</xdr:row>
      <xdr:rowOff>995405</xdr:rowOff>
    </xdr:from>
    <xdr:to>
      <xdr:col>37</xdr:col>
      <xdr:colOff>19142</xdr:colOff>
      <xdr:row>774</xdr:row>
      <xdr:rowOff>1427083</xdr:rowOff>
    </xdr:to>
    <xdr:sp macro="" textlink="">
      <xdr:nvSpPr>
        <xdr:cNvPr id="429" name="正方形/長方形 428"/>
        <xdr:cNvSpPr/>
      </xdr:nvSpPr>
      <xdr:spPr bwMode="auto">
        <a:xfrm>
          <a:off x="4084594" y="89775270"/>
          <a:ext cx="2602048" cy="431678"/>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102973</xdr:colOff>
      <xdr:row>773</xdr:row>
      <xdr:rowOff>2708099</xdr:rowOff>
    </xdr:from>
    <xdr:to>
      <xdr:col>48</xdr:col>
      <xdr:colOff>70188</xdr:colOff>
      <xdr:row>773</xdr:row>
      <xdr:rowOff>3401883</xdr:rowOff>
    </xdr:to>
    <xdr:grpSp>
      <xdr:nvGrpSpPr>
        <xdr:cNvPr id="430" name="グループ化 429"/>
        <xdr:cNvGrpSpPr/>
      </xdr:nvGrpSpPr>
      <xdr:grpSpPr>
        <a:xfrm>
          <a:off x="1931773" y="85786419"/>
          <a:ext cx="6916655" cy="693784"/>
          <a:chOff x="2052060" y="39079693"/>
          <a:chExt cx="7604363" cy="1765667"/>
        </a:xfrm>
      </xdr:grpSpPr>
      <xdr:sp macro="" textlink="">
        <xdr:nvSpPr>
          <xdr:cNvPr id="431" name="正方形/長方形 430"/>
          <xdr:cNvSpPr/>
        </xdr:nvSpPr>
        <xdr:spPr bwMode="auto">
          <a:xfrm>
            <a:off x="2052060" y="39293087"/>
            <a:ext cx="1737654" cy="15472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2" name="正方形/長方形 431"/>
          <xdr:cNvSpPr/>
        </xdr:nvSpPr>
        <xdr:spPr bwMode="auto">
          <a:xfrm>
            <a:off x="4538929" y="39293095"/>
            <a:ext cx="2532334" cy="1552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ａ．白峰林泊推進協議会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33" name="大かっこ 432"/>
          <xdr:cNvSpPr/>
        </xdr:nvSpPr>
        <xdr:spPr bwMode="auto">
          <a:xfrm>
            <a:off x="7161425" y="39079693"/>
            <a:ext cx="2494998" cy="17540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白山</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JPR</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4" name="直線矢印コネクタ 433"/>
          <xdr:cNvCxnSpPr>
            <a:stCxn id="431" idx="3"/>
            <a:endCxn id="432" idx="1"/>
          </xdr:cNvCxnSpPr>
        </xdr:nvCxnSpPr>
        <xdr:spPr bwMode="auto">
          <a:xfrm>
            <a:off x="3789714" y="40066720"/>
            <a:ext cx="749215" cy="250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22</xdr:col>
      <xdr:colOff>83635</xdr:colOff>
      <xdr:row>773</xdr:row>
      <xdr:rowOff>2488513</xdr:rowOff>
    </xdr:from>
    <xdr:to>
      <xdr:col>36</xdr:col>
      <xdr:colOff>162845</xdr:colOff>
      <xdr:row>773</xdr:row>
      <xdr:rowOff>2920191</xdr:rowOff>
    </xdr:to>
    <xdr:sp macro="" textlink="">
      <xdr:nvSpPr>
        <xdr:cNvPr id="435" name="正方形/長方形 434"/>
        <xdr:cNvSpPr/>
      </xdr:nvSpPr>
      <xdr:spPr bwMode="auto">
        <a:xfrm>
          <a:off x="4048094" y="86068243"/>
          <a:ext cx="2602048" cy="431678"/>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85811</xdr:colOff>
      <xdr:row>774</xdr:row>
      <xdr:rowOff>737972</xdr:rowOff>
    </xdr:from>
    <xdr:to>
      <xdr:col>23</xdr:col>
      <xdr:colOff>36435</xdr:colOff>
      <xdr:row>774</xdr:row>
      <xdr:rowOff>738915</xdr:rowOff>
    </xdr:to>
    <xdr:cxnSp macro="">
      <xdr:nvCxnSpPr>
        <xdr:cNvPr id="439" name="直線矢印コネクタ 438"/>
        <xdr:cNvCxnSpPr/>
      </xdr:nvCxnSpPr>
      <xdr:spPr bwMode="auto">
        <a:xfrm>
          <a:off x="3509662" y="89517837"/>
          <a:ext cx="671435" cy="94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6</xdr:col>
      <xdr:colOff>0</xdr:colOff>
      <xdr:row>777</xdr:row>
      <xdr:rowOff>0</xdr:rowOff>
    </xdr:from>
    <xdr:to>
      <xdr:col>21</xdr:col>
      <xdr:colOff>133292</xdr:colOff>
      <xdr:row>777</xdr:row>
      <xdr:rowOff>298450</xdr:rowOff>
    </xdr:to>
    <xdr:sp macro="" textlink="">
      <xdr:nvSpPr>
        <xdr:cNvPr id="632" name="大かっこ 631"/>
        <xdr:cNvSpPr/>
      </xdr:nvSpPr>
      <xdr:spPr bwMode="auto">
        <a:xfrm>
          <a:off x="1081216" y="101754459"/>
          <a:ext cx="2836333" cy="29845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国立・国定公園の海域適正管理強化事業</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30843</xdr:colOff>
      <xdr:row>777</xdr:row>
      <xdr:rowOff>845670</xdr:rowOff>
    </xdr:from>
    <xdr:to>
      <xdr:col>49</xdr:col>
      <xdr:colOff>281917</xdr:colOff>
      <xdr:row>778</xdr:row>
      <xdr:rowOff>4926121</xdr:rowOff>
    </xdr:to>
    <xdr:sp macro="" textlink="">
      <xdr:nvSpPr>
        <xdr:cNvPr id="633" name="角丸四角形 632"/>
        <xdr:cNvSpPr/>
      </xdr:nvSpPr>
      <xdr:spPr bwMode="auto">
        <a:xfrm>
          <a:off x="1652667" y="102600129"/>
          <a:ext cx="7459182" cy="9280587"/>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137111</xdr:colOff>
      <xdr:row>777</xdr:row>
      <xdr:rowOff>576442</xdr:rowOff>
    </xdr:from>
    <xdr:to>
      <xdr:col>6</xdr:col>
      <xdr:colOff>137112</xdr:colOff>
      <xdr:row>777</xdr:row>
      <xdr:rowOff>3431519</xdr:rowOff>
    </xdr:to>
    <xdr:cxnSp macro="">
      <xdr:nvCxnSpPr>
        <xdr:cNvPr id="634" name="直線コネクタ 633"/>
        <xdr:cNvCxnSpPr/>
      </xdr:nvCxnSpPr>
      <xdr:spPr bwMode="auto">
        <a:xfrm flipH="1">
          <a:off x="1218327" y="102330901"/>
          <a:ext cx="1" cy="285507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157671</xdr:colOff>
      <xdr:row>777</xdr:row>
      <xdr:rowOff>3478087</xdr:rowOff>
    </xdr:from>
    <xdr:to>
      <xdr:col>9</xdr:col>
      <xdr:colOff>62298</xdr:colOff>
      <xdr:row>777</xdr:row>
      <xdr:rowOff>3478088</xdr:rowOff>
    </xdr:to>
    <xdr:cxnSp macro="">
      <xdr:nvCxnSpPr>
        <xdr:cNvPr id="635" name="直線矢印コネクタ 634"/>
        <xdr:cNvCxnSpPr/>
      </xdr:nvCxnSpPr>
      <xdr:spPr bwMode="auto">
        <a:xfrm>
          <a:off x="1238887" y="105232546"/>
          <a:ext cx="445235" cy="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153383</xdr:colOff>
      <xdr:row>777</xdr:row>
      <xdr:rowOff>246435</xdr:rowOff>
    </xdr:from>
    <xdr:to>
      <xdr:col>16</xdr:col>
      <xdr:colOff>160126</xdr:colOff>
      <xdr:row>777</xdr:row>
      <xdr:rowOff>785283</xdr:rowOff>
    </xdr:to>
    <xdr:sp macro="" textlink="">
      <xdr:nvSpPr>
        <xdr:cNvPr id="636" name="正方形/長方形 635"/>
        <xdr:cNvSpPr/>
      </xdr:nvSpPr>
      <xdr:spPr bwMode="auto">
        <a:xfrm>
          <a:off x="1234599" y="102000894"/>
          <a:ext cx="1808770" cy="5388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７２．３百万円</a:t>
          </a:r>
        </a:p>
      </xdr:txBody>
    </xdr:sp>
    <xdr:clientData/>
  </xdr:twoCellAnchor>
  <xdr:twoCellAnchor>
    <xdr:from>
      <xdr:col>10</xdr:col>
      <xdr:colOff>8581</xdr:colOff>
      <xdr:row>777</xdr:row>
      <xdr:rowOff>1294266</xdr:rowOff>
    </xdr:from>
    <xdr:to>
      <xdr:col>20</xdr:col>
      <xdr:colOff>29255</xdr:colOff>
      <xdr:row>777</xdr:row>
      <xdr:rowOff>2059680</xdr:rowOff>
    </xdr:to>
    <xdr:sp macro="" textlink="">
      <xdr:nvSpPr>
        <xdr:cNvPr id="642" name="正方形/長方形 641"/>
        <xdr:cNvSpPr/>
      </xdr:nvSpPr>
      <xdr:spPr bwMode="auto">
        <a:xfrm>
          <a:off x="1810608" y="103048725"/>
          <a:ext cx="1822701" cy="7654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北海道地方環境事務所</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３．８</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22</xdr:col>
      <xdr:colOff>46279</xdr:colOff>
      <xdr:row>777</xdr:row>
      <xdr:rowOff>1300536</xdr:rowOff>
    </xdr:from>
    <xdr:to>
      <xdr:col>34</xdr:col>
      <xdr:colOff>75751</xdr:colOff>
      <xdr:row>777</xdr:row>
      <xdr:rowOff>2044736</xdr:rowOff>
    </xdr:to>
    <xdr:sp macro="" textlink="">
      <xdr:nvSpPr>
        <xdr:cNvPr id="643" name="正方形/長方形 642"/>
        <xdr:cNvSpPr/>
      </xdr:nvSpPr>
      <xdr:spPr bwMode="auto">
        <a:xfrm>
          <a:off x="4010738" y="103054995"/>
          <a:ext cx="2191905" cy="744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ｌ．株式会社ライヴ環境計画　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４</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　　３．８</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34</xdr:col>
      <xdr:colOff>177440</xdr:colOff>
      <xdr:row>777</xdr:row>
      <xdr:rowOff>1269587</xdr:rowOff>
    </xdr:from>
    <xdr:to>
      <xdr:col>48</xdr:col>
      <xdr:colOff>154839</xdr:colOff>
      <xdr:row>777</xdr:row>
      <xdr:rowOff>2056981</xdr:rowOff>
    </xdr:to>
    <xdr:sp macro="" textlink="">
      <xdr:nvSpPr>
        <xdr:cNvPr id="644" name="大かっこ 643"/>
        <xdr:cNvSpPr/>
      </xdr:nvSpPr>
      <xdr:spPr bwMode="auto">
        <a:xfrm>
          <a:off x="6304332" y="103024046"/>
          <a:ext cx="2500237" cy="787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国指定天売島鳥獣保護区エコツーリズム促進検討　等</a:t>
          </a:r>
          <a:endParaRPr lang="ja-JP" altLang="ja-JP">
            <a:effectLst/>
          </a:endParaRPr>
        </a:p>
      </xdr:txBody>
    </xdr:sp>
    <xdr:clientData/>
  </xdr:twoCellAnchor>
  <xdr:twoCellAnchor>
    <xdr:from>
      <xdr:col>20</xdr:col>
      <xdr:colOff>29255</xdr:colOff>
      <xdr:row>777</xdr:row>
      <xdr:rowOff>1676479</xdr:rowOff>
    </xdr:from>
    <xdr:to>
      <xdr:col>22</xdr:col>
      <xdr:colOff>38097</xdr:colOff>
      <xdr:row>777</xdr:row>
      <xdr:rowOff>1693182</xdr:rowOff>
    </xdr:to>
    <xdr:cxnSp macro="">
      <xdr:nvCxnSpPr>
        <xdr:cNvPr id="645" name="直線矢印コネクタ 644"/>
        <xdr:cNvCxnSpPr>
          <a:stCxn id="642" idx="3"/>
        </xdr:cNvCxnSpPr>
      </xdr:nvCxnSpPr>
      <xdr:spPr bwMode="auto">
        <a:xfrm>
          <a:off x="3633309" y="103430938"/>
          <a:ext cx="369247" cy="167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143075</xdr:colOff>
      <xdr:row>777</xdr:row>
      <xdr:rowOff>1046892</xdr:rowOff>
    </xdr:from>
    <xdr:to>
      <xdr:col>34</xdr:col>
      <xdr:colOff>68140</xdr:colOff>
      <xdr:row>777</xdr:row>
      <xdr:rowOff>1432618</xdr:rowOff>
    </xdr:to>
    <xdr:sp macro="" textlink="">
      <xdr:nvSpPr>
        <xdr:cNvPr id="646" name="正方形/長方形 645"/>
        <xdr:cNvSpPr/>
      </xdr:nvSpPr>
      <xdr:spPr>
        <a:xfrm>
          <a:off x="3927332" y="102801351"/>
          <a:ext cx="2267700" cy="385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請負・随意契約（不落随意）等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9</xdr:col>
      <xdr:colOff>137297</xdr:colOff>
      <xdr:row>777</xdr:row>
      <xdr:rowOff>2348950</xdr:rowOff>
    </xdr:from>
    <xdr:to>
      <xdr:col>19</xdr:col>
      <xdr:colOff>155652</xdr:colOff>
      <xdr:row>777</xdr:row>
      <xdr:rowOff>3076744</xdr:rowOff>
    </xdr:to>
    <xdr:sp macro="" textlink="">
      <xdr:nvSpPr>
        <xdr:cNvPr id="660" name="正方形/長方形 659"/>
        <xdr:cNvSpPr/>
      </xdr:nvSpPr>
      <xdr:spPr bwMode="auto">
        <a:xfrm>
          <a:off x="1759121" y="104103409"/>
          <a:ext cx="1820382" cy="72779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102537</xdr:colOff>
      <xdr:row>777</xdr:row>
      <xdr:rowOff>2294866</xdr:rowOff>
    </xdr:from>
    <xdr:to>
      <xdr:col>48</xdr:col>
      <xdr:colOff>45116</xdr:colOff>
      <xdr:row>777</xdr:row>
      <xdr:rowOff>3165482</xdr:rowOff>
    </xdr:to>
    <xdr:sp macro="" textlink="">
      <xdr:nvSpPr>
        <xdr:cNvPr id="661" name="大かっこ 660"/>
        <xdr:cNvSpPr/>
      </xdr:nvSpPr>
      <xdr:spPr bwMode="auto">
        <a:xfrm>
          <a:off x="6229429" y="104049325"/>
          <a:ext cx="2465417" cy="87061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知床国立公園における海鳥の分布調査等業務　等</a:t>
          </a:r>
          <a:endParaRPr lang="ja-JP" altLang="ja-JP">
            <a:effectLst/>
          </a:endParaRPr>
        </a:p>
      </xdr:txBody>
    </xdr:sp>
    <xdr:clientData/>
  </xdr:twoCellAnchor>
  <xdr:twoCellAnchor>
    <xdr:from>
      <xdr:col>10</xdr:col>
      <xdr:colOff>10011</xdr:colOff>
      <xdr:row>777</xdr:row>
      <xdr:rowOff>3542598</xdr:rowOff>
    </xdr:from>
    <xdr:to>
      <xdr:col>19</xdr:col>
      <xdr:colOff>164223</xdr:colOff>
      <xdr:row>777</xdr:row>
      <xdr:rowOff>4242262</xdr:rowOff>
    </xdr:to>
    <xdr:sp macro="" textlink="">
      <xdr:nvSpPr>
        <xdr:cNvPr id="662" name="正方形/長方形 661"/>
        <xdr:cNvSpPr/>
      </xdr:nvSpPr>
      <xdr:spPr bwMode="auto">
        <a:xfrm>
          <a:off x="1812038" y="105297057"/>
          <a:ext cx="1776036" cy="6996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21773</xdr:colOff>
      <xdr:row>777</xdr:row>
      <xdr:rowOff>3459032</xdr:rowOff>
    </xdr:from>
    <xdr:to>
      <xdr:col>34</xdr:col>
      <xdr:colOff>34324</xdr:colOff>
      <xdr:row>777</xdr:row>
      <xdr:rowOff>4316684</xdr:rowOff>
    </xdr:to>
    <xdr:sp macro="" textlink="">
      <xdr:nvSpPr>
        <xdr:cNvPr id="663" name="正方形/長方形 662"/>
        <xdr:cNvSpPr/>
      </xdr:nvSpPr>
      <xdr:spPr bwMode="auto">
        <a:xfrm>
          <a:off x="3986232" y="106723762"/>
          <a:ext cx="2174984" cy="85765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ｎ．特定非営利活動法人小笠原クラブ　等（６件）　８．５百万円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139279</xdr:colOff>
      <xdr:row>777</xdr:row>
      <xdr:rowOff>3528037</xdr:rowOff>
    </xdr:from>
    <xdr:to>
      <xdr:col>48</xdr:col>
      <xdr:colOff>93064</xdr:colOff>
      <xdr:row>777</xdr:row>
      <xdr:rowOff>4317745</xdr:rowOff>
    </xdr:to>
    <xdr:sp macro="" textlink="">
      <xdr:nvSpPr>
        <xdr:cNvPr id="664" name="大かっこ 663"/>
        <xdr:cNvSpPr/>
      </xdr:nvSpPr>
      <xdr:spPr bwMode="auto">
        <a:xfrm>
          <a:off x="6266171" y="105282496"/>
          <a:ext cx="2476623" cy="7897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小笠原国立公園母島海岸清掃業務　等</a:t>
          </a:r>
          <a:endParaRPr lang="ja-JP" altLang="ja-JP">
            <a:effectLst/>
          </a:endParaRPr>
        </a:p>
      </xdr:txBody>
    </xdr:sp>
    <xdr:clientData/>
  </xdr:twoCellAnchor>
  <xdr:twoCellAnchor>
    <xdr:from>
      <xdr:col>19</xdr:col>
      <xdr:colOff>177394</xdr:colOff>
      <xdr:row>777</xdr:row>
      <xdr:rowOff>2708783</xdr:rowOff>
    </xdr:from>
    <xdr:to>
      <xdr:col>22</xdr:col>
      <xdr:colOff>31934</xdr:colOff>
      <xdr:row>777</xdr:row>
      <xdr:rowOff>2714699</xdr:rowOff>
    </xdr:to>
    <xdr:cxnSp macro="">
      <xdr:nvCxnSpPr>
        <xdr:cNvPr id="667" name="直線矢印コネクタ 666"/>
        <xdr:cNvCxnSpPr/>
      </xdr:nvCxnSpPr>
      <xdr:spPr bwMode="auto">
        <a:xfrm flipV="1">
          <a:off x="3601245" y="104463242"/>
          <a:ext cx="395148"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19</xdr:col>
      <xdr:colOff>164223</xdr:colOff>
      <xdr:row>777</xdr:row>
      <xdr:rowOff>3887858</xdr:rowOff>
    </xdr:from>
    <xdr:to>
      <xdr:col>22</xdr:col>
      <xdr:colOff>21773</xdr:colOff>
      <xdr:row>777</xdr:row>
      <xdr:rowOff>3892430</xdr:rowOff>
    </xdr:to>
    <xdr:cxnSp macro="">
      <xdr:nvCxnSpPr>
        <xdr:cNvPr id="668" name="直線矢印コネクタ 667"/>
        <xdr:cNvCxnSpPr>
          <a:stCxn id="662" idx="3"/>
          <a:endCxn id="663" idx="1"/>
        </xdr:cNvCxnSpPr>
      </xdr:nvCxnSpPr>
      <xdr:spPr bwMode="auto">
        <a:xfrm flipV="1">
          <a:off x="3588074" y="107152588"/>
          <a:ext cx="398158" cy="45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110958</xdr:colOff>
      <xdr:row>777</xdr:row>
      <xdr:rowOff>2093783</xdr:rowOff>
    </xdr:from>
    <xdr:to>
      <xdr:col>34</xdr:col>
      <xdr:colOff>148387</xdr:colOff>
      <xdr:row>777</xdr:row>
      <xdr:rowOff>2354330</xdr:rowOff>
    </xdr:to>
    <xdr:sp macro="" textlink="">
      <xdr:nvSpPr>
        <xdr:cNvPr id="670" name="正方形/長方形 669"/>
        <xdr:cNvSpPr/>
      </xdr:nvSpPr>
      <xdr:spPr>
        <a:xfrm>
          <a:off x="3895215" y="103848242"/>
          <a:ext cx="2380064" cy="260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161011</xdr:colOff>
      <xdr:row>777</xdr:row>
      <xdr:rowOff>3133213</xdr:rowOff>
    </xdr:from>
    <xdr:to>
      <xdr:col>35</xdr:col>
      <xdr:colOff>29444</xdr:colOff>
      <xdr:row>777</xdr:row>
      <xdr:rowOff>3525839</xdr:rowOff>
    </xdr:to>
    <xdr:sp macro="" textlink="">
      <xdr:nvSpPr>
        <xdr:cNvPr id="671" name="正方形/長方形 670"/>
        <xdr:cNvSpPr/>
      </xdr:nvSpPr>
      <xdr:spPr>
        <a:xfrm>
          <a:off x="3945268" y="104887672"/>
          <a:ext cx="2391271" cy="392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25744</xdr:colOff>
      <xdr:row>777</xdr:row>
      <xdr:rowOff>2394122</xdr:rowOff>
    </xdr:from>
    <xdr:to>
      <xdr:col>34</xdr:col>
      <xdr:colOff>37752</xdr:colOff>
      <xdr:row>777</xdr:row>
      <xdr:rowOff>3163418</xdr:rowOff>
    </xdr:to>
    <xdr:sp macro="" textlink="">
      <xdr:nvSpPr>
        <xdr:cNvPr id="674" name="正方形/長方形 673"/>
        <xdr:cNvSpPr/>
      </xdr:nvSpPr>
      <xdr:spPr bwMode="auto">
        <a:xfrm>
          <a:off x="3990203" y="104148581"/>
          <a:ext cx="2174441" cy="7692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ｍ．特定非営利活動法人バードリサーチ　等（２件）　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25027</xdr:colOff>
      <xdr:row>777</xdr:row>
      <xdr:rowOff>4668410</xdr:rowOff>
    </xdr:from>
    <xdr:to>
      <xdr:col>34</xdr:col>
      <xdr:colOff>42905</xdr:colOff>
      <xdr:row>778</xdr:row>
      <xdr:rowOff>34325</xdr:rowOff>
    </xdr:to>
    <xdr:sp macro="" textlink="">
      <xdr:nvSpPr>
        <xdr:cNvPr id="676" name="正方形/長方形 675"/>
        <xdr:cNvSpPr/>
      </xdr:nvSpPr>
      <xdr:spPr bwMode="auto">
        <a:xfrm>
          <a:off x="3989486" y="107933140"/>
          <a:ext cx="2180311" cy="5660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ｏ．有限会社オズ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　．０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5667</xdr:colOff>
      <xdr:row>777</xdr:row>
      <xdr:rowOff>4630165</xdr:rowOff>
    </xdr:from>
    <xdr:to>
      <xdr:col>48</xdr:col>
      <xdr:colOff>120331</xdr:colOff>
      <xdr:row>777</xdr:row>
      <xdr:rowOff>5192899</xdr:rowOff>
    </xdr:to>
    <xdr:sp macro="" textlink="">
      <xdr:nvSpPr>
        <xdr:cNvPr id="677" name="大かっこ 676"/>
        <xdr:cNvSpPr/>
      </xdr:nvSpPr>
      <xdr:spPr bwMode="auto">
        <a:xfrm>
          <a:off x="6312762" y="107894895"/>
          <a:ext cx="2457299" cy="56273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伊勢志摩国立公園漂着ごみ普及啓発業務　等</a:t>
          </a:r>
        </a:p>
      </xdr:txBody>
    </xdr:sp>
    <xdr:clientData/>
  </xdr:twoCellAnchor>
  <xdr:twoCellAnchor>
    <xdr:from>
      <xdr:col>9</xdr:col>
      <xdr:colOff>173555</xdr:colOff>
      <xdr:row>777</xdr:row>
      <xdr:rowOff>4673762</xdr:rowOff>
    </xdr:from>
    <xdr:to>
      <xdr:col>19</xdr:col>
      <xdr:colOff>139095</xdr:colOff>
      <xdr:row>778</xdr:row>
      <xdr:rowOff>42905</xdr:rowOff>
    </xdr:to>
    <xdr:sp macro="" textlink="">
      <xdr:nvSpPr>
        <xdr:cNvPr id="678" name="正方形/長方形 677"/>
        <xdr:cNvSpPr/>
      </xdr:nvSpPr>
      <xdr:spPr bwMode="auto">
        <a:xfrm>
          <a:off x="1795379" y="107938492"/>
          <a:ext cx="1767567" cy="56927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132984</xdr:colOff>
      <xdr:row>777</xdr:row>
      <xdr:rowOff>4496486</xdr:rowOff>
    </xdr:from>
    <xdr:to>
      <xdr:col>34</xdr:col>
      <xdr:colOff>16024</xdr:colOff>
      <xdr:row>777</xdr:row>
      <xdr:rowOff>4607957</xdr:rowOff>
    </xdr:to>
    <xdr:sp macro="" textlink="">
      <xdr:nvSpPr>
        <xdr:cNvPr id="679" name="正方形/長方形 678"/>
        <xdr:cNvSpPr/>
      </xdr:nvSpPr>
      <xdr:spPr>
        <a:xfrm>
          <a:off x="3917241" y="107761216"/>
          <a:ext cx="2225675" cy="11147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160971</xdr:colOff>
      <xdr:row>778</xdr:row>
      <xdr:rowOff>375099</xdr:rowOff>
    </xdr:from>
    <xdr:to>
      <xdr:col>19</xdr:col>
      <xdr:colOff>135414</xdr:colOff>
      <xdr:row>778</xdr:row>
      <xdr:rowOff>1167026</xdr:rowOff>
    </xdr:to>
    <xdr:sp macro="" textlink="">
      <xdr:nvSpPr>
        <xdr:cNvPr id="680" name="正方形/長方形 679"/>
        <xdr:cNvSpPr/>
      </xdr:nvSpPr>
      <xdr:spPr bwMode="auto">
        <a:xfrm>
          <a:off x="1782795" y="108839964"/>
          <a:ext cx="1776470" cy="79192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3768</xdr:colOff>
      <xdr:row>778</xdr:row>
      <xdr:rowOff>403311</xdr:rowOff>
    </xdr:from>
    <xdr:to>
      <xdr:col>33</xdr:col>
      <xdr:colOff>123067</xdr:colOff>
      <xdr:row>778</xdr:row>
      <xdr:rowOff>1167027</xdr:rowOff>
    </xdr:to>
    <xdr:sp macro="" textlink="">
      <xdr:nvSpPr>
        <xdr:cNvPr id="681" name="正方形/長方形 680"/>
        <xdr:cNvSpPr/>
      </xdr:nvSpPr>
      <xdr:spPr bwMode="auto">
        <a:xfrm>
          <a:off x="3968227" y="108868176"/>
          <a:ext cx="2101529" cy="76371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特定非営利法人自然体験学習支援センター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１０．２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118181</xdr:colOff>
      <xdr:row>778</xdr:row>
      <xdr:rowOff>42937</xdr:rowOff>
    </xdr:from>
    <xdr:to>
      <xdr:col>34</xdr:col>
      <xdr:colOff>33466</xdr:colOff>
      <xdr:row>778</xdr:row>
      <xdr:rowOff>481283</xdr:rowOff>
    </xdr:to>
    <xdr:sp macro="" textlink="">
      <xdr:nvSpPr>
        <xdr:cNvPr id="682" name="正方形/長方形 681"/>
        <xdr:cNvSpPr/>
      </xdr:nvSpPr>
      <xdr:spPr>
        <a:xfrm>
          <a:off x="3902438" y="108507802"/>
          <a:ext cx="2257920" cy="43834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98736</xdr:colOff>
      <xdr:row>778</xdr:row>
      <xdr:rowOff>394729</xdr:rowOff>
    </xdr:from>
    <xdr:to>
      <xdr:col>49</xdr:col>
      <xdr:colOff>3429</xdr:colOff>
      <xdr:row>778</xdr:row>
      <xdr:rowOff>1115540</xdr:rowOff>
    </xdr:to>
    <xdr:sp macro="" textlink="">
      <xdr:nvSpPr>
        <xdr:cNvPr id="683" name="大かっこ 682"/>
        <xdr:cNvSpPr/>
      </xdr:nvSpPr>
      <xdr:spPr bwMode="auto">
        <a:xfrm>
          <a:off x="6225628" y="108859594"/>
          <a:ext cx="2607733" cy="7208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造礁サンゴ群集保全に向けた調査　等</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20359</xdr:colOff>
      <xdr:row>778</xdr:row>
      <xdr:rowOff>1612260</xdr:rowOff>
    </xdr:from>
    <xdr:to>
      <xdr:col>48</xdr:col>
      <xdr:colOff>78790</xdr:colOff>
      <xdr:row>778</xdr:row>
      <xdr:rowOff>2353093</xdr:rowOff>
    </xdr:to>
    <xdr:sp macro="" textlink="">
      <xdr:nvSpPr>
        <xdr:cNvPr id="684" name="大かっこ 683"/>
        <xdr:cNvSpPr/>
      </xdr:nvSpPr>
      <xdr:spPr bwMode="auto">
        <a:xfrm>
          <a:off x="6327454" y="110077125"/>
          <a:ext cx="2401066" cy="7408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竜串地区自然再生事業海域調査業務　等</a:t>
          </a:r>
          <a:endParaRPr lang="ja-JP" altLang="ja-JP">
            <a:effectLst/>
          </a:endParaRPr>
        </a:p>
      </xdr:txBody>
    </xdr:sp>
    <xdr:clientData/>
  </xdr:twoCellAnchor>
  <xdr:twoCellAnchor>
    <xdr:from>
      <xdr:col>10</xdr:col>
      <xdr:colOff>8583</xdr:colOff>
      <xdr:row>778</xdr:row>
      <xdr:rowOff>1588448</xdr:rowOff>
    </xdr:from>
    <xdr:to>
      <xdr:col>19</xdr:col>
      <xdr:colOff>154461</xdr:colOff>
      <xdr:row>778</xdr:row>
      <xdr:rowOff>2334053</xdr:rowOff>
    </xdr:to>
    <xdr:sp macro="" textlink="">
      <xdr:nvSpPr>
        <xdr:cNvPr id="685" name="正方形/長方形 684"/>
        <xdr:cNvSpPr/>
      </xdr:nvSpPr>
      <xdr:spPr bwMode="auto">
        <a:xfrm>
          <a:off x="1810610" y="110053313"/>
          <a:ext cx="1767702" cy="74560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137384</xdr:colOff>
      <xdr:row>778</xdr:row>
      <xdr:rowOff>1889536</xdr:rowOff>
    </xdr:from>
    <xdr:to>
      <xdr:col>22</xdr:col>
      <xdr:colOff>3753</xdr:colOff>
      <xdr:row>778</xdr:row>
      <xdr:rowOff>1895452</xdr:rowOff>
    </xdr:to>
    <xdr:cxnSp macro="">
      <xdr:nvCxnSpPr>
        <xdr:cNvPr id="686" name="直線矢印コネクタ 685"/>
        <xdr:cNvCxnSpPr/>
      </xdr:nvCxnSpPr>
      <xdr:spPr bwMode="auto">
        <a:xfrm flipV="1">
          <a:off x="3561235" y="110354401"/>
          <a:ext cx="406977"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28359</xdr:colOff>
      <xdr:row>778</xdr:row>
      <xdr:rowOff>1631468</xdr:rowOff>
    </xdr:from>
    <xdr:to>
      <xdr:col>34</xdr:col>
      <xdr:colOff>8582</xdr:colOff>
      <xdr:row>778</xdr:row>
      <xdr:rowOff>2325473</xdr:rowOff>
    </xdr:to>
    <xdr:sp macro="" textlink="">
      <xdr:nvSpPr>
        <xdr:cNvPr id="687" name="正方形/長方形 686"/>
        <xdr:cNvSpPr/>
      </xdr:nvSpPr>
      <xdr:spPr bwMode="auto">
        <a:xfrm>
          <a:off x="3992818" y="110096333"/>
          <a:ext cx="2142656" cy="69400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公益財団法人黒潮生物研究所等　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１１．５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42410</xdr:colOff>
      <xdr:row>778</xdr:row>
      <xdr:rowOff>1232692</xdr:rowOff>
    </xdr:from>
    <xdr:to>
      <xdr:col>34</xdr:col>
      <xdr:colOff>91374</xdr:colOff>
      <xdr:row>778</xdr:row>
      <xdr:rowOff>1621886</xdr:rowOff>
    </xdr:to>
    <xdr:sp macro="" textlink="">
      <xdr:nvSpPr>
        <xdr:cNvPr id="688" name="正方形/長方形 687"/>
        <xdr:cNvSpPr/>
      </xdr:nvSpPr>
      <xdr:spPr>
        <a:xfrm>
          <a:off x="3826667" y="109697557"/>
          <a:ext cx="2391599" cy="38919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91917</xdr:colOff>
      <xdr:row>778</xdr:row>
      <xdr:rowOff>3063654</xdr:rowOff>
    </xdr:from>
    <xdr:to>
      <xdr:col>22</xdr:col>
      <xdr:colOff>69104</xdr:colOff>
      <xdr:row>778</xdr:row>
      <xdr:rowOff>3071406</xdr:rowOff>
    </xdr:to>
    <xdr:cxnSp macro="">
      <xdr:nvCxnSpPr>
        <xdr:cNvPr id="689" name="直線矢印コネクタ 688"/>
        <xdr:cNvCxnSpPr/>
      </xdr:nvCxnSpPr>
      <xdr:spPr bwMode="auto">
        <a:xfrm flipV="1">
          <a:off x="3695971" y="111528519"/>
          <a:ext cx="337592" cy="775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9</xdr:col>
      <xdr:colOff>163554</xdr:colOff>
      <xdr:row>778</xdr:row>
      <xdr:rowOff>2754527</xdr:rowOff>
    </xdr:from>
    <xdr:to>
      <xdr:col>20</xdr:col>
      <xdr:colOff>63022</xdr:colOff>
      <xdr:row>778</xdr:row>
      <xdr:rowOff>3372866</xdr:rowOff>
    </xdr:to>
    <xdr:sp macro="" textlink="">
      <xdr:nvSpPr>
        <xdr:cNvPr id="690" name="正方形/長方形 689"/>
        <xdr:cNvSpPr/>
      </xdr:nvSpPr>
      <xdr:spPr bwMode="auto">
        <a:xfrm>
          <a:off x="1785378" y="111219392"/>
          <a:ext cx="1881698" cy="61833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74906</xdr:colOff>
      <xdr:row>778</xdr:row>
      <xdr:rowOff>2783367</xdr:rowOff>
    </xdr:from>
    <xdr:to>
      <xdr:col>34</xdr:col>
      <xdr:colOff>94392</xdr:colOff>
      <xdr:row>778</xdr:row>
      <xdr:rowOff>3307553</xdr:rowOff>
    </xdr:to>
    <xdr:sp macro="" textlink="">
      <xdr:nvSpPr>
        <xdr:cNvPr id="691" name="正方形/長方形 690"/>
        <xdr:cNvSpPr/>
      </xdr:nvSpPr>
      <xdr:spPr bwMode="auto">
        <a:xfrm>
          <a:off x="4039365" y="111248232"/>
          <a:ext cx="2181919" cy="52418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a:t>
          </a:r>
          <a:r>
            <a:rPr kumimoji="1" lang="ja-JP" altLang="ja-JP" sz="1100" b="0" i="0" baseline="0">
              <a:effectLst/>
              <a:latin typeface="+mn-lt"/>
              <a:ea typeface="+mn-ea"/>
              <a:cs typeface="+mn-cs"/>
            </a:rPr>
            <a:t>若松町中央漁業協同組合</a:t>
          </a:r>
          <a:r>
            <a:rPr kumimoji="1" lang="ja-JP" altLang="en-US" sz="1100" b="0" i="0" baseline="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108695</xdr:colOff>
      <xdr:row>778</xdr:row>
      <xdr:rowOff>2496111</xdr:rowOff>
    </xdr:from>
    <xdr:to>
      <xdr:col>35</xdr:col>
      <xdr:colOff>60547</xdr:colOff>
      <xdr:row>778</xdr:row>
      <xdr:rowOff>2835168</xdr:rowOff>
    </xdr:to>
    <xdr:sp macro="" textlink="">
      <xdr:nvSpPr>
        <xdr:cNvPr id="692" name="正方形/長方形 691"/>
        <xdr:cNvSpPr/>
      </xdr:nvSpPr>
      <xdr:spPr>
        <a:xfrm>
          <a:off x="4073154" y="110960976"/>
          <a:ext cx="2294488" cy="33905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34324</xdr:colOff>
      <xdr:row>778</xdr:row>
      <xdr:rowOff>3609491</xdr:rowOff>
    </xdr:from>
    <xdr:to>
      <xdr:col>49</xdr:col>
      <xdr:colOff>44775</xdr:colOff>
      <xdr:row>778</xdr:row>
      <xdr:rowOff>4201678</xdr:rowOff>
    </xdr:to>
    <xdr:sp macro="" textlink="">
      <xdr:nvSpPr>
        <xdr:cNvPr id="693" name="大かっこ 692"/>
        <xdr:cNvSpPr/>
      </xdr:nvSpPr>
      <xdr:spPr bwMode="auto">
        <a:xfrm>
          <a:off x="6341419" y="112074356"/>
          <a:ext cx="2533288" cy="59218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西表石垣国立公園サンゴ礁保全業務（オニヒトデ駆除）　等</a:t>
          </a:r>
        </a:p>
      </xdr:txBody>
    </xdr:sp>
    <xdr:clientData/>
  </xdr:twoCellAnchor>
  <xdr:twoCellAnchor>
    <xdr:from>
      <xdr:col>35</xdr:col>
      <xdr:colOff>17162</xdr:colOff>
      <xdr:row>778</xdr:row>
      <xdr:rowOff>2754527</xdr:rowOff>
    </xdr:from>
    <xdr:to>
      <xdr:col>49</xdr:col>
      <xdr:colOff>33580</xdr:colOff>
      <xdr:row>778</xdr:row>
      <xdr:rowOff>3252230</xdr:rowOff>
    </xdr:to>
    <xdr:sp macro="" textlink="">
      <xdr:nvSpPr>
        <xdr:cNvPr id="694" name="大かっこ 693"/>
        <xdr:cNvSpPr/>
      </xdr:nvSpPr>
      <xdr:spPr bwMode="auto">
        <a:xfrm>
          <a:off x="6324257" y="111219392"/>
          <a:ext cx="2539255" cy="4977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若松海域公園地区等漂着ゴミ分別回収業務　等</a:t>
          </a:r>
          <a:endParaRPr lang="ja-JP" altLang="ja-JP">
            <a:effectLst/>
          </a:endParaRPr>
        </a:p>
      </xdr:txBody>
    </xdr:sp>
    <xdr:clientData/>
  </xdr:twoCellAnchor>
  <xdr:twoCellAnchor>
    <xdr:from>
      <xdr:col>21</xdr:col>
      <xdr:colOff>136839</xdr:colOff>
      <xdr:row>778</xdr:row>
      <xdr:rowOff>3353362</xdr:rowOff>
    </xdr:from>
    <xdr:to>
      <xdr:col>35</xdr:col>
      <xdr:colOff>5271</xdr:colOff>
      <xdr:row>778</xdr:row>
      <xdr:rowOff>3758325</xdr:rowOff>
    </xdr:to>
    <xdr:sp macro="" textlink="">
      <xdr:nvSpPr>
        <xdr:cNvPr id="695" name="正方形/長方形 694"/>
        <xdr:cNvSpPr/>
      </xdr:nvSpPr>
      <xdr:spPr>
        <a:xfrm>
          <a:off x="3921096" y="111818227"/>
          <a:ext cx="2391270" cy="40496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60067</xdr:colOff>
      <xdr:row>778</xdr:row>
      <xdr:rowOff>3617945</xdr:rowOff>
    </xdr:from>
    <xdr:to>
      <xdr:col>34</xdr:col>
      <xdr:colOff>100201</xdr:colOff>
      <xdr:row>778</xdr:row>
      <xdr:rowOff>4309341</xdr:rowOff>
    </xdr:to>
    <xdr:sp macro="" textlink="">
      <xdr:nvSpPr>
        <xdr:cNvPr id="696" name="正方形/長方形 695"/>
        <xdr:cNvSpPr/>
      </xdr:nvSpPr>
      <xdr:spPr bwMode="auto">
        <a:xfrm>
          <a:off x="4024526" y="112082810"/>
          <a:ext cx="2202567" cy="6913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ｓ．石垣島マリンレジャー協同組合　等（１０件）２３．６百万円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159944</xdr:colOff>
      <xdr:row>778</xdr:row>
      <xdr:rowOff>3617946</xdr:rowOff>
    </xdr:from>
    <xdr:to>
      <xdr:col>20</xdr:col>
      <xdr:colOff>33327</xdr:colOff>
      <xdr:row>778</xdr:row>
      <xdr:rowOff>4301329</xdr:rowOff>
    </xdr:to>
    <xdr:sp macro="" textlink="">
      <xdr:nvSpPr>
        <xdr:cNvPr id="697" name="正方形/長方形 696"/>
        <xdr:cNvSpPr/>
      </xdr:nvSpPr>
      <xdr:spPr bwMode="auto">
        <a:xfrm>
          <a:off x="1781768" y="112082811"/>
          <a:ext cx="1855613" cy="68338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沖縄奄美自然環境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172125</xdr:colOff>
      <xdr:row>777</xdr:row>
      <xdr:rowOff>4953572</xdr:rowOff>
    </xdr:from>
    <xdr:to>
      <xdr:col>22</xdr:col>
      <xdr:colOff>27287</xdr:colOff>
      <xdr:row>777</xdr:row>
      <xdr:rowOff>4959488</xdr:rowOff>
    </xdr:to>
    <xdr:cxnSp macro="">
      <xdr:nvCxnSpPr>
        <xdr:cNvPr id="698" name="直線矢印コネクタ 697"/>
        <xdr:cNvCxnSpPr/>
      </xdr:nvCxnSpPr>
      <xdr:spPr bwMode="auto">
        <a:xfrm flipV="1">
          <a:off x="3595976" y="108218302"/>
          <a:ext cx="395770"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33327</xdr:colOff>
      <xdr:row>778</xdr:row>
      <xdr:rowOff>3959638</xdr:rowOff>
    </xdr:from>
    <xdr:to>
      <xdr:col>22</xdr:col>
      <xdr:colOff>60067</xdr:colOff>
      <xdr:row>778</xdr:row>
      <xdr:rowOff>3963643</xdr:rowOff>
    </xdr:to>
    <xdr:cxnSp macro="">
      <xdr:nvCxnSpPr>
        <xdr:cNvPr id="699" name="直線矢印コネクタ 698"/>
        <xdr:cNvCxnSpPr>
          <a:stCxn id="697" idx="3"/>
          <a:endCxn id="696" idx="1"/>
        </xdr:cNvCxnSpPr>
      </xdr:nvCxnSpPr>
      <xdr:spPr bwMode="auto">
        <a:xfrm>
          <a:off x="3637381" y="112424503"/>
          <a:ext cx="387145" cy="400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28</xdr:col>
      <xdr:colOff>85809</xdr:colOff>
      <xdr:row>781</xdr:row>
      <xdr:rowOff>154459</xdr:rowOff>
    </xdr:from>
    <xdr:to>
      <xdr:col>48</xdr:col>
      <xdr:colOff>8580</xdr:colOff>
      <xdr:row>791</xdr:row>
      <xdr:rowOff>223109</xdr:rowOff>
    </xdr:to>
    <xdr:sp macro="" textlink="">
      <xdr:nvSpPr>
        <xdr:cNvPr id="700" name="テキスト ボックス 699"/>
        <xdr:cNvSpPr txBox="1"/>
      </xdr:nvSpPr>
      <xdr:spPr>
        <a:xfrm>
          <a:off x="5131485" y="112927027"/>
          <a:ext cx="3526825" cy="68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17161</xdr:colOff>
      <xdr:row>794</xdr:row>
      <xdr:rowOff>51488</xdr:rowOff>
    </xdr:from>
    <xdr:to>
      <xdr:col>47</xdr:col>
      <xdr:colOff>120135</xdr:colOff>
      <xdr:row>804</xdr:row>
      <xdr:rowOff>154460</xdr:rowOff>
    </xdr:to>
    <xdr:sp macro="" textlink="">
      <xdr:nvSpPr>
        <xdr:cNvPr id="701" name="テキスト ボックス 700"/>
        <xdr:cNvSpPr txBox="1"/>
      </xdr:nvSpPr>
      <xdr:spPr>
        <a:xfrm>
          <a:off x="5062837" y="114368650"/>
          <a:ext cx="3526825" cy="720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11</xdr:col>
      <xdr:colOff>171621</xdr:colOff>
      <xdr:row>772</xdr:row>
      <xdr:rowOff>1009815</xdr:rowOff>
    </xdr:from>
    <xdr:to>
      <xdr:col>20</xdr:col>
      <xdr:colOff>106421</xdr:colOff>
      <xdr:row>772</xdr:row>
      <xdr:rowOff>1733378</xdr:rowOff>
    </xdr:to>
    <xdr:sp macro="" textlink="">
      <xdr:nvSpPr>
        <xdr:cNvPr id="310" name="正方形/長方形 309"/>
        <xdr:cNvSpPr/>
      </xdr:nvSpPr>
      <xdr:spPr bwMode="auto">
        <a:xfrm>
          <a:off x="2153851" y="83963126"/>
          <a:ext cx="1556624" cy="7235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156310</xdr:colOff>
      <xdr:row>772</xdr:row>
      <xdr:rowOff>1257284</xdr:rowOff>
    </xdr:from>
    <xdr:to>
      <xdr:col>23</xdr:col>
      <xdr:colOff>43269</xdr:colOff>
      <xdr:row>772</xdr:row>
      <xdr:rowOff>1262047</xdr:rowOff>
    </xdr:to>
    <xdr:cxnSp macro="">
      <xdr:nvCxnSpPr>
        <xdr:cNvPr id="311" name="直線矢印コネクタ 310"/>
        <xdr:cNvCxnSpPr/>
      </xdr:nvCxnSpPr>
      <xdr:spPr bwMode="auto">
        <a:xfrm>
          <a:off x="3760364" y="84210595"/>
          <a:ext cx="427567" cy="476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35</xdr:col>
      <xdr:colOff>37416</xdr:colOff>
      <xdr:row>772</xdr:row>
      <xdr:rowOff>1072634</xdr:rowOff>
    </xdr:from>
    <xdr:to>
      <xdr:col>48</xdr:col>
      <xdr:colOff>121540</xdr:colOff>
      <xdr:row>772</xdr:row>
      <xdr:rowOff>1698983</xdr:rowOff>
    </xdr:to>
    <xdr:sp macro="" textlink="">
      <xdr:nvSpPr>
        <xdr:cNvPr id="312" name="大かっこ 311"/>
        <xdr:cNvSpPr/>
      </xdr:nvSpPr>
      <xdr:spPr bwMode="auto">
        <a:xfrm>
          <a:off x="6344511" y="84025945"/>
          <a:ext cx="2426759" cy="62634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西表石垣国立公園新城島におけるインドクジャク根絶確認事業</a:t>
          </a:r>
          <a:r>
            <a:rPr lang="ja-JP" altLang="en-US" sz="1100" b="0" i="0" baseline="0">
              <a:effectLst/>
              <a:latin typeface="+mn-lt"/>
              <a:ea typeface="+mn-ea"/>
              <a:cs typeface="+mn-cs"/>
            </a:rPr>
            <a:t>　等</a:t>
          </a:r>
          <a:endParaRPr lang="ja-JP" altLang="ja-JP" sz="1050">
            <a:effectLst/>
          </a:endParaRPr>
        </a:p>
      </xdr:txBody>
    </xdr:sp>
    <xdr:clientData/>
  </xdr:twoCellAnchor>
  <xdr:twoCellAnchor>
    <xdr:from>
      <xdr:col>22</xdr:col>
      <xdr:colOff>167669</xdr:colOff>
      <xdr:row>772</xdr:row>
      <xdr:rowOff>832366</xdr:rowOff>
    </xdr:from>
    <xdr:to>
      <xdr:col>34</xdr:col>
      <xdr:colOff>110343</xdr:colOff>
      <xdr:row>772</xdr:row>
      <xdr:rowOff>1036949</xdr:rowOff>
    </xdr:to>
    <xdr:sp macro="" textlink="">
      <xdr:nvSpPr>
        <xdr:cNvPr id="313" name="正方形/長方形 312"/>
        <xdr:cNvSpPr/>
      </xdr:nvSpPr>
      <xdr:spPr>
        <a:xfrm>
          <a:off x="4132128" y="83785677"/>
          <a:ext cx="2105107" cy="204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51486</xdr:colOff>
      <xdr:row>772</xdr:row>
      <xdr:rowOff>1021149</xdr:rowOff>
    </xdr:from>
    <xdr:to>
      <xdr:col>34</xdr:col>
      <xdr:colOff>147556</xdr:colOff>
      <xdr:row>772</xdr:row>
      <xdr:rowOff>1716216</xdr:rowOff>
    </xdr:to>
    <xdr:sp macro="" textlink="">
      <xdr:nvSpPr>
        <xdr:cNvPr id="314" name="正方形/長方形 313"/>
        <xdr:cNvSpPr/>
      </xdr:nvSpPr>
      <xdr:spPr bwMode="auto">
        <a:xfrm>
          <a:off x="4196148" y="83974460"/>
          <a:ext cx="2078300" cy="69506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Ｙ．</a:t>
          </a:r>
          <a:r>
            <a:rPr kumimoji="1" lang="ja-JP" altLang="ja-JP" sz="1100" b="0" i="0" baseline="0">
              <a:effectLst/>
              <a:latin typeface="+mn-lt"/>
              <a:ea typeface="+mn-ea"/>
              <a:cs typeface="+mn-cs"/>
            </a:rPr>
            <a:t>株式会社南西環境研究所</a:t>
          </a:r>
          <a:r>
            <a:rPr kumimoji="1" lang="ja-JP" altLang="en-US" sz="1100" b="0" i="0" baseline="0">
              <a:effectLst/>
              <a:latin typeface="+mn-lt"/>
              <a:ea typeface="+mn-ea"/>
              <a:cs typeface="+mn-cs"/>
            </a:rPr>
            <a:t>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（５件）７．７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128716</xdr:colOff>
      <xdr:row>778</xdr:row>
      <xdr:rowOff>686487</xdr:rowOff>
    </xdr:from>
    <xdr:to>
      <xdr:col>21</xdr:col>
      <xdr:colOff>175287</xdr:colOff>
      <xdr:row>778</xdr:row>
      <xdr:rowOff>692403</xdr:rowOff>
    </xdr:to>
    <xdr:cxnSp macro="">
      <xdr:nvCxnSpPr>
        <xdr:cNvPr id="319" name="直線矢印コネクタ 318"/>
        <xdr:cNvCxnSpPr/>
      </xdr:nvCxnSpPr>
      <xdr:spPr bwMode="auto">
        <a:xfrm flipV="1">
          <a:off x="3552567" y="109151352"/>
          <a:ext cx="406977" cy="59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6</xdr:col>
      <xdr:colOff>68649</xdr:colOff>
      <xdr:row>774</xdr:row>
      <xdr:rowOff>2302476</xdr:rowOff>
    </xdr:from>
    <xdr:to>
      <xdr:col>35</xdr:col>
      <xdr:colOff>6200</xdr:colOff>
      <xdr:row>775</xdr:row>
      <xdr:rowOff>660744</xdr:rowOff>
    </xdr:to>
    <xdr:sp macro="" textlink="">
      <xdr:nvSpPr>
        <xdr:cNvPr id="320" name="大かっこ 319"/>
        <xdr:cNvSpPr/>
      </xdr:nvSpPr>
      <xdr:spPr bwMode="auto">
        <a:xfrm>
          <a:off x="1149865" y="92592611"/>
          <a:ext cx="5163430" cy="692322"/>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（３）日本の国立公園・世界自然遺産保護管理強化事業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１）遺産地域等貴重な自然環境保全推進事業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２）奄美大島、徳之島、沖縄島北部及び西表島の世界自然遺産登録推進</a:t>
          </a: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6</xdr:col>
      <xdr:colOff>120135</xdr:colOff>
      <xdr:row>775</xdr:row>
      <xdr:rowOff>669321</xdr:rowOff>
    </xdr:from>
    <xdr:to>
      <xdr:col>49</xdr:col>
      <xdr:colOff>445177</xdr:colOff>
      <xdr:row>777</xdr:row>
      <xdr:rowOff>21767</xdr:rowOff>
    </xdr:to>
    <xdr:grpSp>
      <xdr:nvGrpSpPr>
        <xdr:cNvPr id="321" name="グループ化 320"/>
        <xdr:cNvGrpSpPr/>
      </xdr:nvGrpSpPr>
      <xdr:grpSpPr>
        <a:xfrm>
          <a:off x="1217415" y="91276201"/>
          <a:ext cx="8188882" cy="9268606"/>
          <a:chOff x="3860800" y="48811205"/>
          <a:chExt cx="5915646" cy="5286134"/>
        </a:xfrm>
      </xdr:grpSpPr>
      <xdr:sp macro="" textlink="">
        <xdr:nvSpPr>
          <xdr:cNvPr id="322" name="正方形/長方形 321"/>
          <xdr:cNvSpPr/>
        </xdr:nvSpPr>
        <xdr:spPr>
          <a:xfrm>
            <a:off x="3860800" y="48811205"/>
            <a:ext cx="971533" cy="26814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１７２百万円</a:t>
            </a:r>
          </a:p>
        </xdr:txBody>
      </xdr:sp>
      <xdr:sp macro="" textlink="">
        <xdr:nvSpPr>
          <xdr:cNvPr id="323" name="正方形/長方形 322"/>
          <xdr:cNvSpPr/>
        </xdr:nvSpPr>
        <xdr:spPr>
          <a:xfrm>
            <a:off x="5240288" y="49194414"/>
            <a:ext cx="1666136" cy="4054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（一財）自然環境研究センター等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rPr>
              <a:t>（５件）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24" name="テキスト ボックス 323"/>
          <xdr:cNvSpPr txBox="1"/>
        </xdr:nvSpPr>
        <xdr:spPr>
          <a:xfrm>
            <a:off x="5185849" y="49007487"/>
            <a:ext cx="1879625" cy="167796"/>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25" name="正方形/長方形 324"/>
          <xdr:cNvSpPr/>
        </xdr:nvSpPr>
        <xdr:spPr bwMode="auto">
          <a:xfrm>
            <a:off x="4816887" y="52501596"/>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九州地方環境事務所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１７百万円</a:t>
            </a:r>
          </a:p>
        </xdr:txBody>
      </xdr:sp>
      <xdr:sp macro="" textlink="">
        <xdr:nvSpPr>
          <xdr:cNvPr id="328" name="正方形/長方形 327"/>
          <xdr:cNvSpPr/>
        </xdr:nvSpPr>
        <xdr:spPr bwMode="auto">
          <a:xfrm>
            <a:off x="7323016" y="52508202"/>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ｊ．（一社）日本森林技術協会等（１７件）</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１７百万円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29" name="正方形/長方形 328"/>
          <xdr:cNvSpPr/>
        </xdr:nvSpPr>
        <xdr:spPr bwMode="auto">
          <a:xfrm>
            <a:off x="4869900" y="50818678"/>
            <a:ext cx="1821613"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東北地方環境事務所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0" name="正方形/長方形 329"/>
          <xdr:cNvSpPr/>
        </xdr:nvSpPr>
        <xdr:spPr bwMode="auto">
          <a:xfrm>
            <a:off x="7343440" y="50789857"/>
            <a:ext cx="2296042"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ｈ</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．特定非営利活動法人つがる野自然学校等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（１９件）　１３百万円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1" name="大かっこ 330"/>
          <xdr:cNvSpPr/>
        </xdr:nvSpPr>
        <xdr:spPr bwMode="auto">
          <a:xfrm>
            <a:off x="7318022" y="51174121"/>
            <a:ext cx="2335805" cy="2991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白神山地の順応的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2" name="テキスト ボックス 331"/>
          <xdr:cNvSpPr txBox="1"/>
        </xdr:nvSpPr>
        <xdr:spPr bwMode="auto">
          <a:xfrm>
            <a:off x="7280668" y="50598955"/>
            <a:ext cx="2269207"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9" name="正方形/長方形 338"/>
          <xdr:cNvSpPr/>
        </xdr:nvSpPr>
        <xdr:spPr bwMode="auto">
          <a:xfrm>
            <a:off x="4793452" y="51668601"/>
            <a:ext cx="1863670" cy="3543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１８百万円</a:t>
            </a:r>
          </a:p>
        </xdr:txBody>
      </xdr:sp>
      <xdr:sp macro="" textlink="">
        <xdr:nvSpPr>
          <xdr:cNvPr id="340" name="正方形/長方形 339"/>
          <xdr:cNvSpPr/>
        </xdr:nvSpPr>
        <xdr:spPr bwMode="auto">
          <a:xfrm>
            <a:off x="7343151" y="51674815"/>
            <a:ext cx="2248419" cy="3502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ｉ．（株）プレック研究所等（１９件）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１８百万円</a:t>
            </a:r>
          </a:p>
        </xdr:txBody>
      </xdr:sp>
      <xdr:sp macro="" textlink="">
        <xdr:nvSpPr>
          <xdr:cNvPr id="341" name="テキスト ボックス 340"/>
          <xdr:cNvSpPr txBox="1"/>
        </xdr:nvSpPr>
        <xdr:spPr bwMode="auto">
          <a:xfrm>
            <a:off x="7273351" y="51499994"/>
            <a:ext cx="1747564"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2" name="正方形/長方形 341"/>
          <xdr:cNvSpPr/>
        </xdr:nvSpPr>
        <xdr:spPr bwMode="auto">
          <a:xfrm>
            <a:off x="4880747" y="49874737"/>
            <a:ext cx="1821613" cy="2854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２７百万円</a:t>
            </a:r>
          </a:p>
        </xdr:txBody>
      </xdr:sp>
      <xdr:sp macro="" textlink="">
        <xdr:nvSpPr>
          <xdr:cNvPr id="343" name="正方形/長方形 342"/>
          <xdr:cNvSpPr/>
        </xdr:nvSpPr>
        <xdr:spPr bwMode="auto">
          <a:xfrm>
            <a:off x="7347646" y="49882416"/>
            <a:ext cx="2197679" cy="2854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ｇ．（公財）知床財団等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（５件）　２７百万円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4" name="テキスト ボックス 343"/>
          <xdr:cNvSpPr txBox="1"/>
        </xdr:nvSpPr>
        <xdr:spPr bwMode="auto">
          <a:xfrm>
            <a:off x="7257650" y="49717147"/>
            <a:ext cx="2264754" cy="142845"/>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5" name="正方形/長方形 344"/>
          <xdr:cNvSpPr/>
        </xdr:nvSpPr>
        <xdr:spPr bwMode="auto">
          <a:xfrm>
            <a:off x="7219620" y="53311462"/>
            <a:ext cx="2322864" cy="295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rPr>
              <a:t>ｋ．（一財）自然環境研究センター等（３０件）</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８５百万円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46" name="直線コネクタ 345"/>
          <xdr:cNvCxnSpPr>
            <a:stCxn id="322" idx="2"/>
          </xdr:cNvCxnSpPr>
        </xdr:nvCxnSpPr>
        <xdr:spPr>
          <a:xfrm flipH="1">
            <a:off x="4324790" y="49079346"/>
            <a:ext cx="21777" cy="4342221"/>
          </a:xfrm>
          <a:prstGeom prst="line">
            <a:avLst/>
          </a:prstGeom>
          <a:noFill/>
          <a:ln w="9525" cap="flat" cmpd="sng" algn="ctr">
            <a:solidFill>
              <a:sysClr val="windowText" lastClr="000000"/>
            </a:solidFill>
            <a:prstDash val="solid"/>
          </a:ln>
          <a:effectLst/>
        </xdr:spPr>
      </xdr:cxnSp>
      <xdr:cxnSp macro="">
        <xdr:nvCxnSpPr>
          <xdr:cNvPr id="347" name="直線矢印コネクタ 346"/>
          <xdr:cNvCxnSpPr>
            <a:stCxn id="342" idx="3"/>
            <a:endCxn id="343" idx="1"/>
          </xdr:cNvCxnSpPr>
        </xdr:nvCxnSpPr>
        <xdr:spPr>
          <a:xfrm>
            <a:off x="6702359" y="50017438"/>
            <a:ext cx="645286" cy="7679"/>
          </a:xfrm>
          <a:prstGeom prst="straightConnector1">
            <a:avLst/>
          </a:prstGeom>
          <a:noFill/>
          <a:ln w="9525" cap="flat" cmpd="sng" algn="ctr">
            <a:solidFill>
              <a:sysClr val="windowText" lastClr="000000"/>
            </a:solidFill>
            <a:prstDash val="solid"/>
            <a:tailEnd type="arrow"/>
          </a:ln>
          <a:effectLst/>
        </xdr:spPr>
      </xdr:cxnSp>
      <xdr:cxnSp macro="">
        <xdr:nvCxnSpPr>
          <xdr:cNvPr id="348" name="直線矢印コネクタ 347"/>
          <xdr:cNvCxnSpPr>
            <a:stCxn id="361" idx="3"/>
          </xdr:cNvCxnSpPr>
        </xdr:nvCxnSpPr>
        <xdr:spPr>
          <a:xfrm>
            <a:off x="6586663" y="53466942"/>
            <a:ext cx="625710" cy="4436"/>
          </a:xfrm>
          <a:prstGeom prst="straightConnector1">
            <a:avLst/>
          </a:prstGeom>
          <a:noFill/>
          <a:ln w="9525" cap="flat" cmpd="sng" algn="ctr">
            <a:solidFill>
              <a:sysClr val="windowText" lastClr="000000"/>
            </a:solidFill>
            <a:prstDash val="solid"/>
            <a:tailEnd type="arrow"/>
          </a:ln>
          <a:effectLst/>
        </xdr:spPr>
      </xdr:cxnSp>
      <xdr:cxnSp macro="">
        <xdr:nvCxnSpPr>
          <xdr:cNvPr id="349" name="直線矢印コネクタ 348"/>
          <xdr:cNvCxnSpPr>
            <a:stCxn id="339" idx="3"/>
            <a:endCxn id="340" idx="1"/>
          </xdr:cNvCxnSpPr>
        </xdr:nvCxnSpPr>
        <xdr:spPr>
          <a:xfrm>
            <a:off x="6657122" y="51845799"/>
            <a:ext cx="686029" cy="4143"/>
          </a:xfrm>
          <a:prstGeom prst="straightConnector1">
            <a:avLst/>
          </a:prstGeom>
          <a:noFill/>
          <a:ln w="9525" cap="flat" cmpd="sng" algn="ctr">
            <a:solidFill>
              <a:sysClr val="windowText" lastClr="000000"/>
            </a:solidFill>
            <a:prstDash val="solid"/>
            <a:tailEnd type="arrow"/>
          </a:ln>
          <a:effectLst/>
        </xdr:spPr>
      </xdr:cxnSp>
      <xdr:cxnSp macro="">
        <xdr:nvCxnSpPr>
          <xdr:cNvPr id="360" name="直線矢印コネクタ 359"/>
          <xdr:cNvCxnSpPr/>
        </xdr:nvCxnSpPr>
        <xdr:spPr>
          <a:xfrm>
            <a:off x="6641980" y="52648799"/>
            <a:ext cx="647460" cy="1867"/>
          </a:xfrm>
          <a:prstGeom prst="straightConnector1">
            <a:avLst/>
          </a:prstGeom>
          <a:noFill/>
          <a:ln w="9525" cap="flat" cmpd="sng" algn="ctr">
            <a:solidFill>
              <a:sysClr val="windowText" lastClr="000000"/>
            </a:solidFill>
            <a:prstDash val="solid"/>
            <a:tailEnd type="arrow"/>
          </a:ln>
          <a:effectLst/>
        </xdr:spPr>
      </xdr:cxnSp>
      <xdr:sp macro="" textlink="">
        <xdr:nvSpPr>
          <xdr:cNvPr id="361" name="正方形/長方形 360"/>
          <xdr:cNvSpPr/>
        </xdr:nvSpPr>
        <xdr:spPr bwMode="auto">
          <a:xfrm>
            <a:off x="4765049" y="53289012"/>
            <a:ext cx="1821613"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沖縄奄美自然環境事務所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８５百万円</a:t>
            </a:r>
          </a:p>
        </xdr:txBody>
      </xdr:sp>
      <xdr:cxnSp macro="">
        <xdr:nvCxnSpPr>
          <xdr:cNvPr id="367" name="直線矢印コネクタ 366"/>
          <xdr:cNvCxnSpPr/>
        </xdr:nvCxnSpPr>
        <xdr:spPr>
          <a:xfrm flipV="1">
            <a:off x="4319310" y="53402297"/>
            <a:ext cx="394829" cy="4818"/>
          </a:xfrm>
          <a:prstGeom prst="straightConnector1">
            <a:avLst/>
          </a:prstGeom>
          <a:noFill/>
          <a:ln w="9525" cap="flat" cmpd="sng" algn="ctr">
            <a:solidFill>
              <a:sysClr val="windowText" lastClr="000000"/>
            </a:solidFill>
            <a:prstDash val="solid"/>
            <a:tailEnd type="arrow"/>
          </a:ln>
          <a:effectLst/>
        </xdr:spPr>
      </xdr:cxnSp>
      <xdr:cxnSp macro="">
        <xdr:nvCxnSpPr>
          <xdr:cNvPr id="368" name="直線矢印コネクタ 367"/>
          <xdr:cNvCxnSpPr>
            <a:endCxn id="325" idx="1"/>
          </xdr:cNvCxnSpPr>
        </xdr:nvCxnSpPr>
        <xdr:spPr>
          <a:xfrm>
            <a:off x="4333732" y="52673976"/>
            <a:ext cx="483155" cy="4819"/>
          </a:xfrm>
          <a:prstGeom prst="straightConnector1">
            <a:avLst/>
          </a:prstGeom>
          <a:noFill/>
          <a:ln w="9525" cap="flat" cmpd="sng" algn="ctr">
            <a:solidFill>
              <a:sysClr val="windowText" lastClr="000000"/>
            </a:solidFill>
            <a:prstDash val="solid"/>
            <a:tailEnd type="arrow"/>
          </a:ln>
          <a:effectLst/>
        </xdr:spPr>
      </xdr:cxnSp>
      <xdr:cxnSp macro="">
        <xdr:nvCxnSpPr>
          <xdr:cNvPr id="369" name="直線矢印コネクタ 368"/>
          <xdr:cNvCxnSpPr>
            <a:endCxn id="339" idx="1"/>
          </xdr:cNvCxnSpPr>
        </xdr:nvCxnSpPr>
        <xdr:spPr>
          <a:xfrm>
            <a:off x="4339096" y="51838513"/>
            <a:ext cx="454356" cy="7285"/>
          </a:xfrm>
          <a:prstGeom prst="straightConnector1">
            <a:avLst/>
          </a:prstGeom>
          <a:noFill/>
          <a:ln w="9525" cap="flat" cmpd="sng" algn="ctr">
            <a:solidFill>
              <a:sysClr val="windowText" lastClr="000000"/>
            </a:solidFill>
            <a:prstDash val="solid"/>
            <a:tailEnd type="arrow"/>
          </a:ln>
          <a:effectLst/>
        </xdr:spPr>
      </xdr:cxnSp>
      <xdr:cxnSp macro="">
        <xdr:nvCxnSpPr>
          <xdr:cNvPr id="370" name="直線矢印コネクタ 369"/>
          <xdr:cNvCxnSpPr/>
        </xdr:nvCxnSpPr>
        <xdr:spPr>
          <a:xfrm flipV="1">
            <a:off x="4368811" y="50029023"/>
            <a:ext cx="488613" cy="6583"/>
          </a:xfrm>
          <a:prstGeom prst="straightConnector1">
            <a:avLst/>
          </a:prstGeom>
          <a:noFill/>
          <a:ln w="9525" cap="flat" cmpd="sng" algn="ctr">
            <a:solidFill>
              <a:sysClr val="windowText" lastClr="000000"/>
            </a:solidFill>
            <a:prstDash val="solid"/>
            <a:tailEnd type="arrow"/>
          </a:ln>
          <a:effectLst/>
        </xdr:spPr>
      </xdr:cxnSp>
      <xdr:sp macro="" textlink="">
        <xdr:nvSpPr>
          <xdr:cNvPr id="371" name="大かっこ 370"/>
          <xdr:cNvSpPr/>
        </xdr:nvSpPr>
        <xdr:spPr bwMode="auto">
          <a:xfrm>
            <a:off x="7316987" y="52076813"/>
            <a:ext cx="2449283" cy="28510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小笠原諸島の順応的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72" name="大かっこ 371"/>
          <xdr:cNvSpPr/>
        </xdr:nvSpPr>
        <xdr:spPr bwMode="auto">
          <a:xfrm>
            <a:off x="7291782" y="52861477"/>
            <a:ext cx="2454377" cy="32066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屋久島の順応的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73" name="大かっこ 372"/>
          <xdr:cNvSpPr/>
        </xdr:nvSpPr>
        <xdr:spPr bwMode="auto">
          <a:xfrm>
            <a:off x="7130417" y="53617255"/>
            <a:ext cx="2646029" cy="48008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・科学的知見に基づく奄美大島、徳之島、沖縄島北部及び西表島の順応的管理の推進</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・奄美大島、徳之島、沖縄島北部及び西表島の世界自然遺産登録推進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xdr:txBody>
      </xdr:sp>
    </xdr:grpSp>
    <xdr:clientData/>
  </xdr:twoCellAnchor>
  <xdr:twoCellAnchor>
    <xdr:from>
      <xdr:col>15</xdr:col>
      <xdr:colOff>74925</xdr:colOff>
      <xdr:row>775</xdr:row>
      <xdr:rowOff>840456</xdr:rowOff>
    </xdr:from>
    <xdr:to>
      <xdr:col>31</xdr:col>
      <xdr:colOff>76201</xdr:colOff>
      <xdr:row>775</xdr:row>
      <xdr:rowOff>2177143</xdr:rowOff>
    </xdr:to>
    <xdr:sp macro="" textlink="">
      <xdr:nvSpPr>
        <xdr:cNvPr id="374" name="角丸四角形 373"/>
        <xdr:cNvSpPr/>
      </xdr:nvSpPr>
      <xdr:spPr>
        <a:xfrm>
          <a:off x="2850782" y="91398713"/>
          <a:ext cx="2962190" cy="1336687"/>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65315</xdr:colOff>
      <xdr:row>775</xdr:row>
      <xdr:rowOff>1632858</xdr:rowOff>
    </xdr:from>
    <xdr:to>
      <xdr:col>15</xdr:col>
      <xdr:colOff>76200</xdr:colOff>
      <xdr:row>775</xdr:row>
      <xdr:rowOff>1643743</xdr:rowOff>
    </xdr:to>
    <xdr:cxnSp macro="">
      <xdr:nvCxnSpPr>
        <xdr:cNvPr id="375" name="直線矢印コネクタ 374"/>
        <xdr:cNvCxnSpPr/>
      </xdr:nvCxnSpPr>
      <xdr:spPr>
        <a:xfrm flipV="1">
          <a:off x="1915886" y="92191115"/>
          <a:ext cx="936171" cy="108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775</xdr:row>
      <xdr:rowOff>4495691</xdr:rowOff>
    </xdr:from>
    <xdr:to>
      <xdr:col>14</xdr:col>
      <xdr:colOff>52520</xdr:colOff>
      <xdr:row>775</xdr:row>
      <xdr:rowOff>4506686</xdr:rowOff>
    </xdr:to>
    <xdr:cxnSp macro="">
      <xdr:nvCxnSpPr>
        <xdr:cNvPr id="376" name="直線矢印コネクタ 375"/>
        <xdr:cNvCxnSpPr>
          <a:endCxn id="329" idx="1"/>
        </xdr:cNvCxnSpPr>
      </xdr:nvCxnSpPr>
      <xdr:spPr>
        <a:xfrm flipV="1">
          <a:off x="1926771" y="95053948"/>
          <a:ext cx="716549" cy="109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19220</xdr:colOff>
      <xdr:row>775</xdr:row>
      <xdr:rowOff>4486975</xdr:rowOff>
    </xdr:from>
    <xdr:to>
      <xdr:col>33</xdr:col>
      <xdr:colOff>19222</xdr:colOff>
      <xdr:row>775</xdr:row>
      <xdr:rowOff>4495554</xdr:rowOff>
    </xdr:to>
    <xdr:cxnSp macro="">
      <xdr:nvCxnSpPr>
        <xdr:cNvPr id="392" name="直線矢印コネクタ 391"/>
        <xdr:cNvCxnSpPr/>
      </xdr:nvCxnSpPr>
      <xdr:spPr>
        <a:xfrm flipV="1">
          <a:off x="5200820" y="95045232"/>
          <a:ext cx="925288" cy="857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120135</xdr:colOff>
      <xdr:row>762</xdr:row>
      <xdr:rowOff>77230</xdr:rowOff>
    </xdr:from>
    <xdr:to>
      <xdr:col>23</xdr:col>
      <xdr:colOff>119894</xdr:colOff>
      <xdr:row>762</xdr:row>
      <xdr:rowOff>79230</xdr:rowOff>
    </xdr:to>
    <xdr:cxnSp macro="">
      <xdr:nvCxnSpPr>
        <xdr:cNvPr id="299" name="直線矢印コネクタ 298"/>
        <xdr:cNvCxnSpPr/>
      </xdr:nvCxnSpPr>
      <xdr:spPr bwMode="auto">
        <a:xfrm flipV="1">
          <a:off x="3904392" y="58059595"/>
          <a:ext cx="360164"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128717</xdr:colOff>
      <xdr:row>759</xdr:row>
      <xdr:rowOff>300338</xdr:rowOff>
    </xdr:from>
    <xdr:to>
      <xdr:col>23</xdr:col>
      <xdr:colOff>128476</xdr:colOff>
      <xdr:row>759</xdr:row>
      <xdr:rowOff>302338</xdr:rowOff>
    </xdr:to>
    <xdr:cxnSp macro="">
      <xdr:nvCxnSpPr>
        <xdr:cNvPr id="300" name="直線矢印コネクタ 299"/>
        <xdr:cNvCxnSpPr/>
      </xdr:nvCxnSpPr>
      <xdr:spPr bwMode="auto">
        <a:xfrm flipV="1">
          <a:off x="3912974" y="57012703"/>
          <a:ext cx="360164"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171622</xdr:colOff>
      <xdr:row>756</xdr:row>
      <xdr:rowOff>42906</xdr:rowOff>
    </xdr:from>
    <xdr:to>
      <xdr:col>23</xdr:col>
      <xdr:colOff>171381</xdr:colOff>
      <xdr:row>756</xdr:row>
      <xdr:rowOff>44906</xdr:rowOff>
    </xdr:to>
    <xdr:cxnSp macro="">
      <xdr:nvCxnSpPr>
        <xdr:cNvPr id="301" name="直線矢印コネクタ 300"/>
        <xdr:cNvCxnSpPr/>
      </xdr:nvCxnSpPr>
      <xdr:spPr bwMode="auto">
        <a:xfrm flipV="1">
          <a:off x="3955879" y="55064798"/>
          <a:ext cx="360164"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145879</xdr:colOff>
      <xdr:row>753</xdr:row>
      <xdr:rowOff>240270</xdr:rowOff>
    </xdr:from>
    <xdr:to>
      <xdr:col>23</xdr:col>
      <xdr:colOff>145638</xdr:colOff>
      <xdr:row>753</xdr:row>
      <xdr:rowOff>242270</xdr:rowOff>
    </xdr:to>
    <xdr:cxnSp macro="">
      <xdr:nvCxnSpPr>
        <xdr:cNvPr id="302" name="直線矢印コネクタ 301"/>
        <xdr:cNvCxnSpPr/>
      </xdr:nvCxnSpPr>
      <xdr:spPr bwMode="auto">
        <a:xfrm flipV="1">
          <a:off x="3930136" y="54206689"/>
          <a:ext cx="360164"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163040</xdr:colOff>
      <xdr:row>751</xdr:row>
      <xdr:rowOff>34325</xdr:rowOff>
    </xdr:from>
    <xdr:to>
      <xdr:col>23</xdr:col>
      <xdr:colOff>162799</xdr:colOff>
      <xdr:row>751</xdr:row>
      <xdr:rowOff>36325</xdr:rowOff>
    </xdr:to>
    <xdr:cxnSp macro="">
      <xdr:nvCxnSpPr>
        <xdr:cNvPr id="394" name="直線矢印コネクタ 393"/>
        <xdr:cNvCxnSpPr/>
      </xdr:nvCxnSpPr>
      <xdr:spPr bwMode="auto">
        <a:xfrm flipV="1">
          <a:off x="3947297" y="53297095"/>
          <a:ext cx="360164"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154460</xdr:colOff>
      <xdr:row>757</xdr:row>
      <xdr:rowOff>617838</xdr:rowOff>
    </xdr:from>
    <xdr:to>
      <xdr:col>23</xdr:col>
      <xdr:colOff>154219</xdr:colOff>
      <xdr:row>757</xdr:row>
      <xdr:rowOff>619838</xdr:rowOff>
    </xdr:to>
    <xdr:cxnSp macro="">
      <xdr:nvCxnSpPr>
        <xdr:cNvPr id="395" name="直線矢印コネクタ 394"/>
        <xdr:cNvCxnSpPr/>
      </xdr:nvCxnSpPr>
      <xdr:spPr bwMode="auto">
        <a:xfrm flipV="1">
          <a:off x="3938717" y="55991554"/>
          <a:ext cx="360164"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28</xdr:col>
      <xdr:colOff>34324</xdr:colOff>
      <xdr:row>820</xdr:row>
      <xdr:rowOff>94392</xdr:rowOff>
    </xdr:from>
    <xdr:to>
      <xdr:col>47</xdr:col>
      <xdr:colOff>137298</xdr:colOff>
      <xdr:row>830</xdr:row>
      <xdr:rowOff>188784</xdr:rowOff>
    </xdr:to>
    <xdr:sp macro="" textlink="">
      <xdr:nvSpPr>
        <xdr:cNvPr id="396" name="テキスト ボックス 395"/>
        <xdr:cNvSpPr txBox="1"/>
      </xdr:nvSpPr>
      <xdr:spPr>
        <a:xfrm>
          <a:off x="5080000" y="118024189"/>
          <a:ext cx="3526825" cy="71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32</xdr:col>
      <xdr:colOff>15250</xdr:colOff>
      <xdr:row>776</xdr:row>
      <xdr:rowOff>1658306</xdr:rowOff>
    </xdr:from>
    <xdr:to>
      <xdr:col>45</xdr:col>
      <xdr:colOff>62280</xdr:colOff>
      <xdr:row>776</xdr:row>
      <xdr:rowOff>1973831</xdr:rowOff>
    </xdr:to>
    <xdr:sp macro="" textlink="">
      <xdr:nvSpPr>
        <xdr:cNvPr id="308" name="テキスト ボックス 307"/>
        <xdr:cNvSpPr txBox="1"/>
      </xdr:nvSpPr>
      <xdr:spPr bwMode="auto">
        <a:xfrm>
          <a:off x="5937079" y="97409049"/>
          <a:ext cx="2452772" cy="315525"/>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150487</xdr:colOff>
      <xdr:row>776</xdr:row>
      <xdr:rowOff>3077519</xdr:rowOff>
    </xdr:from>
    <xdr:to>
      <xdr:col>45</xdr:col>
      <xdr:colOff>7605</xdr:colOff>
      <xdr:row>776</xdr:row>
      <xdr:rowOff>3393044</xdr:rowOff>
    </xdr:to>
    <xdr:sp macro="" textlink="">
      <xdr:nvSpPr>
        <xdr:cNvPr id="397" name="テキスト ボックス 396"/>
        <xdr:cNvSpPr txBox="1"/>
      </xdr:nvSpPr>
      <xdr:spPr bwMode="auto">
        <a:xfrm>
          <a:off x="5887258" y="98828262"/>
          <a:ext cx="2447918" cy="315525"/>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0</xdr:colOff>
      <xdr:row>744</xdr:row>
      <xdr:rowOff>51487</xdr:rowOff>
    </xdr:from>
    <xdr:to>
      <xdr:col>29</xdr:col>
      <xdr:colOff>94442</xdr:colOff>
      <xdr:row>744</xdr:row>
      <xdr:rowOff>320450</xdr:rowOff>
    </xdr:to>
    <xdr:sp macro="" textlink="">
      <xdr:nvSpPr>
        <xdr:cNvPr id="398" name="正方形/長方形 397"/>
        <xdr:cNvSpPr/>
      </xdr:nvSpPr>
      <xdr:spPr bwMode="auto">
        <a:xfrm>
          <a:off x="3063446" y="51383514"/>
          <a:ext cx="2256874" cy="26896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102973</xdr:colOff>
      <xdr:row>749</xdr:row>
      <xdr:rowOff>102974</xdr:rowOff>
    </xdr:from>
    <xdr:to>
      <xdr:col>36</xdr:col>
      <xdr:colOff>17212</xdr:colOff>
      <xdr:row>750</xdr:row>
      <xdr:rowOff>20113</xdr:rowOff>
    </xdr:to>
    <xdr:sp macro="" textlink="">
      <xdr:nvSpPr>
        <xdr:cNvPr id="399" name="正方形/長方形 398"/>
        <xdr:cNvSpPr/>
      </xdr:nvSpPr>
      <xdr:spPr bwMode="auto">
        <a:xfrm>
          <a:off x="4247635" y="53194123"/>
          <a:ext cx="2256874" cy="26896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25743</xdr:colOff>
      <xdr:row>760</xdr:row>
      <xdr:rowOff>60068</xdr:rowOff>
    </xdr:from>
    <xdr:to>
      <xdr:col>35</xdr:col>
      <xdr:colOff>165035</xdr:colOff>
      <xdr:row>760</xdr:row>
      <xdr:rowOff>307528</xdr:rowOff>
    </xdr:to>
    <xdr:sp macro="" textlink="">
      <xdr:nvSpPr>
        <xdr:cNvPr id="400" name="正方形/長方形 399"/>
        <xdr:cNvSpPr/>
      </xdr:nvSpPr>
      <xdr:spPr bwMode="auto">
        <a:xfrm>
          <a:off x="4170405" y="57973784"/>
          <a:ext cx="23017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51487</xdr:colOff>
      <xdr:row>758</xdr:row>
      <xdr:rowOff>368986</xdr:rowOff>
    </xdr:from>
    <xdr:to>
      <xdr:col>36</xdr:col>
      <xdr:colOff>10577</xdr:colOff>
      <xdr:row>758</xdr:row>
      <xdr:rowOff>616446</xdr:rowOff>
    </xdr:to>
    <xdr:sp macro="" textlink="">
      <xdr:nvSpPr>
        <xdr:cNvPr id="401" name="正方形/長方形 400"/>
        <xdr:cNvSpPr/>
      </xdr:nvSpPr>
      <xdr:spPr bwMode="auto">
        <a:xfrm>
          <a:off x="4196149" y="56944054"/>
          <a:ext cx="23017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60067</xdr:colOff>
      <xdr:row>757</xdr:row>
      <xdr:rowOff>111555</xdr:rowOff>
    </xdr:from>
    <xdr:to>
      <xdr:col>36</xdr:col>
      <xdr:colOff>19157</xdr:colOff>
      <xdr:row>757</xdr:row>
      <xdr:rowOff>359015</xdr:rowOff>
    </xdr:to>
    <xdr:sp macro="" textlink="">
      <xdr:nvSpPr>
        <xdr:cNvPr id="402" name="正方形/長方形 401"/>
        <xdr:cNvSpPr/>
      </xdr:nvSpPr>
      <xdr:spPr bwMode="auto">
        <a:xfrm>
          <a:off x="4204729" y="56017298"/>
          <a:ext cx="23017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85812</xdr:colOff>
      <xdr:row>751</xdr:row>
      <xdr:rowOff>308919</xdr:rowOff>
    </xdr:from>
    <xdr:to>
      <xdr:col>36</xdr:col>
      <xdr:colOff>44902</xdr:colOff>
      <xdr:row>752</xdr:row>
      <xdr:rowOff>204554</xdr:rowOff>
    </xdr:to>
    <xdr:sp macro="" textlink="">
      <xdr:nvSpPr>
        <xdr:cNvPr id="404" name="正方形/長方形 403"/>
        <xdr:cNvSpPr/>
      </xdr:nvSpPr>
      <xdr:spPr bwMode="auto">
        <a:xfrm>
          <a:off x="4230474" y="54103716"/>
          <a:ext cx="2301725" cy="24746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51487</xdr:colOff>
      <xdr:row>754</xdr:row>
      <xdr:rowOff>205946</xdr:rowOff>
    </xdr:from>
    <xdr:to>
      <xdr:col>35</xdr:col>
      <xdr:colOff>135345</xdr:colOff>
      <xdr:row>755</xdr:row>
      <xdr:rowOff>130704</xdr:rowOff>
    </xdr:to>
    <xdr:sp macro="" textlink="">
      <xdr:nvSpPr>
        <xdr:cNvPr id="405" name="正方形/長方形 404"/>
        <xdr:cNvSpPr/>
      </xdr:nvSpPr>
      <xdr:spPr bwMode="auto">
        <a:xfrm>
          <a:off x="4196149" y="55056216"/>
          <a:ext cx="2246291"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391</xdr:colOff>
      <xdr:row>775</xdr:row>
      <xdr:rowOff>3124200</xdr:rowOff>
    </xdr:from>
    <xdr:to>
      <xdr:col>49</xdr:col>
      <xdr:colOff>152399</xdr:colOff>
      <xdr:row>775</xdr:row>
      <xdr:rowOff>3679372</xdr:rowOff>
    </xdr:to>
    <xdr:sp macro="" textlink="">
      <xdr:nvSpPr>
        <xdr:cNvPr id="403" name="大かっこ 402"/>
        <xdr:cNvSpPr/>
      </xdr:nvSpPr>
      <xdr:spPr bwMode="auto">
        <a:xfrm>
          <a:off x="6107277" y="93682457"/>
          <a:ext cx="3112922" cy="5551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知床の順応的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42333</xdr:colOff>
      <xdr:row>15</xdr:row>
      <xdr:rowOff>306917</xdr:rowOff>
    </xdr:from>
    <xdr:to>
      <xdr:col>23</xdr:col>
      <xdr:colOff>140498</xdr:colOff>
      <xdr:row>18</xdr:row>
      <xdr:rowOff>270298</xdr:rowOff>
    </xdr:to>
    <xdr:sp macro="" textlink="">
      <xdr:nvSpPr>
        <xdr:cNvPr id="2" name="テキスト ボックス 1"/>
        <xdr:cNvSpPr txBox="1"/>
      </xdr:nvSpPr>
      <xdr:spPr>
        <a:xfrm>
          <a:off x="1121833" y="5048250"/>
          <a:ext cx="3156748" cy="905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105833</xdr:colOff>
      <xdr:row>82</xdr:row>
      <xdr:rowOff>52916</xdr:rowOff>
    </xdr:from>
    <xdr:to>
      <xdr:col>45</xdr:col>
      <xdr:colOff>132113</xdr:colOff>
      <xdr:row>84</xdr:row>
      <xdr:rowOff>223494</xdr:rowOff>
    </xdr:to>
    <xdr:sp macro="" textlink="">
      <xdr:nvSpPr>
        <xdr:cNvPr id="3" name="テキスト ボックス 2"/>
        <xdr:cNvSpPr txBox="1"/>
      </xdr:nvSpPr>
      <xdr:spPr>
        <a:xfrm>
          <a:off x="5143500" y="13493749"/>
          <a:ext cx="3084863" cy="784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116416</xdr:colOff>
      <xdr:row>95</xdr:row>
      <xdr:rowOff>63500</xdr:rowOff>
    </xdr:from>
    <xdr:to>
      <xdr:col>23</xdr:col>
      <xdr:colOff>144926</xdr:colOff>
      <xdr:row>97</xdr:row>
      <xdr:rowOff>181785</xdr:rowOff>
    </xdr:to>
    <xdr:sp macro="" textlink="">
      <xdr:nvSpPr>
        <xdr:cNvPr id="4" name="テキスト ボックス 3"/>
        <xdr:cNvSpPr txBox="1"/>
      </xdr:nvSpPr>
      <xdr:spPr>
        <a:xfrm>
          <a:off x="1195916" y="15419917"/>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95250</xdr:colOff>
      <xdr:row>95</xdr:row>
      <xdr:rowOff>31749</xdr:rowOff>
    </xdr:from>
    <xdr:to>
      <xdr:col>45</xdr:col>
      <xdr:colOff>123760</xdr:colOff>
      <xdr:row>97</xdr:row>
      <xdr:rowOff>150034</xdr:rowOff>
    </xdr:to>
    <xdr:sp macro="" textlink="">
      <xdr:nvSpPr>
        <xdr:cNvPr id="5" name="テキスト ボックス 4"/>
        <xdr:cNvSpPr txBox="1"/>
      </xdr:nvSpPr>
      <xdr:spPr>
        <a:xfrm>
          <a:off x="5132917" y="15388166"/>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74083</xdr:colOff>
      <xdr:row>109</xdr:row>
      <xdr:rowOff>74083</xdr:rowOff>
    </xdr:from>
    <xdr:to>
      <xdr:col>23</xdr:col>
      <xdr:colOff>102593</xdr:colOff>
      <xdr:row>111</xdr:row>
      <xdr:rowOff>192368</xdr:rowOff>
    </xdr:to>
    <xdr:sp macro="" textlink="">
      <xdr:nvSpPr>
        <xdr:cNvPr id="6" name="テキスト ボックス 5"/>
        <xdr:cNvSpPr txBox="1"/>
      </xdr:nvSpPr>
      <xdr:spPr>
        <a:xfrm>
          <a:off x="1153583" y="17653000"/>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84666</xdr:colOff>
      <xdr:row>188</xdr:row>
      <xdr:rowOff>105834</xdr:rowOff>
    </xdr:from>
    <xdr:to>
      <xdr:col>45</xdr:col>
      <xdr:colOff>113176</xdr:colOff>
      <xdr:row>190</xdr:row>
      <xdr:rowOff>224119</xdr:rowOff>
    </xdr:to>
    <xdr:sp macro="" textlink="">
      <xdr:nvSpPr>
        <xdr:cNvPr id="7" name="テキスト ボックス 6"/>
        <xdr:cNvSpPr txBox="1"/>
      </xdr:nvSpPr>
      <xdr:spPr>
        <a:xfrm>
          <a:off x="5122333" y="26553584"/>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63500</xdr:colOff>
      <xdr:row>201</xdr:row>
      <xdr:rowOff>116417</xdr:rowOff>
    </xdr:from>
    <xdr:to>
      <xdr:col>45</xdr:col>
      <xdr:colOff>92010</xdr:colOff>
      <xdr:row>203</xdr:row>
      <xdr:rowOff>234701</xdr:rowOff>
    </xdr:to>
    <xdr:sp macro="" textlink="">
      <xdr:nvSpPr>
        <xdr:cNvPr id="8" name="テキスト ボックス 7"/>
        <xdr:cNvSpPr txBox="1"/>
      </xdr:nvSpPr>
      <xdr:spPr>
        <a:xfrm>
          <a:off x="5101167" y="28479750"/>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52917</xdr:colOff>
      <xdr:row>228</xdr:row>
      <xdr:rowOff>84667</xdr:rowOff>
    </xdr:from>
    <xdr:to>
      <xdr:col>23</xdr:col>
      <xdr:colOff>81427</xdr:colOff>
      <xdr:row>230</xdr:row>
      <xdr:rowOff>202951</xdr:rowOff>
    </xdr:to>
    <xdr:sp macro="" textlink="">
      <xdr:nvSpPr>
        <xdr:cNvPr id="9" name="テキスト ボックス 8"/>
        <xdr:cNvSpPr txBox="1"/>
      </xdr:nvSpPr>
      <xdr:spPr>
        <a:xfrm>
          <a:off x="1132417" y="34448750"/>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84666</xdr:colOff>
      <xdr:row>241</xdr:row>
      <xdr:rowOff>116416</xdr:rowOff>
    </xdr:from>
    <xdr:to>
      <xdr:col>23</xdr:col>
      <xdr:colOff>113176</xdr:colOff>
      <xdr:row>243</xdr:row>
      <xdr:rowOff>234701</xdr:rowOff>
    </xdr:to>
    <xdr:sp macro="" textlink="">
      <xdr:nvSpPr>
        <xdr:cNvPr id="11" name="テキスト ボックス 10"/>
        <xdr:cNvSpPr txBox="1"/>
      </xdr:nvSpPr>
      <xdr:spPr>
        <a:xfrm>
          <a:off x="1164166" y="36396083"/>
          <a:ext cx="3087093" cy="732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2" t="s">
        <v>0</v>
      </c>
      <c r="AK2" s="1012"/>
      <c r="AL2" s="1012"/>
      <c r="AM2" s="1012"/>
      <c r="AN2" s="1012"/>
      <c r="AO2" s="1013"/>
      <c r="AP2" s="1013"/>
      <c r="AQ2" s="1013"/>
      <c r="AR2" s="78" t="str">
        <f>IF(OR(AO2="　", AO2=""), "", "-")</f>
        <v/>
      </c>
      <c r="AS2" s="1014">
        <v>213</v>
      </c>
      <c r="AT2" s="1014"/>
      <c r="AU2" s="1014"/>
      <c r="AV2" s="51" t="str">
        <f>IF(AW2="", "", "-")</f>
        <v/>
      </c>
      <c r="AW2" s="959"/>
      <c r="AX2" s="959"/>
    </row>
    <row r="3" spans="1:50" ht="21" customHeight="1" thickBot="1" x14ac:dyDescent="0.25">
      <c r="A3" s="897" t="s">
        <v>383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515</v>
      </c>
      <c r="AK3" s="899"/>
      <c r="AL3" s="899"/>
      <c r="AM3" s="899"/>
      <c r="AN3" s="899"/>
      <c r="AO3" s="899"/>
      <c r="AP3" s="899"/>
      <c r="AQ3" s="899"/>
      <c r="AR3" s="899"/>
      <c r="AS3" s="899"/>
      <c r="AT3" s="899"/>
      <c r="AU3" s="899"/>
      <c r="AV3" s="899"/>
      <c r="AW3" s="899"/>
      <c r="AX3" s="24" t="s">
        <v>65</v>
      </c>
    </row>
    <row r="4" spans="1:50" ht="24.75" customHeight="1" x14ac:dyDescent="0.2">
      <c r="A4" s="725" t="s">
        <v>25</v>
      </c>
      <c r="B4" s="726"/>
      <c r="C4" s="726"/>
      <c r="D4" s="726"/>
      <c r="E4" s="726"/>
      <c r="F4" s="726"/>
      <c r="G4" s="702" t="s">
        <v>1143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516</v>
      </c>
      <c r="AF4" s="708"/>
      <c r="AG4" s="708"/>
      <c r="AH4" s="708"/>
      <c r="AI4" s="708"/>
      <c r="AJ4" s="708"/>
      <c r="AK4" s="708"/>
      <c r="AL4" s="708"/>
      <c r="AM4" s="708"/>
      <c r="AN4" s="708"/>
      <c r="AO4" s="708"/>
      <c r="AP4" s="709"/>
      <c r="AQ4" s="710" t="s">
        <v>2</v>
      </c>
      <c r="AR4" s="705"/>
      <c r="AS4" s="705"/>
      <c r="AT4" s="705"/>
      <c r="AU4" s="705"/>
      <c r="AV4" s="705"/>
      <c r="AW4" s="705"/>
      <c r="AX4" s="711"/>
    </row>
    <row r="5" spans="1:50" ht="45.45" customHeight="1" x14ac:dyDescent="0.2">
      <c r="A5" s="712" t="s">
        <v>67</v>
      </c>
      <c r="B5" s="713"/>
      <c r="C5" s="713"/>
      <c r="D5" s="713"/>
      <c r="E5" s="713"/>
      <c r="F5" s="714"/>
      <c r="G5" s="869" t="s">
        <v>479</v>
      </c>
      <c r="H5" s="870"/>
      <c r="I5" s="870"/>
      <c r="J5" s="870"/>
      <c r="K5" s="870"/>
      <c r="L5" s="870"/>
      <c r="M5" s="871" t="s">
        <v>66</v>
      </c>
      <c r="N5" s="872"/>
      <c r="O5" s="872"/>
      <c r="P5" s="872"/>
      <c r="Q5" s="872"/>
      <c r="R5" s="873"/>
      <c r="S5" s="874" t="s">
        <v>70</v>
      </c>
      <c r="T5" s="870"/>
      <c r="U5" s="870"/>
      <c r="V5" s="870"/>
      <c r="W5" s="870"/>
      <c r="X5" s="875"/>
      <c r="Y5" s="718" t="s">
        <v>3</v>
      </c>
      <c r="Z5" s="566"/>
      <c r="AA5" s="566"/>
      <c r="AB5" s="566"/>
      <c r="AC5" s="566"/>
      <c r="AD5" s="567"/>
      <c r="AE5" s="719" t="s">
        <v>517</v>
      </c>
      <c r="AF5" s="720"/>
      <c r="AG5" s="720"/>
      <c r="AH5" s="720"/>
      <c r="AI5" s="720"/>
      <c r="AJ5" s="720"/>
      <c r="AK5" s="720"/>
      <c r="AL5" s="720"/>
      <c r="AM5" s="720"/>
      <c r="AN5" s="720"/>
      <c r="AO5" s="720"/>
      <c r="AP5" s="721"/>
      <c r="AQ5" s="722" t="s">
        <v>518</v>
      </c>
      <c r="AR5" s="723"/>
      <c r="AS5" s="723"/>
      <c r="AT5" s="723"/>
      <c r="AU5" s="723"/>
      <c r="AV5" s="723"/>
      <c r="AW5" s="723"/>
      <c r="AX5" s="724"/>
    </row>
    <row r="6" spans="1:50" ht="39" customHeight="1" x14ac:dyDescent="0.2">
      <c r="A6" s="727" t="s">
        <v>4</v>
      </c>
      <c r="B6" s="728"/>
      <c r="C6" s="728"/>
      <c r="D6" s="728"/>
      <c r="E6" s="728"/>
      <c r="F6" s="728"/>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2">
      <c r="A7" s="518" t="s">
        <v>22</v>
      </c>
      <c r="B7" s="519"/>
      <c r="C7" s="519"/>
      <c r="D7" s="519"/>
      <c r="E7" s="519"/>
      <c r="F7" s="520"/>
      <c r="G7" s="521" t="s">
        <v>520</v>
      </c>
      <c r="H7" s="522"/>
      <c r="I7" s="522"/>
      <c r="J7" s="522"/>
      <c r="K7" s="522"/>
      <c r="L7" s="522"/>
      <c r="M7" s="522"/>
      <c r="N7" s="522"/>
      <c r="O7" s="522"/>
      <c r="P7" s="522"/>
      <c r="Q7" s="522"/>
      <c r="R7" s="522"/>
      <c r="S7" s="522"/>
      <c r="T7" s="522"/>
      <c r="U7" s="522"/>
      <c r="V7" s="522"/>
      <c r="W7" s="522"/>
      <c r="X7" s="523"/>
      <c r="Y7" s="970" t="s">
        <v>347</v>
      </c>
      <c r="Z7" s="466"/>
      <c r="AA7" s="466"/>
      <c r="AB7" s="466"/>
      <c r="AC7" s="466"/>
      <c r="AD7" s="971"/>
      <c r="AE7" s="960" t="s">
        <v>521</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2">
      <c r="A8" s="518" t="s">
        <v>250</v>
      </c>
      <c r="B8" s="519"/>
      <c r="C8" s="519"/>
      <c r="D8" s="519"/>
      <c r="E8" s="519"/>
      <c r="F8" s="520"/>
      <c r="G8" s="981" t="str">
        <f>入力規則等!A27</f>
        <v>観光立国、高齢社会対策、クールジャパン</v>
      </c>
      <c r="H8" s="741"/>
      <c r="I8" s="741"/>
      <c r="J8" s="741"/>
      <c r="K8" s="741"/>
      <c r="L8" s="741"/>
      <c r="M8" s="741"/>
      <c r="N8" s="741"/>
      <c r="O8" s="741"/>
      <c r="P8" s="741"/>
      <c r="Q8" s="741"/>
      <c r="R8" s="741"/>
      <c r="S8" s="741"/>
      <c r="T8" s="741"/>
      <c r="U8" s="741"/>
      <c r="V8" s="741"/>
      <c r="W8" s="741"/>
      <c r="X8" s="982"/>
      <c r="Y8" s="876" t="s">
        <v>251</v>
      </c>
      <c r="Z8" s="877"/>
      <c r="AA8" s="877"/>
      <c r="AB8" s="877"/>
      <c r="AC8" s="877"/>
      <c r="AD8" s="878"/>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2">
      <c r="A9" s="879" t="s">
        <v>23</v>
      </c>
      <c r="B9" s="880"/>
      <c r="C9" s="880"/>
      <c r="D9" s="880"/>
      <c r="E9" s="880"/>
      <c r="F9" s="880"/>
      <c r="G9" s="881" t="s">
        <v>522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2">
      <c r="A10" s="680" t="s">
        <v>30</v>
      </c>
      <c r="B10" s="681"/>
      <c r="C10" s="681"/>
      <c r="D10" s="681"/>
      <c r="E10" s="681"/>
      <c r="F10" s="681"/>
      <c r="G10" s="775" t="s">
        <v>523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680" t="s">
        <v>5</v>
      </c>
      <c r="B11" s="681"/>
      <c r="C11" s="681"/>
      <c r="D11" s="681"/>
      <c r="E11" s="681"/>
      <c r="F11" s="682"/>
      <c r="G11" s="715" t="str">
        <f>入力規則等!P10</f>
        <v>委託・請負、交付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024" t="s">
        <v>24</v>
      </c>
      <c r="B12" s="1025"/>
      <c r="C12" s="1025"/>
      <c r="D12" s="1025"/>
      <c r="E12" s="1025"/>
      <c r="F12" s="1026"/>
      <c r="G12" s="781"/>
      <c r="H12" s="782"/>
      <c r="I12" s="782"/>
      <c r="J12" s="782"/>
      <c r="K12" s="782"/>
      <c r="L12" s="782"/>
      <c r="M12" s="782"/>
      <c r="N12" s="782"/>
      <c r="O12" s="782"/>
      <c r="P12" s="438" t="s">
        <v>350</v>
      </c>
      <c r="Q12" s="439"/>
      <c r="R12" s="439"/>
      <c r="S12" s="439"/>
      <c r="T12" s="439"/>
      <c r="U12" s="439"/>
      <c r="V12" s="440"/>
      <c r="W12" s="438" t="s">
        <v>370</v>
      </c>
      <c r="X12" s="439"/>
      <c r="Y12" s="439"/>
      <c r="Z12" s="439"/>
      <c r="AA12" s="439"/>
      <c r="AB12" s="439"/>
      <c r="AC12" s="440"/>
      <c r="AD12" s="438" t="s">
        <v>377</v>
      </c>
      <c r="AE12" s="439"/>
      <c r="AF12" s="439"/>
      <c r="AG12" s="439"/>
      <c r="AH12" s="439"/>
      <c r="AI12" s="439"/>
      <c r="AJ12" s="440"/>
      <c r="AK12" s="438" t="s">
        <v>384</v>
      </c>
      <c r="AL12" s="439"/>
      <c r="AM12" s="439"/>
      <c r="AN12" s="439"/>
      <c r="AO12" s="439"/>
      <c r="AP12" s="439"/>
      <c r="AQ12" s="440"/>
      <c r="AR12" s="438" t="s">
        <v>385</v>
      </c>
      <c r="AS12" s="439"/>
      <c r="AT12" s="439"/>
      <c r="AU12" s="439"/>
      <c r="AV12" s="439"/>
      <c r="AW12" s="439"/>
      <c r="AX12" s="743"/>
    </row>
    <row r="13" spans="1:50" ht="21" customHeight="1" x14ac:dyDescent="0.2">
      <c r="A13" s="634"/>
      <c r="B13" s="635"/>
      <c r="C13" s="635"/>
      <c r="D13" s="635"/>
      <c r="E13" s="635"/>
      <c r="F13" s="636"/>
      <c r="G13" s="744" t="s">
        <v>6</v>
      </c>
      <c r="H13" s="745"/>
      <c r="I13" s="785" t="s">
        <v>7</v>
      </c>
      <c r="J13" s="786"/>
      <c r="K13" s="786"/>
      <c r="L13" s="786"/>
      <c r="M13" s="786"/>
      <c r="N13" s="786"/>
      <c r="O13" s="787"/>
      <c r="P13" s="677">
        <v>397</v>
      </c>
      <c r="Q13" s="678"/>
      <c r="R13" s="678"/>
      <c r="S13" s="678"/>
      <c r="T13" s="678"/>
      <c r="U13" s="678"/>
      <c r="V13" s="679"/>
      <c r="W13" s="677">
        <v>389</v>
      </c>
      <c r="X13" s="678"/>
      <c r="Y13" s="678"/>
      <c r="Z13" s="678"/>
      <c r="AA13" s="678"/>
      <c r="AB13" s="678"/>
      <c r="AC13" s="679"/>
      <c r="AD13" s="677">
        <v>437</v>
      </c>
      <c r="AE13" s="678"/>
      <c r="AF13" s="678"/>
      <c r="AG13" s="678"/>
      <c r="AH13" s="678"/>
      <c r="AI13" s="678"/>
      <c r="AJ13" s="679"/>
      <c r="AK13" s="677">
        <v>450</v>
      </c>
      <c r="AL13" s="678"/>
      <c r="AM13" s="678"/>
      <c r="AN13" s="678"/>
      <c r="AO13" s="678"/>
      <c r="AP13" s="678"/>
      <c r="AQ13" s="679"/>
      <c r="AR13" s="967">
        <v>431</v>
      </c>
      <c r="AS13" s="968"/>
      <c r="AT13" s="968"/>
      <c r="AU13" s="968"/>
      <c r="AV13" s="968"/>
      <c r="AW13" s="968"/>
      <c r="AX13" s="969"/>
    </row>
    <row r="14" spans="1:50" ht="21" customHeight="1" x14ac:dyDescent="0.2">
      <c r="A14" s="634"/>
      <c r="B14" s="635"/>
      <c r="C14" s="635"/>
      <c r="D14" s="635"/>
      <c r="E14" s="635"/>
      <c r="F14" s="636"/>
      <c r="G14" s="746"/>
      <c r="H14" s="747"/>
      <c r="I14" s="732" t="s">
        <v>8</v>
      </c>
      <c r="J14" s="783"/>
      <c r="K14" s="783"/>
      <c r="L14" s="783"/>
      <c r="M14" s="783"/>
      <c r="N14" s="783"/>
      <c r="O14" s="784"/>
      <c r="P14" s="677" t="s">
        <v>524</v>
      </c>
      <c r="Q14" s="678"/>
      <c r="R14" s="678"/>
      <c r="S14" s="678"/>
      <c r="T14" s="678"/>
      <c r="U14" s="678"/>
      <c r="V14" s="679"/>
      <c r="W14" s="677" t="s">
        <v>524</v>
      </c>
      <c r="X14" s="678"/>
      <c r="Y14" s="678"/>
      <c r="Z14" s="678"/>
      <c r="AA14" s="678"/>
      <c r="AB14" s="678"/>
      <c r="AC14" s="679"/>
      <c r="AD14" s="677" t="s">
        <v>524</v>
      </c>
      <c r="AE14" s="678"/>
      <c r="AF14" s="678"/>
      <c r="AG14" s="678"/>
      <c r="AH14" s="678"/>
      <c r="AI14" s="678"/>
      <c r="AJ14" s="679"/>
      <c r="AK14" s="677" t="s">
        <v>524</v>
      </c>
      <c r="AL14" s="678"/>
      <c r="AM14" s="678"/>
      <c r="AN14" s="678"/>
      <c r="AO14" s="678"/>
      <c r="AP14" s="678"/>
      <c r="AQ14" s="679"/>
      <c r="AR14" s="809"/>
      <c r="AS14" s="809"/>
      <c r="AT14" s="809"/>
      <c r="AU14" s="809"/>
      <c r="AV14" s="809"/>
      <c r="AW14" s="809"/>
      <c r="AX14" s="810"/>
    </row>
    <row r="15" spans="1:50" ht="21" customHeight="1" x14ac:dyDescent="0.2">
      <c r="A15" s="634"/>
      <c r="B15" s="635"/>
      <c r="C15" s="635"/>
      <c r="D15" s="635"/>
      <c r="E15" s="635"/>
      <c r="F15" s="636"/>
      <c r="G15" s="746"/>
      <c r="H15" s="747"/>
      <c r="I15" s="732" t="s">
        <v>51</v>
      </c>
      <c r="J15" s="733"/>
      <c r="K15" s="733"/>
      <c r="L15" s="733"/>
      <c r="M15" s="733"/>
      <c r="N15" s="733"/>
      <c r="O15" s="734"/>
      <c r="P15" s="677" t="s">
        <v>524</v>
      </c>
      <c r="Q15" s="678"/>
      <c r="R15" s="678"/>
      <c r="S15" s="678"/>
      <c r="T15" s="678"/>
      <c r="U15" s="678"/>
      <c r="V15" s="679"/>
      <c r="W15" s="677" t="s">
        <v>524</v>
      </c>
      <c r="X15" s="678"/>
      <c r="Y15" s="678"/>
      <c r="Z15" s="678"/>
      <c r="AA15" s="678"/>
      <c r="AB15" s="678"/>
      <c r="AC15" s="679"/>
      <c r="AD15" s="677" t="s">
        <v>524</v>
      </c>
      <c r="AE15" s="678"/>
      <c r="AF15" s="678"/>
      <c r="AG15" s="678"/>
      <c r="AH15" s="678"/>
      <c r="AI15" s="678"/>
      <c r="AJ15" s="679"/>
      <c r="AK15" s="677" t="s">
        <v>524</v>
      </c>
      <c r="AL15" s="678"/>
      <c r="AM15" s="678"/>
      <c r="AN15" s="678"/>
      <c r="AO15" s="678"/>
      <c r="AP15" s="678"/>
      <c r="AQ15" s="679"/>
      <c r="AR15" s="677" t="s">
        <v>524</v>
      </c>
      <c r="AS15" s="678"/>
      <c r="AT15" s="678"/>
      <c r="AU15" s="678"/>
      <c r="AV15" s="678"/>
      <c r="AW15" s="678"/>
      <c r="AX15" s="679"/>
    </row>
    <row r="16" spans="1:50" ht="21" customHeight="1" x14ac:dyDescent="0.2">
      <c r="A16" s="634"/>
      <c r="B16" s="635"/>
      <c r="C16" s="635"/>
      <c r="D16" s="635"/>
      <c r="E16" s="635"/>
      <c r="F16" s="636"/>
      <c r="G16" s="746"/>
      <c r="H16" s="747"/>
      <c r="I16" s="732" t="s">
        <v>52</v>
      </c>
      <c r="J16" s="733"/>
      <c r="K16" s="733"/>
      <c r="L16" s="733"/>
      <c r="M16" s="733"/>
      <c r="N16" s="733"/>
      <c r="O16" s="734"/>
      <c r="P16" s="677" t="s">
        <v>524</v>
      </c>
      <c r="Q16" s="678"/>
      <c r="R16" s="678"/>
      <c r="S16" s="678"/>
      <c r="T16" s="678"/>
      <c r="U16" s="678"/>
      <c r="V16" s="679"/>
      <c r="W16" s="677" t="s">
        <v>524</v>
      </c>
      <c r="X16" s="678"/>
      <c r="Y16" s="678"/>
      <c r="Z16" s="678"/>
      <c r="AA16" s="678"/>
      <c r="AB16" s="678"/>
      <c r="AC16" s="679"/>
      <c r="AD16" s="677" t="s">
        <v>524</v>
      </c>
      <c r="AE16" s="678"/>
      <c r="AF16" s="678"/>
      <c r="AG16" s="678"/>
      <c r="AH16" s="678"/>
      <c r="AI16" s="678"/>
      <c r="AJ16" s="679"/>
      <c r="AK16" s="677" t="s">
        <v>524</v>
      </c>
      <c r="AL16" s="678"/>
      <c r="AM16" s="678"/>
      <c r="AN16" s="678"/>
      <c r="AO16" s="678"/>
      <c r="AP16" s="678"/>
      <c r="AQ16" s="679"/>
      <c r="AR16" s="778"/>
      <c r="AS16" s="779"/>
      <c r="AT16" s="779"/>
      <c r="AU16" s="779"/>
      <c r="AV16" s="779"/>
      <c r="AW16" s="779"/>
      <c r="AX16" s="780"/>
    </row>
    <row r="17" spans="1:50" ht="24.75" customHeight="1" x14ac:dyDescent="0.2">
      <c r="A17" s="634"/>
      <c r="B17" s="635"/>
      <c r="C17" s="635"/>
      <c r="D17" s="635"/>
      <c r="E17" s="635"/>
      <c r="F17" s="636"/>
      <c r="G17" s="746"/>
      <c r="H17" s="747"/>
      <c r="I17" s="732" t="s">
        <v>50</v>
      </c>
      <c r="J17" s="783"/>
      <c r="K17" s="783"/>
      <c r="L17" s="783"/>
      <c r="M17" s="783"/>
      <c r="N17" s="783"/>
      <c r="O17" s="784"/>
      <c r="P17" s="677" t="s">
        <v>524</v>
      </c>
      <c r="Q17" s="678"/>
      <c r="R17" s="678"/>
      <c r="S17" s="678"/>
      <c r="T17" s="678"/>
      <c r="U17" s="678"/>
      <c r="V17" s="679"/>
      <c r="W17" s="677" t="s">
        <v>524</v>
      </c>
      <c r="X17" s="678"/>
      <c r="Y17" s="678"/>
      <c r="Z17" s="678"/>
      <c r="AA17" s="678"/>
      <c r="AB17" s="678"/>
      <c r="AC17" s="679"/>
      <c r="AD17" s="677" t="s">
        <v>524</v>
      </c>
      <c r="AE17" s="678"/>
      <c r="AF17" s="678"/>
      <c r="AG17" s="678"/>
      <c r="AH17" s="678"/>
      <c r="AI17" s="678"/>
      <c r="AJ17" s="679"/>
      <c r="AK17" s="677" t="s">
        <v>524</v>
      </c>
      <c r="AL17" s="678"/>
      <c r="AM17" s="678"/>
      <c r="AN17" s="678"/>
      <c r="AO17" s="678"/>
      <c r="AP17" s="678"/>
      <c r="AQ17" s="679"/>
      <c r="AR17" s="965"/>
      <c r="AS17" s="965"/>
      <c r="AT17" s="965"/>
      <c r="AU17" s="965"/>
      <c r="AV17" s="965"/>
      <c r="AW17" s="965"/>
      <c r="AX17" s="966"/>
    </row>
    <row r="18" spans="1:50" ht="24.75" customHeight="1" x14ac:dyDescent="0.2">
      <c r="A18" s="634"/>
      <c r="B18" s="635"/>
      <c r="C18" s="635"/>
      <c r="D18" s="635"/>
      <c r="E18" s="635"/>
      <c r="F18" s="636"/>
      <c r="G18" s="748"/>
      <c r="H18" s="749"/>
      <c r="I18" s="737" t="s">
        <v>20</v>
      </c>
      <c r="J18" s="738"/>
      <c r="K18" s="738"/>
      <c r="L18" s="738"/>
      <c r="M18" s="738"/>
      <c r="N18" s="738"/>
      <c r="O18" s="739"/>
      <c r="P18" s="908">
        <f>SUM(P13:V17)</f>
        <v>397</v>
      </c>
      <c r="Q18" s="909"/>
      <c r="R18" s="909"/>
      <c r="S18" s="909"/>
      <c r="T18" s="909"/>
      <c r="U18" s="909"/>
      <c r="V18" s="910"/>
      <c r="W18" s="908">
        <f>SUM(W13:AC17)</f>
        <v>389</v>
      </c>
      <c r="X18" s="909"/>
      <c r="Y18" s="909"/>
      <c r="Z18" s="909"/>
      <c r="AA18" s="909"/>
      <c r="AB18" s="909"/>
      <c r="AC18" s="910"/>
      <c r="AD18" s="908">
        <f>SUM(AD13:AJ17)</f>
        <v>437</v>
      </c>
      <c r="AE18" s="909"/>
      <c r="AF18" s="909"/>
      <c r="AG18" s="909"/>
      <c r="AH18" s="909"/>
      <c r="AI18" s="909"/>
      <c r="AJ18" s="910"/>
      <c r="AK18" s="908">
        <f>SUM(AK13:AQ17)</f>
        <v>450</v>
      </c>
      <c r="AL18" s="909"/>
      <c r="AM18" s="909"/>
      <c r="AN18" s="909"/>
      <c r="AO18" s="909"/>
      <c r="AP18" s="909"/>
      <c r="AQ18" s="910"/>
      <c r="AR18" s="908">
        <f>SUM(AR13:AX17)</f>
        <v>431</v>
      </c>
      <c r="AS18" s="909"/>
      <c r="AT18" s="909"/>
      <c r="AU18" s="909"/>
      <c r="AV18" s="909"/>
      <c r="AW18" s="909"/>
      <c r="AX18" s="911"/>
    </row>
    <row r="19" spans="1:50" ht="24.75" customHeight="1" x14ac:dyDescent="0.2">
      <c r="A19" s="634"/>
      <c r="B19" s="635"/>
      <c r="C19" s="635"/>
      <c r="D19" s="635"/>
      <c r="E19" s="635"/>
      <c r="F19" s="636"/>
      <c r="G19" s="906" t="s">
        <v>9</v>
      </c>
      <c r="H19" s="907"/>
      <c r="I19" s="907"/>
      <c r="J19" s="907"/>
      <c r="K19" s="907"/>
      <c r="L19" s="907"/>
      <c r="M19" s="907"/>
      <c r="N19" s="907"/>
      <c r="O19" s="907"/>
      <c r="P19" s="677">
        <v>366</v>
      </c>
      <c r="Q19" s="678"/>
      <c r="R19" s="678"/>
      <c r="S19" s="678"/>
      <c r="T19" s="678"/>
      <c r="U19" s="678"/>
      <c r="V19" s="679"/>
      <c r="W19" s="677">
        <v>342</v>
      </c>
      <c r="X19" s="678"/>
      <c r="Y19" s="678"/>
      <c r="Z19" s="678"/>
      <c r="AA19" s="678"/>
      <c r="AB19" s="678"/>
      <c r="AC19" s="679"/>
      <c r="AD19" s="677">
        <v>361</v>
      </c>
      <c r="AE19" s="678"/>
      <c r="AF19" s="678"/>
      <c r="AG19" s="678"/>
      <c r="AH19" s="678"/>
      <c r="AI19" s="678"/>
      <c r="AJ19" s="679"/>
      <c r="AK19" s="328"/>
      <c r="AL19" s="328"/>
      <c r="AM19" s="328"/>
      <c r="AN19" s="328"/>
      <c r="AO19" s="328"/>
      <c r="AP19" s="328"/>
      <c r="AQ19" s="328"/>
      <c r="AR19" s="328"/>
      <c r="AS19" s="328"/>
      <c r="AT19" s="328"/>
      <c r="AU19" s="328"/>
      <c r="AV19" s="328"/>
      <c r="AW19" s="328"/>
      <c r="AX19" s="330"/>
    </row>
    <row r="20" spans="1:50" ht="24.75" customHeight="1" x14ac:dyDescent="0.2">
      <c r="A20" s="634"/>
      <c r="B20" s="635"/>
      <c r="C20" s="635"/>
      <c r="D20" s="635"/>
      <c r="E20" s="635"/>
      <c r="F20" s="636"/>
      <c r="G20" s="906" t="s">
        <v>10</v>
      </c>
      <c r="H20" s="907"/>
      <c r="I20" s="907"/>
      <c r="J20" s="907"/>
      <c r="K20" s="907"/>
      <c r="L20" s="907"/>
      <c r="M20" s="907"/>
      <c r="N20" s="907"/>
      <c r="O20" s="907"/>
      <c r="P20" s="316">
        <f>IF(P18=0, "-", SUM(P19)/P18)</f>
        <v>0.92191435768261965</v>
      </c>
      <c r="Q20" s="316"/>
      <c r="R20" s="316"/>
      <c r="S20" s="316"/>
      <c r="T20" s="316"/>
      <c r="U20" s="316"/>
      <c r="V20" s="316"/>
      <c r="W20" s="316">
        <f t="shared" ref="W20" si="0">IF(W18=0, "-", SUM(W19)/W18)</f>
        <v>0.87917737789203088</v>
      </c>
      <c r="X20" s="316"/>
      <c r="Y20" s="316"/>
      <c r="Z20" s="316"/>
      <c r="AA20" s="316"/>
      <c r="AB20" s="316"/>
      <c r="AC20" s="316"/>
      <c r="AD20" s="316">
        <f t="shared" ref="AD20" si="1">IF(AD18=0, "-", SUM(AD19)/AD18)</f>
        <v>0.82608695652173914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9"/>
      <c r="B21" s="880"/>
      <c r="C21" s="880"/>
      <c r="D21" s="880"/>
      <c r="E21" s="880"/>
      <c r="F21" s="1027"/>
      <c r="G21" s="314" t="s">
        <v>317</v>
      </c>
      <c r="H21" s="315"/>
      <c r="I21" s="315"/>
      <c r="J21" s="315"/>
      <c r="K21" s="315"/>
      <c r="L21" s="315"/>
      <c r="M21" s="315"/>
      <c r="N21" s="315"/>
      <c r="O21" s="315"/>
      <c r="P21" s="316">
        <f>IF(P19=0, "-", SUM(P19)/SUM(P13,P14))</f>
        <v>0.92191435768261965</v>
      </c>
      <c r="Q21" s="316"/>
      <c r="R21" s="316"/>
      <c r="S21" s="316"/>
      <c r="T21" s="316"/>
      <c r="U21" s="316"/>
      <c r="V21" s="316"/>
      <c r="W21" s="316">
        <f t="shared" ref="W21" si="2">IF(W19=0, "-", SUM(W19)/SUM(W13,W14))</f>
        <v>0.87917737789203088</v>
      </c>
      <c r="X21" s="316"/>
      <c r="Y21" s="316"/>
      <c r="Z21" s="316"/>
      <c r="AA21" s="316"/>
      <c r="AB21" s="316"/>
      <c r="AC21" s="316"/>
      <c r="AD21" s="316">
        <f t="shared" ref="AD21" si="3">IF(AD19=0, "-", SUM(AD19)/SUM(AD13,AD14))</f>
        <v>0.82608695652173914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94" t="s">
        <v>386</v>
      </c>
      <c r="B22" s="995"/>
      <c r="C22" s="995"/>
      <c r="D22" s="995"/>
      <c r="E22" s="995"/>
      <c r="F22" s="996"/>
      <c r="G22" s="1032" t="s">
        <v>296</v>
      </c>
      <c r="H22" s="220"/>
      <c r="I22" s="220"/>
      <c r="J22" s="220"/>
      <c r="K22" s="220"/>
      <c r="L22" s="220"/>
      <c r="M22" s="220"/>
      <c r="N22" s="220"/>
      <c r="O22" s="221"/>
      <c r="P22" s="983" t="s">
        <v>387</v>
      </c>
      <c r="Q22" s="220"/>
      <c r="R22" s="220"/>
      <c r="S22" s="220"/>
      <c r="T22" s="220"/>
      <c r="U22" s="220"/>
      <c r="V22" s="221"/>
      <c r="W22" s="983" t="s">
        <v>388</v>
      </c>
      <c r="X22" s="220"/>
      <c r="Y22" s="220"/>
      <c r="Z22" s="220"/>
      <c r="AA22" s="220"/>
      <c r="AB22" s="220"/>
      <c r="AC22" s="221"/>
      <c r="AD22" s="983" t="s">
        <v>295</v>
      </c>
      <c r="AE22" s="220"/>
      <c r="AF22" s="220"/>
      <c r="AG22" s="220"/>
      <c r="AH22" s="220"/>
      <c r="AI22" s="220"/>
      <c r="AJ22" s="220"/>
      <c r="AK22" s="220"/>
      <c r="AL22" s="220"/>
      <c r="AM22" s="220"/>
      <c r="AN22" s="220"/>
      <c r="AO22" s="220"/>
      <c r="AP22" s="220"/>
      <c r="AQ22" s="220"/>
      <c r="AR22" s="220"/>
      <c r="AS22" s="220"/>
      <c r="AT22" s="220"/>
      <c r="AU22" s="220"/>
      <c r="AV22" s="220"/>
      <c r="AW22" s="220"/>
      <c r="AX22" s="1003"/>
    </row>
    <row r="23" spans="1:50" ht="25.5" customHeight="1" x14ac:dyDescent="0.2">
      <c r="A23" s="997"/>
      <c r="B23" s="998"/>
      <c r="C23" s="998"/>
      <c r="D23" s="998"/>
      <c r="E23" s="998"/>
      <c r="F23" s="999"/>
      <c r="G23" s="1033" t="s">
        <v>525</v>
      </c>
      <c r="H23" s="1034"/>
      <c r="I23" s="1034"/>
      <c r="J23" s="1034"/>
      <c r="K23" s="1034"/>
      <c r="L23" s="1034"/>
      <c r="M23" s="1034"/>
      <c r="N23" s="1034"/>
      <c r="O23" s="1035"/>
      <c r="P23" s="967">
        <v>418</v>
      </c>
      <c r="Q23" s="968"/>
      <c r="R23" s="968"/>
      <c r="S23" s="968"/>
      <c r="T23" s="968"/>
      <c r="U23" s="968"/>
      <c r="V23" s="984"/>
      <c r="W23" s="967">
        <v>399</v>
      </c>
      <c r="X23" s="968"/>
      <c r="Y23" s="968"/>
      <c r="Z23" s="968"/>
      <c r="AA23" s="968"/>
      <c r="AB23" s="968"/>
      <c r="AC23" s="984"/>
      <c r="AD23" s="1004" t="s">
        <v>1140</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2">
      <c r="A24" s="997"/>
      <c r="B24" s="998"/>
      <c r="C24" s="998"/>
      <c r="D24" s="998"/>
      <c r="E24" s="998"/>
      <c r="F24" s="999"/>
      <c r="G24" s="985" t="s">
        <v>1102</v>
      </c>
      <c r="H24" s="986"/>
      <c r="I24" s="986"/>
      <c r="J24" s="986"/>
      <c r="K24" s="986"/>
      <c r="L24" s="986"/>
      <c r="M24" s="986"/>
      <c r="N24" s="986"/>
      <c r="O24" s="987"/>
      <c r="P24" s="677">
        <v>28</v>
      </c>
      <c r="Q24" s="678"/>
      <c r="R24" s="678"/>
      <c r="S24" s="678"/>
      <c r="T24" s="678"/>
      <c r="U24" s="678"/>
      <c r="V24" s="679"/>
      <c r="W24" s="677">
        <v>28</v>
      </c>
      <c r="X24" s="678"/>
      <c r="Y24" s="678"/>
      <c r="Z24" s="678"/>
      <c r="AA24" s="678"/>
      <c r="AB24" s="678"/>
      <c r="AC24" s="679"/>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2">
      <c r="A25" s="997"/>
      <c r="B25" s="998"/>
      <c r="C25" s="998"/>
      <c r="D25" s="998"/>
      <c r="E25" s="998"/>
      <c r="F25" s="999"/>
      <c r="G25" s="985" t="s">
        <v>526</v>
      </c>
      <c r="H25" s="986"/>
      <c r="I25" s="986"/>
      <c r="J25" s="986"/>
      <c r="K25" s="986"/>
      <c r="L25" s="986"/>
      <c r="M25" s="986"/>
      <c r="N25" s="986"/>
      <c r="O25" s="987"/>
      <c r="P25" s="677">
        <v>4</v>
      </c>
      <c r="Q25" s="678"/>
      <c r="R25" s="678"/>
      <c r="S25" s="678"/>
      <c r="T25" s="678"/>
      <c r="U25" s="678"/>
      <c r="V25" s="679"/>
      <c r="W25" s="677">
        <v>4</v>
      </c>
      <c r="X25" s="678"/>
      <c r="Y25" s="678"/>
      <c r="Z25" s="678"/>
      <c r="AA25" s="678"/>
      <c r="AB25" s="678"/>
      <c r="AC25" s="679"/>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2">
      <c r="A26" s="997"/>
      <c r="B26" s="998"/>
      <c r="C26" s="998"/>
      <c r="D26" s="998"/>
      <c r="E26" s="998"/>
      <c r="F26" s="999"/>
      <c r="G26" s="985"/>
      <c r="H26" s="986"/>
      <c r="I26" s="986"/>
      <c r="J26" s="986"/>
      <c r="K26" s="986"/>
      <c r="L26" s="986"/>
      <c r="M26" s="986"/>
      <c r="N26" s="986"/>
      <c r="O26" s="987"/>
      <c r="P26" s="677"/>
      <c r="Q26" s="678"/>
      <c r="R26" s="678"/>
      <c r="S26" s="678"/>
      <c r="T26" s="678"/>
      <c r="U26" s="678"/>
      <c r="V26" s="679"/>
      <c r="W26" s="677"/>
      <c r="X26" s="678"/>
      <c r="Y26" s="678"/>
      <c r="Z26" s="678"/>
      <c r="AA26" s="678"/>
      <c r="AB26" s="678"/>
      <c r="AC26" s="679"/>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2">
      <c r="A27" s="997"/>
      <c r="B27" s="998"/>
      <c r="C27" s="998"/>
      <c r="D27" s="998"/>
      <c r="E27" s="998"/>
      <c r="F27" s="999"/>
      <c r="G27" s="985"/>
      <c r="H27" s="986"/>
      <c r="I27" s="986"/>
      <c r="J27" s="986"/>
      <c r="K27" s="986"/>
      <c r="L27" s="986"/>
      <c r="M27" s="986"/>
      <c r="N27" s="986"/>
      <c r="O27" s="987"/>
      <c r="P27" s="677"/>
      <c r="Q27" s="678"/>
      <c r="R27" s="678"/>
      <c r="S27" s="678"/>
      <c r="T27" s="678"/>
      <c r="U27" s="678"/>
      <c r="V27" s="679"/>
      <c r="W27" s="677"/>
      <c r="X27" s="678"/>
      <c r="Y27" s="678"/>
      <c r="Z27" s="678"/>
      <c r="AA27" s="678"/>
      <c r="AB27" s="678"/>
      <c r="AC27" s="679"/>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2">
      <c r="A28" s="997"/>
      <c r="B28" s="998"/>
      <c r="C28" s="998"/>
      <c r="D28" s="998"/>
      <c r="E28" s="998"/>
      <c r="F28" s="999"/>
      <c r="G28" s="988" t="s">
        <v>300</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5">
      <c r="A29" s="1000"/>
      <c r="B29" s="1001"/>
      <c r="C29" s="1001"/>
      <c r="D29" s="1001"/>
      <c r="E29" s="1001"/>
      <c r="F29" s="1002"/>
      <c r="G29" s="991" t="s">
        <v>297</v>
      </c>
      <c r="H29" s="992"/>
      <c r="I29" s="992"/>
      <c r="J29" s="992"/>
      <c r="K29" s="992"/>
      <c r="L29" s="992"/>
      <c r="M29" s="992"/>
      <c r="N29" s="992"/>
      <c r="O29" s="993"/>
      <c r="P29" s="677">
        <f>AK13</f>
        <v>450</v>
      </c>
      <c r="Q29" s="678"/>
      <c r="R29" s="678"/>
      <c r="S29" s="678"/>
      <c r="T29" s="678"/>
      <c r="U29" s="678"/>
      <c r="V29" s="679"/>
      <c r="W29" s="1015">
        <f>AR13</f>
        <v>431</v>
      </c>
      <c r="X29" s="1016"/>
      <c r="Y29" s="1016"/>
      <c r="Z29" s="1016"/>
      <c r="AA29" s="1016"/>
      <c r="AB29" s="1016"/>
      <c r="AC29" s="1017"/>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2">
      <c r="A30" s="891" t="s">
        <v>312</v>
      </c>
      <c r="B30" s="892"/>
      <c r="C30" s="892"/>
      <c r="D30" s="892"/>
      <c r="E30" s="892"/>
      <c r="F30" s="893"/>
      <c r="G30" s="794" t="s">
        <v>146</v>
      </c>
      <c r="H30" s="795"/>
      <c r="I30" s="795"/>
      <c r="J30" s="795"/>
      <c r="K30" s="795"/>
      <c r="L30" s="795"/>
      <c r="M30" s="795"/>
      <c r="N30" s="795"/>
      <c r="O30" s="796"/>
      <c r="P30" s="887" t="s">
        <v>59</v>
      </c>
      <c r="Q30" s="795"/>
      <c r="R30" s="795"/>
      <c r="S30" s="795"/>
      <c r="T30" s="795"/>
      <c r="U30" s="795"/>
      <c r="V30" s="795"/>
      <c r="W30" s="795"/>
      <c r="X30" s="796"/>
      <c r="Y30" s="884"/>
      <c r="Z30" s="885"/>
      <c r="AA30" s="886"/>
      <c r="AB30" s="888" t="s">
        <v>11</v>
      </c>
      <c r="AC30" s="889"/>
      <c r="AD30" s="890"/>
      <c r="AE30" s="888" t="s">
        <v>350</v>
      </c>
      <c r="AF30" s="889"/>
      <c r="AG30" s="889"/>
      <c r="AH30" s="890"/>
      <c r="AI30" s="888" t="s">
        <v>372</v>
      </c>
      <c r="AJ30" s="889"/>
      <c r="AK30" s="889"/>
      <c r="AL30" s="890"/>
      <c r="AM30" s="963" t="s">
        <v>377</v>
      </c>
      <c r="AN30" s="963"/>
      <c r="AO30" s="963"/>
      <c r="AP30" s="888"/>
      <c r="AQ30" s="788" t="s">
        <v>226</v>
      </c>
      <c r="AR30" s="789"/>
      <c r="AS30" s="789"/>
      <c r="AT30" s="790"/>
      <c r="AU30" s="795" t="s">
        <v>134</v>
      </c>
      <c r="AV30" s="795"/>
      <c r="AW30" s="795"/>
      <c r="AX30" s="964"/>
    </row>
    <row r="31" spans="1:50" ht="18.75" customHeight="1" x14ac:dyDescent="0.2">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5"/>
      <c r="AC31" s="246"/>
      <c r="AD31" s="247"/>
      <c r="AE31" s="245"/>
      <c r="AF31" s="246"/>
      <c r="AG31" s="246"/>
      <c r="AH31" s="247"/>
      <c r="AI31" s="245"/>
      <c r="AJ31" s="246"/>
      <c r="AK31" s="246"/>
      <c r="AL31" s="247"/>
      <c r="AM31" s="249"/>
      <c r="AN31" s="249"/>
      <c r="AO31" s="249"/>
      <c r="AP31" s="245"/>
      <c r="AQ31" s="610" t="s">
        <v>1073</v>
      </c>
      <c r="AR31" s="199"/>
      <c r="AS31" s="132" t="s">
        <v>227</v>
      </c>
      <c r="AT31" s="133"/>
      <c r="AU31" s="198">
        <v>3</v>
      </c>
      <c r="AV31" s="198"/>
      <c r="AW31" s="418" t="s">
        <v>181</v>
      </c>
      <c r="AX31" s="419"/>
    </row>
    <row r="32" spans="1:50" ht="23.25" customHeight="1" x14ac:dyDescent="0.2">
      <c r="A32" s="423"/>
      <c r="B32" s="421"/>
      <c r="C32" s="421"/>
      <c r="D32" s="421"/>
      <c r="E32" s="421"/>
      <c r="F32" s="422"/>
      <c r="G32" s="584" t="s">
        <v>527</v>
      </c>
      <c r="H32" s="585"/>
      <c r="I32" s="585"/>
      <c r="J32" s="585"/>
      <c r="K32" s="585"/>
      <c r="L32" s="585"/>
      <c r="M32" s="585"/>
      <c r="N32" s="585"/>
      <c r="O32" s="586"/>
      <c r="P32" s="104" t="s">
        <v>528</v>
      </c>
      <c r="Q32" s="104"/>
      <c r="R32" s="104"/>
      <c r="S32" s="104"/>
      <c r="T32" s="104"/>
      <c r="U32" s="104"/>
      <c r="V32" s="104"/>
      <c r="W32" s="104"/>
      <c r="X32" s="105"/>
      <c r="Y32" s="494" t="s">
        <v>12</v>
      </c>
      <c r="Z32" s="554"/>
      <c r="AA32" s="555"/>
      <c r="AB32" s="484" t="s">
        <v>1103</v>
      </c>
      <c r="AC32" s="484"/>
      <c r="AD32" s="484"/>
      <c r="AE32" s="216">
        <v>367</v>
      </c>
      <c r="AF32" s="217"/>
      <c r="AG32" s="217"/>
      <c r="AH32" s="217"/>
      <c r="AI32" s="216">
        <v>372</v>
      </c>
      <c r="AJ32" s="217"/>
      <c r="AK32" s="217"/>
      <c r="AL32" s="217"/>
      <c r="AM32" s="216"/>
      <c r="AN32" s="217"/>
      <c r="AO32" s="217"/>
      <c r="AP32" s="217"/>
      <c r="AQ32" s="339" t="s">
        <v>524</v>
      </c>
      <c r="AR32" s="206"/>
      <c r="AS32" s="206"/>
      <c r="AT32" s="340"/>
      <c r="AU32" s="217" t="s">
        <v>524</v>
      </c>
      <c r="AV32" s="217"/>
      <c r="AW32" s="217"/>
      <c r="AX32" s="219"/>
    </row>
    <row r="33" spans="1:50" ht="23.25" customHeight="1" x14ac:dyDescent="0.2">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1103</v>
      </c>
      <c r="AC33" s="546"/>
      <c r="AD33" s="546"/>
      <c r="AE33" s="216">
        <v>364</v>
      </c>
      <c r="AF33" s="217"/>
      <c r="AG33" s="217"/>
      <c r="AH33" s="217"/>
      <c r="AI33" s="216">
        <v>371</v>
      </c>
      <c r="AJ33" s="217"/>
      <c r="AK33" s="217"/>
      <c r="AL33" s="217"/>
      <c r="AM33" s="216">
        <v>376</v>
      </c>
      <c r="AN33" s="217"/>
      <c r="AO33" s="217"/>
      <c r="AP33" s="217"/>
      <c r="AQ33" s="339" t="s">
        <v>524</v>
      </c>
      <c r="AR33" s="206"/>
      <c r="AS33" s="206"/>
      <c r="AT33" s="340"/>
      <c r="AU33" s="217" t="s">
        <v>524</v>
      </c>
      <c r="AV33" s="217"/>
      <c r="AW33" s="217"/>
      <c r="AX33" s="219"/>
    </row>
    <row r="34" spans="1:50" ht="23.25" customHeight="1" x14ac:dyDescent="0.2">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6">
        <v>101</v>
      </c>
      <c r="AF34" s="217"/>
      <c r="AG34" s="217"/>
      <c r="AH34" s="217"/>
      <c r="AI34" s="216">
        <v>100</v>
      </c>
      <c r="AJ34" s="217"/>
      <c r="AK34" s="217"/>
      <c r="AL34" s="217"/>
      <c r="AM34" s="216" t="s">
        <v>524</v>
      </c>
      <c r="AN34" s="217"/>
      <c r="AO34" s="217"/>
      <c r="AP34" s="217"/>
      <c r="AQ34" s="339" t="s">
        <v>524</v>
      </c>
      <c r="AR34" s="206"/>
      <c r="AS34" s="206"/>
      <c r="AT34" s="340"/>
      <c r="AU34" s="217" t="s">
        <v>524</v>
      </c>
      <c r="AV34" s="217"/>
      <c r="AW34" s="217"/>
      <c r="AX34" s="219"/>
    </row>
    <row r="35" spans="1:50" ht="34.200000000000003" customHeight="1" x14ac:dyDescent="0.2">
      <c r="A35" s="224" t="s">
        <v>338</v>
      </c>
      <c r="B35" s="225"/>
      <c r="C35" s="225"/>
      <c r="D35" s="225"/>
      <c r="E35" s="225"/>
      <c r="F35" s="226"/>
      <c r="G35" s="230" t="s">
        <v>529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91" t="s">
        <v>312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2" t="s">
        <v>350</v>
      </c>
      <c r="AF37" s="243"/>
      <c r="AG37" s="243"/>
      <c r="AH37" s="244"/>
      <c r="AI37" s="242" t="s">
        <v>348</v>
      </c>
      <c r="AJ37" s="243"/>
      <c r="AK37" s="243"/>
      <c r="AL37" s="244"/>
      <c r="AM37" s="248" t="s">
        <v>377</v>
      </c>
      <c r="AN37" s="248"/>
      <c r="AO37" s="248"/>
      <c r="AP37" s="248"/>
      <c r="AQ37" s="150" t="s">
        <v>226</v>
      </c>
      <c r="AR37" s="151"/>
      <c r="AS37" s="151"/>
      <c r="AT37" s="152"/>
      <c r="AU37" s="434" t="s">
        <v>134</v>
      </c>
      <c r="AV37" s="434"/>
      <c r="AW37" s="434"/>
      <c r="AX37" s="958"/>
    </row>
    <row r="38" spans="1:50" ht="18.75" hidden="1" customHeight="1" x14ac:dyDescent="0.2">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5"/>
      <c r="AC38" s="246"/>
      <c r="AD38" s="247"/>
      <c r="AE38" s="245"/>
      <c r="AF38" s="246"/>
      <c r="AG38" s="246"/>
      <c r="AH38" s="247"/>
      <c r="AI38" s="245"/>
      <c r="AJ38" s="246"/>
      <c r="AK38" s="246"/>
      <c r="AL38" s="247"/>
      <c r="AM38" s="249"/>
      <c r="AN38" s="249"/>
      <c r="AO38" s="249"/>
      <c r="AP38" s="249"/>
      <c r="AQ38" s="610"/>
      <c r="AR38" s="199"/>
      <c r="AS38" s="132" t="s">
        <v>227</v>
      </c>
      <c r="AT38" s="133"/>
      <c r="AU38" s="198"/>
      <c r="AV38" s="198"/>
      <c r="AW38" s="418" t="s">
        <v>181</v>
      </c>
      <c r="AX38" s="419"/>
    </row>
    <row r="39" spans="1:50" ht="23.25" hidden="1" customHeight="1" x14ac:dyDescent="0.2">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338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1" t="s">
        <v>312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2" t="s">
        <v>350</v>
      </c>
      <c r="AF44" s="243"/>
      <c r="AG44" s="243"/>
      <c r="AH44" s="244"/>
      <c r="AI44" s="242" t="s">
        <v>348</v>
      </c>
      <c r="AJ44" s="243"/>
      <c r="AK44" s="243"/>
      <c r="AL44" s="244"/>
      <c r="AM44" s="248" t="s">
        <v>377</v>
      </c>
      <c r="AN44" s="248"/>
      <c r="AO44" s="248"/>
      <c r="AP44" s="248"/>
      <c r="AQ44" s="150" t="s">
        <v>226</v>
      </c>
      <c r="AR44" s="151"/>
      <c r="AS44" s="151"/>
      <c r="AT44" s="152"/>
      <c r="AU44" s="434" t="s">
        <v>134</v>
      </c>
      <c r="AV44" s="434"/>
      <c r="AW44" s="434"/>
      <c r="AX44" s="958"/>
    </row>
    <row r="45" spans="1:50" ht="18.75" hidden="1" customHeight="1" x14ac:dyDescent="0.2">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5"/>
      <c r="AC45" s="246"/>
      <c r="AD45" s="247"/>
      <c r="AE45" s="245"/>
      <c r="AF45" s="246"/>
      <c r="AG45" s="246"/>
      <c r="AH45" s="247"/>
      <c r="AI45" s="245"/>
      <c r="AJ45" s="246"/>
      <c r="AK45" s="246"/>
      <c r="AL45" s="247"/>
      <c r="AM45" s="249"/>
      <c r="AN45" s="249"/>
      <c r="AO45" s="249"/>
      <c r="AP45" s="249"/>
      <c r="AQ45" s="610"/>
      <c r="AR45" s="199"/>
      <c r="AS45" s="132" t="s">
        <v>227</v>
      </c>
      <c r="AT45" s="133"/>
      <c r="AU45" s="198"/>
      <c r="AV45" s="198"/>
      <c r="AW45" s="418" t="s">
        <v>181</v>
      </c>
      <c r="AX45" s="419"/>
    </row>
    <row r="46" spans="1:50" ht="23.25" hidden="1" customHeight="1" x14ac:dyDescent="0.2">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338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0" t="s">
        <v>312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2" t="s">
        <v>350</v>
      </c>
      <c r="AF51" s="243"/>
      <c r="AG51" s="243"/>
      <c r="AH51" s="244"/>
      <c r="AI51" s="242" t="s">
        <v>348</v>
      </c>
      <c r="AJ51" s="243"/>
      <c r="AK51" s="243"/>
      <c r="AL51" s="244"/>
      <c r="AM51" s="248" t="s">
        <v>377</v>
      </c>
      <c r="AN51" s="248"/>
      <c r="AO51" s="248"/>
      <c r="AP51" s="248"/>
      <c r="AQ51" s="150" t="s">
        <v>226</v>
      </c>
      <c r="AR51" s="151"/>
      <c r="AS51" s="151"/>
      <c r="AT51" s="152"/>
      <c r="AU51" s="972" t="s">
        <v>134</v>
      </c>
      <c r="AV51" s="972"/>
      <c r="AW51" s="972"/>
      <c r="AX51" s="973"/>
    </row>
    <row r="52" spans="1:50" ht="18.75" hidden="1" customHeight="1" x14ac:dyDescent="0.2">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5"/>
      <c r="AC52" s="246"/>
      <c r="AD52" s="247"/>
      <c r="AE52" s="245"/>
      <c r="AF52" s="246"/>
      <c r="AG52" s="246"/>
      <c r="AH52" s="247"/>
      <c r="AI52" s="245"/>
      <c r="AJ52" s="246"/>
      <c r="AK52" s="246"/>
      <c r="AL52" s="247"/>
      <c r="AM52" s="249"/>
      <c r="AN52" s="249"/>
      <c r="AO52" s="249"/>
      <c r="AP52" s="249"/>
      <c r="AQ52" s="610"/>
      <c r="AR52" s="199"/>
      <c r="AS52" s="132" t="s">
        <v>227</v>
      </c>
      <c r="AT52" s="133"/>
      <c r="AU52" s="198"/>
      <c r="AV52" s="198"/>
      <c r="AW52" s="418" t="s">
        <v>181</v>
      </c>
      <c r="AX52" s="419"/>
    </row>
    <row r="53" spans="1:50" ht="23.25" hidden="1" customHeight="1" x14ac:dyDescent="0.2">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338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0" t="s">
        <v>312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2" t="s">
        <v>350</v>
      </c>
      <c r="AF58" s="243"/>
      <c r="AG58" s="243"/>
      <c r="AH58" s="244"/>
      <c r="AI58" s="242" t="s">
        <v>348</v>
      </c>
      <c r="AJ58" s="243"/>
      <c r="AK58" s="243"/>
      <c r="AL58" s="244"/>
      <c r="AM58" s="248" t="s">
        <v>377</v>
      </c>
      <c r="AN58" s="248"/>
      <c r="AO58" s="248"/>
      <c r="AP58" s="248"/>
      <c r="AQ58" s="150" t="s">
        <v>226</v>
      </c>
      <c r="AR58" s="151"/>
      <c r="AS58" s="151"/>
      <c r="AT58" s="152"/>
      <c r="AU58" s="972" t="s">
        <v>134</v>
      </c>
      <c r="AV58" s="972"/>
      <c r="AW58" s="972"/>
      <c r="AX58" s="973"/>
    </row>
    <row r="59" spans="1:50" ht="18.75" hidden="1" customHeight="1" x14ac:dyDescent="0.2">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5"/>
      <c r="AC59" s="246"/>
      <c r="AD59" s="247"/>
      <c r="AE59" s="245"/>
      <c r="AF59" s="246"/>
      <c r="AG59" s="246"/>
      <c r="AH59" s="247"/>
      <c r="AI59" s="245"/>
      <c r="AJ59" s="246"/>
      <c r="AK59" s="246"/>
      <c r="AL59" s="247"/>
      <c r="AM59" s="249"/>
      <c r="AN59" s="249"/>
      <c r="AO59" s="249"/>
      <c r="AP59" s="249"/>
      <c r="AQ59" s="610"/>
      <c r="AR59" s="199"/>
      <c r="AS59" s="132" t="s">
        <v>227</v>
      </c>
      <c r="AT59" s="133"/>
      <c r="AU59" s="198"/>
      <c r="AV59" s="198"/>
      <c r="AW59" s="418" t="s">
        <v>181</v>
      </c>
      <c r="AX59" s="419"/>
    </row>
    <row r="60" spans="1:50" ht="23.25" hidden="1" customHeight="1" x14ac:dyDescent="0.2">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5" t="s">
        <v>313</v>
      </c>
      <c r="B65" s="506"/>
      <c r="C65" s="506"/>
      <c r="D65" s="506"/>
      <c r="E65" s="506"/>
      <c r="F65" s="507"/>
      <c r="G65" s="508"/>
      <c r="H65" s="237" t="s">
        <v>146</v>
      </c>
      <c r="I65" s="237"/>
      <c r="J65" s="237"/>
      <c r="K65" s="237"/>
      <c r="L65" s="237"/>
      <c r="M65" s="237"/>
      <c r="N65" s="237"/>
      <c r="O65" s="238"/>
      <c r="P65" s="236" t="s">
        <v>59</v>
      </c>
      <c r="Q65" s="237"/>
      <c r="R65" s="237"/>
      <c r="S65" s="237"/>
      <c r="T65" s="237"/>
      <c r="U65" s="237"/>
      <c r="V65" s="238"/>
      <c r="W65" s="510" t="s">
        <v>308</v>
      </c>
      <c r="X65" s="511"/>
      <c r="Y65" s="514"/>
      <c r="Z65" s="514"/>
      <c r="AA65" s="515"/>
      <c r="AB65" s="236" t="s">
        <v>11</v>
      </c>
      <c r="AC65" s="237"/>
      <c r="AD65" s="238"/>
      <c r="AE65" s="242" t="s">
        <v>350</v>
      </c>
      <c r="AF65" s="243"/>
      <c r="AG65" s="243"/>
      <c r="AH65" s="244"/>
      <c r="AI65" s="242" t="s">
        <v>348</v>
      </c>
      <c r="AJ65" s="243"/>
      <c r="AK65" s="243"/>
      <c r="AL65" s="244"/>
      <c r="AM65" s="248" t="s">
        <v>377</v>
      </c>
      <c r="AN65" s="248"/>
      <c r="AO65" s="248"/>
      <c r="AP65" s="248"/>
      <c r="AQ65" s="236" t="s">
        <v>226</v>
      </c>
      <c r="AR65" s="237"/>
      <c r="AS65" s="237"/>
      <c r="AT65" s="238"/>
      <c r="AU65" s="250" t="s">
        <v>134</v>
      </c>
      <c r="AV65" s="250"/>
      <c r="AW65" s="250"/>
      <c r="AX65" s="251"/>
    </row>
    <row r="66" spans="1:50" ht="18.75" hidden="1" customHeight="1" x14ac:dyDescent="0.2">
      <c r="A66" s="498"/>
      <c r="B66" s="499"/>
      <c r="C66" s="499"/>
      <c r="D66" s="499"/>
      <c r="E66" s="499"/>
      <c r="F66" s="500"/>
      <c r="G66" s="509"/>
      <c r="H66" s="240"/>
      <c r="I66" s="240"/>
      <c r="J66" s="240"/>
      <c r="K66" s="240"/>
      <c r="L66" s="240"/>
      <c r="M66" s="240"/>
      <c r="N66" s="240"/>
      <c r="O66" s="241"/>
      <c r="P66" s="239"/>
      <c r="Q66" s="240"/>
      <c r="R66" s="240"/>
      <c r="S66" s="240"/>
      <c r="T66" s="240"/>
      <c r="U66" s="240"/>
      <c r="V66" s="241"/>
      <c r="W66" s="512"/>
      <c r="X66" s="513"/>
      <c r="Y66" s="516"/>
      <c r="Z66" s="516"/>
      <c r="AA66" s="517"/>
      <c r="AB66" s="239"/>
      <c r="AC66" s="240"/>
      <c r="AD66" s="241"/>
      <c r="AE66" s="245"/>
      <c r="AF66" s="246"/>
      <c r="AG66" s="246"/>
      <c r="AH66" s="247"/>
      <c r="AI66" s="245"/>
      <c r="AJ66" s="246"/>
      <c r="AK66" s="246"/>
      <c r="AL66" s="247"/>
      <c r="AM66" s="249"/>
      <c r="AN66" s="249"/>
      <c r="AO66" s="249"/>
      <c r="AP66" s="249"/>
      <c r="AQ66" s="197"/>
      <c r="AR66" s="198"/>
      <c r="AS66" s="240" t="s">
        <v>227</v>
      </c>
      <c r="AT66" s="241"/>
      <c r="AU66" s="198"/>
      <c r="AV66" s="198"/>
      <c r="AW66" s="240" t="s">
        <v>311</v>
      </c>
      <c r="AX66" s="252"/>
    </row>
    <row r="67" spans="1:50" ht="23.25" hidden="1" customHeight="1" x14ac:dyDescent="0.2">
      <c r="A67" s="498"/>
      <c r="B67" s="499"/>
      <c r="C67" s="499"/>
      <c r="D67" s="499"/>
      <c r="E67" s="499"/>
      <c r="F67" s="500"/>
      <c r="G67" s="253" t="s">
        <v>228</v>
      </c>
      <c r="H67" s="256"/>
      <c r="I67" s="257"/>
      <c r="J67" s="257"/>
      <c r="K67" s="257"/>
      <c r="L67" s="257"/>
      <c r="M67" s="257"/>
      <c r="N67" s="257"/>
      <c r="O67" s="258"/>
      <c r="P67" s="256"/>
      <c r="Q67" s="257"/>
      <c r="R67" s="257"/>
      <c r="S67" s="257"/>
      <c r="T67" s="257"/>
      <c r="U67" s="257"/>
      <c r="V67" s="258"/>
      <c r="W67" s="262"/>
      <c r="X67" s="263"/>
      <c r="Y67" s="268" t="s">
        <v>12</v>
      </c>
      <c r="Z67" s="268"/>
      <c r="AA67" s="269"/>
      <c r="AB67" s="270" t="s">
        <v>328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8"/>
      <c r="B68" s="499"/>
      <c r="C68" s="499"/>
      <c r="D68" s="499"/>
      <c r="E68" s="499"/>
      <c r="F68" s="50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328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8"/>
      <c r="B69" s="499"/>
      <c r="C69" s="499"/>
      <c r="D69" s="499"/>
      <c r="E69" s="499"/>
      <c r="F69" s="50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329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8" t="s">
        <v>318</v>
      </c>
      <c r="B70" s="499"/>
      <c r="C70" s="499"/>
      <c r="D70" s="499"/>
      <c r="E70" s="499"/>
      <c r="F70" s="500"/>
      <c r="G70" s="254" t="s">
        <v>229</v>
      </c>
      <c r="H70" s="305"/>
      <c r="I70" s="305"/>
      <c r="J70" s="305"/>
      <c r="K70" s="305"/>
      <c r="L70" s="305"/>
      <c r="M70" s="305"/>
      <c r="N70" s="305"/>
      <c r="O70" s="305"/>
      <c r="P70" s="305"/>
      <c r="Q70" s="305"/>
      <c r="R70" s="305"/>
      <c r="S70" s="305"/>
      <c r="T70" s="305"/>
      <c r="U70" s="305"/>
      <c r="V70" s="305"/>
      <c r="W70" s="308" t="s">
        <v>327</v>
      </c>
      <c r="X70" s="309"/>
      <c r="Y70" s="268" t="s">
        <v>12</v>
      </c>
      <c r="Z70" s="268"/>
      <c r="AA70" s="269"/>
      <c r="AB70" s="270" t="s">
        <v>328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8"/>
      <c r="B71" s="499"/>
      <c r="C71" s="499"/>
      <c r="D71" s="499"/>
      <c r="E71" s="499"/>
      <c r="F71" s="50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328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01"/>
      <c r="B72" s="502"/>
      <c r="C72" s="502"/>
      <c r="D72" s="502"/>
      <c r="E72" s="502"/>
      <c r="F72" s="50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329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9" t="s">
        <v>313</v>
      </c>
      <c r="B73" s="530"/>
      <c r="C73" s="530"/>
      <c r="D73" s="530"/>
      <c r="E73" s="530"/>
      <c r="F73" s="531"/>
      <c r="G73" s="602"/>
      <c r="H73" s="129" t="s">
        <v>146</v>
      </c>
      <c r="I73" s="129"/>
      <c r="J73" s="129"/>
      <c r="K73" s="129"/>
      <c r="L73" s="129"/>
      <c r="M73" s="129"/>
      <c r="N73" s="129"/>
      <c r="O73" s="130"/>
      <c r="P73" s="158" t="s">
        <v>59</v>
      </c>
      <c r="Q73" s="129"/>
      <c r="R73" s="129"/>
      <c r="S73" s="129"/>
      <c r="T73" s="129"/>
      <c r="U73" s="129"/>
      <c r="V73" s="129"/>
      <c r="W73" s="129"/>
      <c r="X73" s="130"/>
      <c r="Y73" s="604"/>
      <c r="Z73" s="605"/>
      <c r="AA73" s="606"/>
      <c r="AB73" s="158" t="s">
        <v>11</v>
      </c>
      <c r="AC73" s="129"/>
      <c r="AD73" s="130"/>
      <c r="AE73" s="242" t="s">
        <v>350</v>
      </c>
      <c r="AF73" s="243"/>
      <c r="AG73" s="243"/>
      <c r="AH73" s="244"/>
      <c r="AI73" s="242" t="s">
        <v>348</v>
      </c>
      <c r="AJ73" s="243"/>
      <c r="AK73" s="243"/>
      <c r="AL73" s="244"/>
      <c r="AM73" s="248" t="s">
        <v>377</v>
      </c>
      <c r="AN73" s="248"/>
      <c r="AO73" s="248"/>
      <c r="AP73" s="248"/>
      <c r="AQ73" s="158" t="s">
        <v>226</v>
      </c>
      <c r="AR73" s="129"/>
      <c r="AS73" s="129"/>
      <c r="AT73" s="130"/>
      <c r="AU73" s="134" t="s">
        <v>134</v>
      </c>
      <c r="AV73" s="135"/>
      <c r="AW73" s="135"/>
      <c r="AX73" s="136"/>
    </row>
    <row r="74" spans="1:50" ht="18.75" hidden="1" customHeight="1" x14ac:dyDescent="0.2">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0"/>
      <c r="AR74" s="199"/>
      <c r="AS74" s="132" t="s">
        <v>227</v>
      </c>
      <c r="AT74" s="133"/>
      <c r="AU74" s="610"/>
      <c r="AV74" s="199"/>
      <c r="AW74" s="132" t="s">
        <v>181</v>
      </c>
      <c r="AX74" s="194"/>
    </row>
    <row r="75" spans="1:50" ht="23.25" hidden="1" customHeight="1" x14ac:dyDescent="0.2">
      <c r="A75" s="532"/>
      <c r="B75" s="533"/>
      <c r="C75" s="533"/>
      <c r="D75" s="533"/>
      <c r="E75" s="533"/>
      <c r="F75" s="534"/>
      <c r="G75" s="629" t="s">
        <v>228</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8" t="s">
        <v>13</v>
      </c>
      <c r="Z77" s="129"/>
      <c r="AA77" s="130"/>
      <c r="AB77" s="599" t="s">
        <v>14</v>
      </c>
      <c r="AC77" s="599"/>
      <c r="AD77" s="599"/>
      <c r="AE77" s="920"/>
      <c r="AF77" s="921"/>
      <c r="AG77" s="921"/>
      <c r="AH77" s="921"/>
      <c r="AI77" s="920"/>
      <c r="AJ77" s="921"/>
      <c r="AK77" s="921"/>
      <c r="AL77" s="921"/>
      <c r="AM77" s="920"/>
      <c r="AN77" s="921"/>
      <c r="AO77" s="921"/>
      <c r="AP77" s="921"/>
      <c r="AQ77" s="339"/>
      <c r="AR77" s="206"/>
      <c r="AS77" s="206"/>
      <c r="AT77" s="340"/>
      <c r="AU77" s="217"/>
      <c r="AV77" s="217"/>
      <c r="AW77" s="217"/>
      <c r="AX77" s="219"/>
    </row>
    <row r="78" spans="1:50" ht="69.75" hidden="1" customHeight="1" x14ac:dyDescent="0.2">
      <c r="A78" s="333" t="s">
        <v>341</v>
      </c>
      <c r="B78" s="334"/>
      <c r="C78" s="334"/>
      <c r="D78" s="334"/>
      <c r="E78" s="331" t="s">
        <v>291</v>
      </c>
      <c r="F78" s="332"/>
      <c r="G78" s="56" t="s">
        <v>229</v>
      </c>
      <c r="H78" s="607"/>
      <c r="I78" s="608"/>
      <c r="J78" s="608"/>
      <c r="K78" s="608"/>
      <c r="L78" s="608"/>
      <c r="M78" s="608"/>
      <c r="N78" s="608"/>
      <c r="O78" s="609"/>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6" t="s">
        <v>307</v>
      </c>
      <c r="AP79" s="277"/>
      <c r="AQ79" s="277"/>
      <c r="AR79" s="80" t="s">
        <v>305</v>
      </c>
      <c r="AS79" s="276"/>
      <c r="AT79" s="277"/>
      <c r="AU79" s="277"/>
      <c r="AV79" s="277"/>
      <c r="AW79" s="277"/>
      <c r="AX79" s="1028"/>
    </row>
    <row r="80" spans="1:50" ht="18.75" hidden="1" customHeight="1" x14ac:dyDescent="0.2">
      <c r="A80" s="894" t="s">
        <v>147</v>
      </c>
      <c r="B80" s="547" t="s">
        <v>304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389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2">
      <c r="A81" s="89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2">
      <c r="A82" s="895"/>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1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5"/>
    </row>
    <row r="83" spans="1:60" ht="22.5" hidden="1" customHeight="1" x14ac:dyDescent="0.2">
      <c r="A83" s="895"/>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7"/>
    </row>
    <row r="84" spans="1:60" ht="19.5" hidden="1" customHeight="1" x14ac:dyDescent="0.2">
      <c r="A84" s="895"/>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9"/>
    </row>
    <row r="85" spans="1:60" ht="18.75" hidden="1" customHeight="1" x14ac:dyDescent="0.2">
      <c r="A85" s="89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3"/>
      <c r="Z85" s="164"/>
      <c r="AA85" s="165"/>
      <c r="AB85" s="242" t="s">
        <v>11</v>
      </c>
      <c r="AC85" s="243"/>
      <c r="AD85" s="244"/>
      <c r="AE85" s="242" t="s">
        <v>350</v>
      </c>
      <c r="AF85" s="243"/>
      <c r="AG85" s="243"/>
      <c r="AH85" s="244"/>
      <c r="AI85" s="242" t="s">
        <v>348</v>
      </c>
      <c r="AJ85" s="243"/>
      <c r="AK85" s="243"/>
      <c r="AL85" s="244"/>
      <c r="AM85" s="248" t="s">
        <v>377</v>
      </c>
      <c r="AN85" s="248"/>
      <c r="AO85" s="248"/>
      <c r="AP85" s="248"/>
      <c r="AQ85" s="158" t="s">
        <v>226</v>
      </c>
      <c r="AR85" s="129"/>
      <c r="AS85" s="129"/>
      <c r="AT85" s="130"/>
      <c r="AU85" s="556" t="s">
        <v>134</v>
      </c>
      <c r="AV85" s="556"/>
      <c r="AW85" s="556"/>
      <c r="AX85" s="557"/>
      <c r="AY85" s="10"/>
      <c r="AZ85" s="10"/>
      <c r="BA85" s="10"/>
      <c r="BB85" s="10"/>
      <c r="BC85" s="10"/>
    </row>
    <row r="86" spans="1:60" ht="18.75" hidden="1" customHeight="1" x14ac:dyDescent="0.2">
      <c r="A86" s="89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3"/>
      <c r="Z86" s="164"/>
      <c r="AA86" s="165"/>
      <c r="AB86" s="245"/>
      <c r="AC86" s="246"/>
      <c r="AD86" s="247"/>
      <c r="AE86" s="245"/>
      <c r="AF86" s="246"/>
      <c r="AG86" s="246"/>
      <c r="AH86" s="247"/>
      <c r="AI86" s="245"/>
      <c r="AJ86" s="246"/>
      <c r="AK86" s="246"/>
      <c r="AL86" s="247"/>
      <c r="AM86" s="249"/>
      <c r="AN86" s="249"/>
      <c r="AO86" s="249"/>
      <c r="AP86" s="249"/>
      <c r="AQ86" s="197"/>
      <c r="AR86" s="198"/>
      <c r="AS86" s="132" t="s">
        <v>227</v>
      </c>
      <c r="AT86" s="133"/>
      <c r="AU86" s="198"/>
      <c r="AV86" s="198"/>
      <c r="AW86" s="418" t="s">
        <v>181</v>
      </c>
      <c r="AX86" s="419"/>
      <c r="AY86" s="10"/>
      <c r="AZ86" s="10"/>
      <c r="BA86" s="10"/>
      <c r="BB86" s="10"/>
      <c r="BC86" s="10"/>
      <c r="BD86" s="10"/>
      <c r="BE86" s="10"/>
      <c r="BF86" s="10"/>
      <c r="BG86" s="10"/>
      <c r="BH86" s="10"/>
    </row>
    <row r="87" spans="1:60" ht="23.25" hidden="1" customHeight="1" x14ac:dyDescent="0.2">
      <c r="A87" s="895"/>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95"/>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2">
      <c r="A89" s="895"/>
      <c r="B89" s="552"/>
      <c r="C89" s="552"/>
      <c r="D89" s="552"/>
      <c r="E89" s="552"/>
      <c r="F89" s="553"/>
      <c r="G89" s="109"/>
      <c r="H89" s="110"/>
      <c r="I89" s="110"/>
      <c r="J89" s="110"/>
      <c r="K89" s="110"/>
      <c r="L89" s="110"/>
      <c r="M89" s="110"/>
      <c r="N89" s="110"/>
      <c r="O89" s="111"/>
      <c r="P89" s="175"/>
      <c r="Q89" s="175"/>
      <c r="R89" s="175"/>
      <c r="S89" s="175"/>
      <c r="T89" s="175"/>
      <c r="U89" s="175"/>
      <c r="V89" s="175"/>
      <c r="W89" s="175"/>
      <c r="X89" s="580"/>
      <c r="Y89" s="481" t="s">
        <v>13</v>
      </c>
      <c r="Z89" s="482"/>
      <c r="AA89" s="483"/>
      <c r="AB89" s="614" t="s">
        <v>14</v>
      </c>
      <c r="AC89" s="614"/>
      <c r="AD89" s="61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2">
      <c r="A90" s="89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3"/>
      <c r="Z90" s="164"/>
      <c r="AA90" s="165"/>
      <c r="AB90" s="242" t="s">
        <v>11</v>
      </c>
      <c r="AC90" s="243"/>
      <c r="AD90" s="244"/>
      <c r="AE90" s="242" t="s">
        <v>350</v>
      </c>
      <c r="AF90" s="243"/>
      <c r="AG90" s="243"/>
      <c r="AH90" s="244"/>
      <c r="AI90" s="242" t="s">
        <v>348</v>
      </c>
      <c r="AJ90" s="243"/>
      <c r="AK90" s="243"/>
      <c r="AL90" s="244"/>
      <c r="AM90" s="248" t="s">
        <v>377</v>
      </c>
      <c r="AN90" s="248"/>
      <c r="AO90" s="248"/>
      <c r="AP90" s="248"/>
      <c r="AQ90" s="158" t="s">
        <v>226</v>
      </c>
      <c r="AR90" s="129"/>
      <c r="AS90" s="129"/>
      <c r="AT90" s="130"/>
      <c r="AU90" s="556" t="s">
        <v>134</v>
      </c>
      <c r="AV90" s="556"/>
      <c r="AW90" s="556"/>
      <c r="AX90" s="557"/>
    </row>
    <row r="91" spans="1:60" ht="18.75" hidden="1" customHeight="1" x14ac:dyDescent="0.2">
      <c r="A91" s="89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3"/>
      <c r="Z91" s="164"/>
      <c r="AA91" s="165"/>
      <c r="AB91" s="245"/>
      <c r="AC91" s="246"/>
      <c r="AD91" s="247"/>
      <c r="AE91" s="245"/>
      <c r="AF91" s="246"/>
      <c r="AG91" s="246"/>
      <c r="AH91" s="247"/>
      <c r="AI91" s="245"/>
      <c r="AJ91" s="246"/>
      <c r="AK91" s="246"/>
      <c r="AL91" s="247"/>
      <c r="AM91" s="249"/>
      <c r="AN91" s="249"/>
      <c r="AO91" s="249"/>
      <c r="AP91" s="249"/>
      <c r="AQ91" s="197"/>
      <c r="AR91" s="198"/>
      <c r="AS91" s="132" t="s">
        <v>227</v>
      </c>
      <c r="AT91" s="133"/>
      <c r="AU91" s="198"/>
      <c r="AV91" s="198"/>
      <c r="AW91" s="418" t="s">
        <v>181</v>
      </c>
      <c r="AX91" s="419"/>
      <c r="AY91" s="10"/>
      <c r="AZ91" s="10"/>
      <c r="BA91" s="10"/>
      <c r="BB91" s="10"/>
      <c r="BC91" s="10"/>
    </row>
    <row r="92" spans="1:60" ht="23.25" hidden="1" customHeight="1" x14ac:dyDescent="0.2">
      <c r="A92" s="895"/>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2">
      <c r="A93" s="895"/>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2">
      <c r="A94" s="895"/>
      <c r="B94" s="552"/>
      <c r="C94" s="552"/>
      <c r="D94" s="552"/>
      <c r="E94" s="552"/>
      <c r="F94" s="553"/>
      <c r="G94" s="109"/>
      <c r="H94" s="110"/>
      <c r="I94" s="110"/>
      <c r="J94" s="110"/>
      <c r="K94" s="110"/>
      <c r="L94" s="110"/>
      <c r="M94" s="110"/>
      <c r="N94" s="110"/>
      <c r="O94" s="111"/>
      <c r="P94" s="175"/>
      <c r="Q94" s="175"/>
      <c r="R94" s="175"/>
      <c r="S94" s="175"/>
      <c r="T94" s="175"/>
      <c r="U94" s="175"/>
      <c r="V94" s="175"/>
      <c r="W94" s="175"/>
      <c r="X94" s="580"/>
      <c r="Y94" s="481" t="s">
        <v>13</v>
      </c>
      <c r="Z94" s="482"/>
      <c r="AA94" s="483"/>
      <c r="AB94" s="614" t="s">
        <v>14</v>
      </c>
      <c r="AC94" s="614"/>
      <c r="AD94" s="61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2">
      <c r="A95" s="89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3"/>
      <c r="Z95" s="164"/>
      <c r="AA95" s="165"/>
      <c r="AB95" s="242" t="s">
        <v>11</v>
      </c>
      <c r="AC95" s="243"/>
      <c r="AD95" s="244"/>
      <c r="AE95" s="242" t="s">
        <v>350</v>
      </c>
      <c r="AF95" s="243"/>
      <c r="AG95" s="243"/>
      <c r="AH95" s="244"/>
      <c r="AI95" s="242" t="s">
        <v>348</v>
      </c>
      <c r="AJ95" s="243"/>
      <c r="AK95" s="243"/>
      <c r="AL95" s="244"/>
      <c r="AM95" s="248" t="s">
        <v>377</v>
      </c>
      <c r="AN95" s="248"/>
      <c r="AO95" s="248"/>
      <c r="AP95" s="248"/>
      <c r="AQ95" s="158" t="s">
        <v>226</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2">
      <c r="A96" s="89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3"/>
      <c r="Z96" s="164"/>
      <c r="AA96" s="165"/>
      <c r="AB96" s="245"/>
      <c r="AC96" s="246"/>
      <c r="AD96" s="247"/>
      <c r="AE96" s="245"/>
      <c r="AF96" s="246"/>
      <c r="AG96" s="246"/>
      <c r="AH96" s="247"/>
      <c r="AI96" s="245"/>
      <c r="AJ96" s="246"/>
      <c r="AK96" s="246"/>
      <c r="AL96" s="247"/>
      <c r="AM96" s="249"/>
      <c r="AN96" s="249"/>
      <c r="AO96" s="249"/>
      <c r="AP96" s="249"/>
      <c r="AQ96" s="197"/>
      <c r="AR96" s="198"/>
      <c r="AS96" s="132" t="s">
        <v>227</v>
      </c>
      <c r="AT96" s="133"/>
      <c r="AU96" s="198"/>
      <c r="AV96" s="198"/>
      <c r="AW96" s="418" t="s">
        <v>181</v>
      </c>
      <c r="AX96" s="419"/>
    </row>
    <row r="97" spans="1:60" ht="23.25" hidden="1" customHeight="1" x14ac:dyDescent="0.2">
      <c r="A97" s="895"/>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2">
      <c r="A98" s="895"/>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8" hidden="1" customHeight="1" thickBot="1" x14ac:dyDescent="0.25">
      <c r="A99" s="896"/>
      <c r="B99" s="453"/>
      <c r="C99" s="453"/>
      <c r="D99" s="453"/>
      <c r="E99" s="453"/>
      <c r="F99" s="454"/>
      <c r="G99" s="600"/>
      <c r="H99" s="214"/>
      <c r="I99" s="214"/>
      <c r="J99" s="214"/>
      <c r="K99" s="214"/>
      <c r="L99" s="214"/>
      <c r="M99" s="214"/>
      <c r="N99" s="214"/>
      <c r="O99" s="601"/>
      <c r="P99" s="541"/>
      <c r="Q99" s="541"/>
      <c r="R99" s="541"/>
      <c r="S99" s="541"/>
      <c r="T99" s="541"/>
      <c r="U99" s="541"/>
      <c r="V99" s="541"/>
      <c r="W99" s="541"/>
      <c r="X99" s="542"/>
      <c r="Y99" s="925" t="s">
        <v>13</v>
      </c>
      <c r="Z99" s="926"/>
      <c r="AA99" s="927"/>
      <c r="AB99" s="922" t="s">
        <v>14</v>
      </c>
      <c r="AC99" s="923"/>
      <c r="AD99" s="92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2">
      <c r="A100" s="524" t="s">
        <v>314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4"/>
      <c r="Z100" s="885"/>
      <c r="AA100" s="886"/>
      <c r="AB100" s="504" t="s">
        <v>11</v>
      </c>
      <c r="AC100" s="504"/>
      <c r="AD100" s="504"/>
      <c r="AE100" s="562" t="s">
        <v>350</v>
      </c>
      <c r="AF100" s="563"/>
      <c r="AG100" s="563"/>
      <c r="AH100" s="564"/>
      <c r="AI100" s="562" t="s">
        <v>370</v>
      </c>
      <c r="AJ100" s="563"/>
      <c r="AK100" s="563"/>
      <c r="AL100" s="564"/>
      <c r="AM100" s="562" t="s">
        <v>377</v>
      </c>
      <c r="AN100" s="563"/>
      <c r="AO100" s="563"/>
      <c r="AP100" s="564"/>
      <c r="AQ100" s="317" t="s">
        <v>390</v>
      </c>
      <c r="AR100" s="318"/>
      <c r="AS100" s="318"/>
      <c r="AT100" s="319"/>
      <c r="AU100" s="317" t="s">
        <v>391</v>
      </c>
      <c r="AV100" s="318"/>
      <c r="AW100" s="318"/>
      <c r="AX100" s="320"/>
    </row>
    <row r="101" spans="1:60" ht="23.25" customHeight="1" x14ac:dyDescent="0.2">
      <c r="A101" s="445"/>
      <c r="B101" s="446"/>
      <c r="C101" s="446"/>
      <c r="D101" s="446"/>
      <c r="E101" s="446"/>
      <c r="F101" s="447"/>
      <c r="G101" s="104" t="s">
        <v>530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531</v>
      </c>
      <c r="AC101" s="484"/>
      <c r="AD101" s="484"/>
      <c r="AE101" s="216">
        <v>11</v>
      </c>
      <c r="AF101" s="217"/>
      <c r="AG101" s="217"/>
      <c r="AH101" s="218"/>
      <c r="AI101" s="216">
        <v>3</v>
      </c>
      <c r="AJ101" s="217"/>
      <c r="AK101" s="217"/>
      <c r="AL101" s="218"/>
      <c r="AM101" s="216">
        <v>2</v>
      </c>
      <c r="AN101" s="217"/>
      <c r="AO101" s="217"/>
      <c r="AP101" s="218"/>
      <c r="AQ101" s="216" t="s">
        <v>524</v>
      </c>
      <c r="AR101" s="217"/>
      <c r="AS101" s="217"/>
      <c r="AT101" s="218"/>
      <c r="AU101" s="216" t="s">
        <v>524</v>
      </c>
      <c r="AV101" s="217"/>
      <c r="AW101" s="217"/>
      <c r="AX101" s="218"/>
    </row>
    <row r="102" spans="1:60" ht="23.25" customHeight="1" x14ac:dyDescent="0.2">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531</v>
      </c>
      <c r="AC102" s="484"/>
      <c r="AD102" s="484"/>
      <c r="AE102" s="441">
        <v>10</v>
      </c>
      <c r="AF102" s="441"/>
      <c r="AG102" s="441"/>
      <c r="AH102" s="441"/>
      <c r="AI102" s="441">
        <v>10</v>
      </c>
      <c r="AJ102" s="441"/>
      <c r="AK102" s="441"/>
      <c r="AL102" s="441"/>
      <c r="AM102" s="441">
        <v>5</v>
      </c>
      <c r="AN102" s="441"/>
      <c r="AO102" s="441"/>
      <c r="AP102" s="441"/>
      <c r="AQ102" s="271">
        <v>5</v>
      </c>
      <c r="AR102" s="272"/>
      <c r="AS102" s="272"/>
      <c r="AT102" s="321"/>
      <c r="AU102" s="271">
        <v>5</v>
      </c>
      <c r="AV102" s="272"/>
      <c r="AW102" s="272"/>
      <c r="AX102" s="321"/>
    </row>
    <row r="103" spans="1:60" ht="31.5" hidden="1" customHeight="1" x14ac:dyDescent="0.2">
      <c r="A103" s="442" t="s">
        <v>314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350</v>
      </c>
      <c r="AF103" s="439"/>
      <c r="AG103" s="439"/>
      <c r="AH103" s="440"/>
      <c r="AI103" s="438" t="s">
        <v>348</v>
      </c>
      <c r="AJ103" s="439"/>
      <c r="AK103" s="439"/>
      <c r="AL103" s="440"/>
      <c r="AM103" s="438" t="s">
        <v>377</v>
      </c>
      <c r="AN103" s="439"/>
      <c r="AO103" s="439"/>
      <c r="AP103" s="440"/>
      <c r="AQ103" s="282" t="s">
        <v>390</v>
      </c>
      <c r="AR103" s="283"/>
      <c r="AS103" s="283"/>
      <c r="AT103" s="322"/>
      <c r="AU103" s="282" t="s">
        <v>391</v>
      </c>
      <c r="AV103" s="283"/>
      <c r="AW103" s="283"/>
      <c r="AX103" s="284"/>
    </row>
    <row r="104" spans="1:60" ht="23.25" hidden="1" customHeight="1" x14ac:dyDescent="0.2">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216"/>
      <c r="AN105" s="217"/>
      <c r="AO105" s="217"/>
      <c r="AP105" s="218"/>
      <c r="AQ105" s="271"/>
      <c r="AR105" s="272"/>
      <c r="AS105" s="272"/>
      <c r="AT105" s="321"/>
      <c r="AU105" s="271"/>
      <c r="AV105" s="272"/>
      <c r="AW105" s="272"/>
      <c r="AX105" s="321"/>
    </row>
    <row r="106" spans="1:60" ht="31.5" customHeight="1" x14ac:dyDescent="0.2">
      <c r="A106" s="442" t="s">
        <v>314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350</v>
      </c>
      <c r="AF106" s="439"/>
      <c r="AG106" s="439"/>
      <c r="AH106" s="440"/>
      <c r="AI106" s="438" t="s">
        <v>348</v>
      </c>
      <c r="AJ106" s="439"/>
      <c r="AK106" s="439"/>
      <c r="AL106" s="440"/>
      <c r="AM106" s="438" t="s">
        <v>377</v>
      </c>
      <c r="AN106" s="439"/>
      <c r="AO106" s="439"/>
      <c r="AP106" s="440"/>
      <c r="AQ106" s="282" t="s">
        <v>390</v>
      </c>
      <c r="AR106" s="283"/>
      <c r="AS106" s="283"/>
      <c r="AT106" s="322"/>
      <c r="AU106" s="282" t="s">
        <v>391</v>
      </c>
      <c r="AV106" s="283"/>
      <c r="AW106" s="283"/>
      <c r="AX106" s="284"/>
    </row>
    <row r="107" spans="1:60" ht="23.25" customHeight="1" x14ac:dyDescent="0.2">
      <c r="A107" s="445"/>
      <c r="B107" s="446"/>
      <c r="C107" s="446"/>
      <c r="D107" s="446"/>
      <c r="E107" s="446"/>
      <c r="F107" s="447"/>
      <c r="G107" s="104" t="s">
        <v>532</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531</v>
      </c>
      <c r="AC107" s="569"/>
      <c r="AD107" s="570"/>
      <c r="AE107" s="441">
        <v>52</v>
      </c>
      <c r="AF107" s="441"/>
      <c r="AG107" s="441"/>
      <c r="AH107" s="441"/>
      <c r="AI107" s="441">
        <v>59</v>
      </c>
      <c r="AJ107" s="441"/>
      <c r="AK107" s="441"/>
      <c r="AL107" s="441"/>
      <c r="AM107" s="441">
        <v>63</v>
      </c>
      <c r="AN107" s="441"/>
      <c r="AO107" s="441"/>
      <c r="AP107" s="441"/>
      <c r="AQ107" s="216" t="s">
        <v>524</v>
      </c>
      <c r="AR107" s="217"/>
      <c r="AS107" s="217"/>
      <c r="AT107" s="218"/>
      <c r="AU107" s="216" t="s">
        <v>524</v>
      </c>
      <c r="AV107" s="217"/>
      <c r="AW107" s="217"/>
      <c r="AX107" s="218"/>
    </row>
    <row r="108" spans="1:60" ht="23.25" customHeight="1" x14ac:dyDescent="0.2">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531</v>
      </c>
      <c r="AC108" s="492"/>
      <c r="AD108" s="493"/>
      <c r="AE108" s="441">
        <v>41</v>
      </c>
      <c r="AF108" s="441"/>
      <c r="AG108" s="441"/>
      <c r="AH108" s="441"/>
      <c r="AI108" s="441">
        <v>38</v>
      </c>
      <c r="AJ108" s="441"/>
      <c r="AK108" s="441"/>
      <c r="AL108" s="441"/>
      <c r="AM108" s="216">
        <v>45</v>
      </c>
      <c r="AN108" s="217"/>
      <c r="AO108" s="217"/>
      <c r="AP108" s="218"/>
      <c r="AQ108" s="216">
        <v>65</v>
      </c>
      <c r="AR108" s="217"/>
      <c r="AS108" s="217"/>
      <c r="AT108" s="218"/>
      <c r="AU108" s="216" t="s">
        <v>524</v>
      </c>
      <c r="AV108" s="217"/>
      <c r="AW108" s="217"/>
      <c r="AX108" s="218"/>
    </row>
    <row r="109" spans="1:60" ht="31.5" customHeight="1" x14ac:dyDescent="0.2">
      <c r="A109" s="442" t="s">
        <v>314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350</v>
      </c>
      <c r="AF109" s="439"/>
      <c r="AG109" s="439"/>
      <c r="AH109" s="440"/>
      <c r="AI109" s="438" t="s">
        <v>348</v>
      </c>
      <c r="AJ109" s="439"/>
      <c r="AK109" s="439"/>
      <c r="AL109" s="440"/>
      <c r="AM109" s="438" t="s">
        <v>377</v>
      </c>
      <c r="AN109" s="439"/>
      <c r="AO109" s="439"/>
      <c r="AP109" s="440"/>
      <c r="AQ109" s="282" t="s">
        <v>390</v>
      </c>
      <c r="AR109" s="283"/>
      <c r="AS109" s="283"/>
      <c r="AT109" s="322"/>
      <c r="AU109" s="282" t="s">
        <v>391</v>
      </c>
      <c r="AV109" s="283"/>
      <c r="AW109" s="283"/>
      <c r="AX109" s="284"/>
    </row>
    <row r="110" spans="1:60" ht="23.25" customHeight="1" x14ac:dyDescent="0.2">
      <c r="A110" s="445"/>
      <c r="B110" s="446"/>
      <c r="C110" s="446"/>
      <c r="D110" s="446"/>
      <c r="E110" s="446"/>
      <c r="F110" s="447"/>
      <c r="G110" s="104" t="s">
        <v>533</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531</v>
      </c>
      <c r="AC110" s="569"/>
      <c r="AD110" s="570"/>
      <c r="AE110" s="441">
        <v>4</v>
      </c>
      <c r="AF110" s="441"/>
      <c r="AG110" s="441"/>
      <c r="AH110" s="441"/>
      <c r="AI110" s="441">
        <v>4</v>
      </c>
      <c r="AJ110" s="441"/>
      <c r="AK110" s="441"/>
      <c r="AL110" s="441"/>
      <c r="AM110" s="441">
        <v>4</v>
      </c>
      <c r="AN110" s="441"/>
      <c r="AO110" s="441"/>
      <c r="AP110" s="441"/>
      <c r="AQ110" s="216" t="s">
        <v>524</v>
      </c>
      <c r="AR110" s="217"/>
      <c r="AS110" s="217"/>
      <c r="AT110" s="218"/>
      <c r="AU110" s="216" t="s">
        <v>524</v>
      </c>
      <c r="AV110" s="217"/>
      <c r="AW110" s="217"/>
      <c r="AX110" s="218"/>
    </row>
    <row r="111" spans="1:60" ht="23.25" customHeight="1" x14ac:dyDescent="0.2">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531</v>
      </c>
      <c r="AC111" s="492"/>
      <c r="AD111" s="493"/>
      <c r="AE111" s="441">
        <v>4</v>
      </c>
      <c r="AF111" s="441"/>
      <c r="AG111" s="441"/>
      <c r="AH111" s="441"/>
      <c r="AI111" s="441">
        <v>4</v>
      </c>
      <c r="AJ111" s="441"/>
      <c r="AK111" s="441"/>
      <c r="AL111" s="441"/>
      <c r="AM111" s="441">
        <v>4</v>
      </c>
      <c r="AN111" s="441"/>
      <c r="AO111" s="441"/>
      <c r="AP111" s="441"/>
      <c r="AQ111" s="216">
        <v>4</v>
      </c>
      <c r="AR111" s="217"/>
      <c r="AS111" s="217"/>
      <c r="AT111" s="218"/>
      <c r="AU111" s="271">
        <v>4</v>
      </c>
      <c r="AV111" s="272"/>
      <c r="AW111" s="272"/>
      <c r="AX111" s="321"/>
    </row>
    <row r="112" spans="1:60" ht="31.5" customHeight="1" x14ac:dyDescent="0.2">
      <c r="A112" s="442" t="s">
        <v>314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350</v>
      </c>
      <c r="AF112" s="439"/>
      <c r="AG112" s="439"/>
      <c r="AH112" s="440"/>
      <c r="AI112" s="438" t="s">
        <v>348</v>
      </c>
      <c r="AJ112" s="439"/>
      <c r="AK112" s="439"/>
      <c r="AL112" s="440"/>
      <c r="AM112" s="438" t="s">
        <v>377</v>
      </c>
      <c r="AN112" s="439"/>
      <c r="AO112" s="439"/>
      <c r="AP112" s="440"/>
      <c r="AQ112" s="282" t="s">
        <v>390</v>
      </c>
      <c r="AR112" s="283"/>
      <c r="AS112" s="283"/>
      <c r="AT112" s="322"/>
      <c r="AU112" s="282" t="s">
        <v>391</v>
      </c>
      <c r="AV112" s="283"/>
      <c r="AW112" s="283"/>
      <c r="AX112" s="284"/>
    </row>
    <row r="113" spans="1:50" ht="23.25" customHeight="1" x14ac:dyDescent="0.2">
      <c r="A113" s="445"/>
      <c r="B113" s="446"/>
      <c r="C113" s="446"/>
      <c r="D113" s="446"/>
      <c r="E113" s="446"/>
      <c r="F113" s="447"/>
      <c r="G113" s="104" t="s">
        <v>534</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531</v>
      </c>
      <c r="AC113" s="569"/>
      <c r="AD113" s="570"/>
      <c r="AE113" s="441">
        <v>7</v>
      </c>
      <c r="AF113" s="441"/>
      <c r="AG113" s="441"/>
      <c r="AH113" s="441"/>
      <c r="AI113" s="441">
        <v>10</v>
      </c>
      <c r="AJ113" s="441"/>
      <c r="AK113" s="441"/>
      <c r="AL113" s="441"/>
      <c r="AM113" s="441">
        <v>8</v>
      </c>
      <c r="AN113" s="441"/>
      <c r="AO113" s="441"/>
      <c r="AP113" s="441"/>
      <c r="AQ113" s="216" t="s">
        <v>524</v>
      </c>
      <c r="AR113" s="217"/>
      <c r="AS113" s="217"/>
      <c r="AT113" s="218"/>
      <c r="AU113" s="216" t="s">
        <v>524</v>
      </c>
      <c r="AV113" s="217"/>
      <c r="AW113" s="217"/>
      <c r="AX113" s="218"/>
    </row>
    <row r="114" spans="1:50" ht="23.25" customHeight="1" x14ac:dyDescent="0.2">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531</v>
      </c>
      <c r="AC114" s="492"/>
      <c r="AD114" s="493"/>
      <c r="AE114" s="441">
        <v>10</v>
      </c>
      <c r="AF114" s="441"/>
      <c r="AG114" s="441"/>
      <c r="AH114" s="441"/>
      <c r="AI114" s="441">
        <v>7</v>
      </c>
      <c r="AJ114" s="441"/>
      <c r="AK114" s="441"/>
      <c r="AL114" s="441"/>
      <c r="AM114" s="441">
        <v>9</v>
      </c>
      <c r="AN114" s="441"/>
      <c r="AO114" s="441"/>
      <c r="AP114" s="441"/>
      <c r="AQ114" s="216">
        <v>9</v>
      </c>
      <c r="AR114" s="217"/>
      <c r="AS114" s="217"/>
      <c r="AT114" s="218"/>
      <c r="AU114" s="216">
        <v>9</v>
      </c>
      <c r="AV114" s="217"/>
      <c r="AW114" s="217"/>
      <c r="AX114" s="218"/>
    </row>
    <row r="115" spans="1:50" ht="23.25" customHeight="1" x14ac:dyDescent="0.2">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350</v>
      </c>
      <c r="AF115" s="439"/>
      <c r="AG115" s="439"/>
      <c r="AH115" s="440"/>
      <c r="AI115" s="438" t="s">
        <v>348</v>
      </c>
      <c r="AJ115" s="439"/>
      <c r="AK115" s="439"/>
      <c r="AL115" s="440"/>
      <c r="AM115" s="438" t="s">
        <v>377</v>
      </c>
      <c r="AN115" s="439"/>
      <c r="AO115" s="439"/>
      <c r="AP115" s="440"/>
      <c r="AQ115" s="611" t="s">
        <v>392</v>
      </c>
      <c r="AR115" s="612"/>
      <c r="AS115" s="612"/>
      <c r="AT115" s="612"/>
      <c r="AU115" s="612"/>
      <c r="AV115" s="612"/>
      <c r="AW115" s="612"/>
      <c r="AX115" s="613"/>
    </row>
    <row r="116" spans="1:50" ht="23.25" customHeight="1" x14ac:dyDescent="0.2">
      <c r="A116" s="462"/>
      <c r="B116" s="463"/>
      <c r="C116" s="463"/>
      <c r="D116" s="463"/>
      <c r="E116" s="463"/>
      <c r="F116" s="464"/>
      <c r="G116" s="413" t="s">
        <v>535</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536</v>
      </c>
      <c r="AC116" s="486"/>
      <c r="AD116" s="487"/>
      <c r="AE116" s="441">
        <v>2791</v>
      </c>
      <c r="AF116" s="441"/>
      <c r="AG116" s="441"/>
      <c r="AH116" s="441"/>
      <c r="AI116" s="441">
        <v>8000</v>
      </c>
      <c r="AJ116" s="441"/>
      <c r="AK116" s="441"/>
      <c r="AL116" s="441"/>
      <c r="AM116" s="441">
        <v>12250</v>
      </c>
      <c r="AN116" s="441"/>
      <c r="AO116" s="441"/>
      <c r="AP116" s="441"/>
      <c r="AQ116" s="216">
        <v>4900</v>
      </c>
      <c r="AR116" s="217"/>
      <c r="AS116" s="217"/>
      <c r="AT116" s="217"/>
      <c r="AU116" s="217">
        <v>12250</v>
      </c>
      <c r="AV116" s="217"/>
      <c r="AW116" s="217"/>
      <c r="AX116" s="219"/>
    </row>
    <row r="117" spans="1:50" ht="46.5" customHeigh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537</v>
      </c>
      <c r="AC117" s="496"/>
      <c r="AD117" s="497"/>
      <c r="AE117" s="574" t="s">
        <v>538</v>
      </c>
      <c r="AF117" s="574"/>
      <c r="AG117" s="574"/>
      <c r="AH117" s="574"/>
      <c r="AI117" s="574" t="s">
        <v>539</v>
      </c>
      <c r="AJ117" s="574"/>
      <c r="AK117" s="574"/>
      <c r="AL117" s="574"/>
      <c r="AM117" s="574" t="s">
        <v>600</v>
      </c>
      <c r="AN117" s="574"/>
      <c r="AO117" s="574"/>
      <c r="AP117" s="574"/>
      <c r="AQ117" s="574" t="s">
        <v>1101</v>
      </c>
      <c r="AR117" s="574"/>
      <c r="AS117" s="574"/>
      <c r="AT117" s="574"/>
      <c r="AU117" s="574" t="s">
        <v>599</v>
      </c>
      <c r="AV117" s="574"/>
      <c r="AW117" s="574"/>
      <c r="AX117" s="575"/>
    </row>
    <row r="118" spans="1:50" ht="23.25" hidden="1" customHeight="1" x14ac:dyDescent="0.2">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350</v>
      </c>
      <c r="AF118" s="439"/>
      <c r="AG118" s="439"/>
      <c r="AH118" s="440"/>
      <c r="AI118" s="438" t="s">
        <v>348</v>
      </c>
      <c r="AJ118" s="439"/>
      <c r="AK118" s="439"/>
      <c r="AL118" s="440"/>
      <c r="AM118" s="438" t="s">
        <v>377</v>
      </c>
      <c r="AN118" s="439"/>
      <c r="AO118" s="439"/>
      <c r="AP118" s="440"/>
      <c r="AQ118" s="611" t="s">
        <v>392</v>
      </c>
      <c r="AR118" s="612"/>
      <c r="AS118" s="612"/>
      <c r="AT118" s="612"/>
      <c r="AU118" s="612"/>
      <c r="AV118" s="612"/>
      <c r="AW118" s="612"/>
      <c r="AX118" s="613"/>
    </row>
    <row r="119" spans="1:50" ht="23.25" hidden="1" customHeight="1" x14ac:dyDescent="0.2">
      <c r="A119" s="462"/>
      <c r="B119" s="463"/>
      <c r="C119" s="463"/>
      <c r="D119" s="463"/>
      <c r="E119" s="463"/>
      <c r="F119" s="464"/>
      <c r="G119" s="413"/>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2">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customHeight="1" x14ac:dyDescent="0.2">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350</v>
      </c>
      <c r="AF121" s="439"/>
      <c r="AG121" s="439"/>
      <c r="AH121" s="440"/>
      <c r="AI121" s="438" t="s">
        <v>348</v>
      </c>
      <c r="AJ121" s="439"/>
      <c r="AK121" s="439"/>
      <c r="AL121" s="440"/>
      <c r="AM121" s="438" t="s">
        <v>377</v>
      </c>
      <c r="AN121" s="439"/>
      <c r="AO121" s="439"/>
      <c r="AP121" s="440"/>
      <c r="AQ121" s="611" t="s">
        <v>392</v>
      </c>
      <c r="AR121" s="612"/>
      <c r="AS121" s="612"/>
      <c r="AT121" s="612"/>
      <c r="AU121" s="612"/>
      <c r="AV121" s="612"/>
      <c r="AW121" s="612"/>
      <c r="AX121" s="613"/>
    </row>
    <row r="122" spans="1:50" ht="23.25" customHeight="1" x14ac:dyDescent="0.2">
      <c r="A122" s="462"/>
      <c r="B122" s="463"/>
      <c r="C122" s="463"/>
      <c r="D122" s="463"/>
      <c r="E122" s="463"/>
      <c r="F122" s="464"/>
      <c r="G122" s="413" t="s">
        <v>543</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t="s">
        <v>536</v>
      </c>
      <c r="AC122" s="486"/>
      <c r="AD122" s="487"/>
      <c r="AE122" s="441">
        <v>1515</v>
      </c>
      <c r="AF122" s="441"/>
      <c r="AG122" s="441"/>
      <c r="AH122" s="441"/>
      <c r="AI122" s="441">
        <v>1336</v>
      </c>
      <c r="AJ122" s="441"/>
      <c r="AK122" s="441"/>
      <c r="AL122" s="441"/>
      <c r="AM122" s="441">
        <v>1257</v>
      </c>
      <c r="AN122" s="441"/>
      <c r="AO122" s="441"/>
      <c r="AP122" s="441"/>
      <c r="AQ122" s="441">
        <v>1231</v>
      </c>
      <c r="AR122" s="441"/>
      <c r="AS122" s="441"/>
      <c r="AT122" s="441"/>
      <c r="AU122" s="441"/>
      <c r="AV122" s="441"/>
      <c r="AW122" s="441"/>
      <c r="AX122" s="573"/>
    </row>
    <row r="123" spans="1:50" ht="46.5" customHeight="1" x14ac:dyDescent="0.2">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540</v>
      </c>
      <c r="AC123" s="496"/>
      <c r="AD123" s="497"/>
      <c r="AE123" s="574" t="s">
        <v>546</v>
      </c>
      <c r="AF123" s="574"/>
      <c r="AG123" s="574"/>
      <c r="AH123" s="574"/>
      <c r="AI123" s="574" t="s">
        <v>547</v>
      </c>
      <c r="AJ123" s="574"/>
      <c r="AK123" s="574"/>
      <c r="AL123" s="574"/>
      <c r="AM123" s="574" t="s">
        <v>598</v>
      </c>
      <c r="AN123" s="574"/>
      <c r="AO123" s="574"/>
      <c r="AP123" s="574"/>
      <c r="AQ123" s="574" t="s">
        <v>1104</v>
      </c>
      <c r="AR123" s="574"/>
      <c r="AS123" s="574"/>
      <c r="AT123" s="574"/>
      <c r="AU123" s="574"/>
      <c r="AV123" s="574"/>
      <c r="AW123" s="574"/>
      <c r="AX123" s="575"/>
    </row>
    <row r="124" spans="1:50" ht="23.25" customHeight="1" x14ac:dyDescent="0.2">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350</v>
      </c>
      <c r="AF124" s="439"/>
      <c r="AG124" s="439"/>
      <c r="AH124" s="440"/>
      <c r="AI124" s="438" t="s">
        <v>348</v>
      </c>
      <c r="AJ124" s="439"/>
      <c r="AK124" s="439"/>
      <c r="AL124" s="440"/>
      <c r="AM124" s="438" t="s">
        <v>377</v>
      </c>
      <c r="AN124" s="439"/>
      <c r="AO124" s="439"/>
      <c r="AP124" s="440"/>
      <c r="AQ124" s="611" t="s">
        <v>392</v>
      </c>
      <c r="AR124" s="612"/>
      <c r="AS124" s="612"/>
      <c r="AT124" s="612"/>
      <c r="AU124" s="612"/>
      <c r="AV124" s="612"/>
      <c r="AW124" s="612"/>
      <c r="AX124" s="613"/>
    </row>
    <row r="125" spans="1:50" ht="23.25" customHeight="1" x14ac:dyDescent="0.2">
      <c r="A125" s="462"/>
      <c r="B125" s="463"/>
      <c r="C125" s="463"/>
      <c r="D125" s="463"/>
      <c r="E125" s="463"/>
      <c r="F125" s="464"/>
      <c r="G125" s="413" t="s">
        <v>544</v>
      </c>
      <c r="H125" s="413"/>
      <c r="I125" s="413"/>
      <c r="J125" s="413"/>
      <c r="K125" s="413"/>
      <c r="L125" s="413"/>
      <c r="M125" s="413"/>
      <c r="N125" s="413"/>
      <c r="O125" s="413"/>
      <c r="P125" s="413"/>
      <c r="Q125" s="413"/>
      <c r="R125" s="413"/>
      <c r="S125" s="413"/>
      <c r="T125" s="413"/>
      <c r="U125" s="413"/>
      <c r="V125" s="413"/>
      <c r="W125" s="413"/>
      <c r="X125" s="977"/>
      <c r="Y125" s="478" t="s">
        <v>15</v>
      </c>
      <c r="Z125" s="479"/>
      <c r="AA125" s="480"/>
      <c r="AB125" s="485" t="s">
        <v>536</v>
      </c>
      <c r="AC125" s="486"/>
      <c r="AD125" s="487"/>
      <c r="AE125" s="441">
        <v>17000</v>
      </c>
      <c r="AF125" s="441"/>
      <c r="AG125" s="441"/>
      <c r="AH125" s="441"/>
      <c r="AI125" s="441">
        <v>17000</v>
      </c>
      <c r="AJ125" s="441"/>
      <c r="AK125" s="441"/>
      <c r="AL125" s="441"/>
      <c r="AM125" s="441">
        <v>17000</v>
      </c>
      <c r="AN125" s="441"/>
      <c r="AO125" s="441"/>
      <c r="AP125" s="441"/>
      <c r="AQ125" s="441">
        <v>17000</v>
      </c>
      <c r="AR125" s="441"/>
      <c r="AS125" s="441"/>
      <c r="AT125" s="441"/>
      <c r="AU125" s="441"/>
      <c r="AV125" s="441"/>
      <c r="AW125" s="441"/>
      <c r="AX125" s="573"/>
    </row>
    <row r="126" spans="1:50" ht="46.5" customHeight="1" x14ac:dyDescent="0.2">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78"/>
      <c r="Y126" s="494" t="s">
        <v>49</v>
      </c>
      <c r="Z126" s="469"/>
      <c r="AA126" s="470"/>
      <c r="AB126" s="495" t="s">
        <v>540</v>
      </c>
      <c r="AC126" s="496"/>
      <c r="AD126" s="497"/>
      <c r="AE126" s="574" t="s">
        <v>548</v>
      </c>
      <c r="AF126" s="574"/>
      <c r="AG126" s="574"/>
      <c r="AH126" s="574"/>
      <c r="AI126" s="574" t="s">
        <v>548</v>
      </c>
      <c r="AJ126" s="574"/>
      <c r="AK126" s="574"/>
      <c r="AL126" s="574"/>
      <c r="AM126" s="574" t="s">
        <v>603</v>
      </c>
      <c r="AN126" s="574"/>
      <c r="AO126" s="574"/>
      <c r="AP126" s="574"/>
      <c r="AQ126" s="574" t="s">
        <v>604</v>
      </c>
      <c r="AR126" s="574"/>
      <c r="AS126" s="574"/>
      <c r="AT126" s="574"/>
      <c r="AU126" s="574"/>
      <c r="AV126" s="574"/>
      <c r="AW126" s="574"/>
      <c r="AX126" s="575"/>
    </row>
    <row r="127" spans="1:50" ht="23.25" customHeight="1" x14ac:dyDescent="0.2">
      <c r="A127" s="651" t="s">
        <v>15</v>
      </c>
      <c r="B127" s="463"/>
      <c r="C127" s="463"/>
      <c r="D127" s="463"/>
      <c r="E127" s="463"/>
      <c r="F127" s="464"/>
      <c r="G127" s="246" t="s">
        <v>16</v>
      </c>
      <c r="H127" s="246"/>
      <c r="I127" s="246"/>
      <c r="J127" s="246"/>
      <c r="K127" s="246"/>
      <c r="L127" s="246"/>
      <c r="M127" s="246"/>
      <c r="N127" s="246"/>
      <c r="O127" s="246"/>
      <c r="P127" s="246"/>
      <c r="Q127" s="246"/>
      <c r="R127" s="246"/>
      <c r="S127" s="246"/>
      <c r="T127" s="246"/>
      <c r="U127" s="246"/>
      <c r="V127" s="246"/>
      <c r="W127" s="246"/>
      <c r="X127" s="247"/>
      <c r="Y127" s="974"/>
      <c r="Z127" s="975"/>
      <c r="AA127" s="976"/>
      <c r="AB127" s="245" t="s">
        <v>11</v>
      </c>
      <c r="AC127" s="246"/>
      <c r="AD127" s="247"/>
      <c r="AE127" s="438" t="s">
        <v>350</v>
      </c>
      <c r="AF127" s="439"/>
      <c r="AG127" s="439"/>
      <c r="AH127" s="440"/>
      <c r="AI127" s="438" t="s">
        <v>348</v>
      </c>
      <c r="AJ127" s="439"/>
      <c r="AK127" s="439"/>
      <c r="AL127" s="440"/>
      <c r="AM127" s="438" t="s">
        <v>377</v>
      </c>
      <c r="AN127" s="439"/>
      <c r="AO127" s="439"/>
      <c r="AP127" s="440"/>
      <c r="AQ127" s="611" t="s">
        <v>392</v>
      </c>
      <c r="AR127" s="612"/>
      <c r="AS127" s="612"/>
      <c r="AT127" s="612"/>
      <c r="AU127" s="612"/>
      <c r="AV127" s="612"/>
      <c r="AW127" s="612"/>
      <c r="AX127" s="613"/>
    </row>
    <row r="128" spans="1:50" ht="23.25" customHeight="1" x14ac:dyDescent="0.2">
      <c r="A128" s="462"/>
      <c r="B128" s="463"/>
      <c r="C128" s="463"/>
      <c r="D128" s="463"/>
      <c r="E128" s="463"/>
      <c r="F128" s="464"/>
      <c r="G128" s="413" t="s">
        <v>545</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t="s">
        <v>549</v>
      </c>
      <c r="AC128" s="486"/>
      <c r="AD128" s="487"/>
      <c r="AE128" s="441">
        <v>4214</v>
      </c>
      <c r="AF128" s="441"/>
      <c r="AG128" s="441"/>
      <c r="AH128" s="441"/>
      <c r="AI128" s="441">
        <v>2950</v>
      </c>
      <c r="AJ128" s="441"/>
      <c r="AK128" s="441"/>
      <c r="AL128" s="441"/>
      <c r="AM128" s="441">
        <v>2875</v>
      </c>
      <c r="AN128" s="441"/>
      <c r="AO128" s="441"/>
      <c r="AP128" s="441"/>
      <c r="AQ128" s="441">
        <v>2555</v>
      </c>
      <c r="AR128" s="441"/>
      <c r="AS128" s="441"/>
      <c r="AT128" s="441"/>
      <c r="AU128" s="441">
        <v>2875</v>
      </c>
      <c r="AV128" s="441"/>
      <c r="AW128" s="441"/>
      <c r="AX128" s="573"/>
    </row>
    <row r="129" spans="1:50" ht="46.5" customHeight="1" thickBot="1" x14ac:dyDescent="0.25">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540</v>
      </c>
      <c r="AC129" s="496"/>
      <c r="AD129" s="497"/>
      <c r="AE129" s="574" t="s">
        <v>550</v>
      </c>
      <c r="AF129" s="574"/>
      <c r="AG129" s="574"/>
      <c r="AH129" s="574"/>
      <c r="AI129" s="574" t="s">
        <v>1142</v>
      </c>
      <c r="AJ129" s="574"/>
      <c r="AK129" s="574"/>
      <c r="AL129" s="574"/>
      <c r="AM129" s="574" t="s">
        <v>601</v>
      </c>
      <c r="AN129" s="574"/>
      <c r="AO129" s="574"/>
      <c r="AP129" s="574"/>
      <c r="AQ129" s="574" t="s">
        <v>1100</v>
      </c>
      <c r="AR129" s="574"/>
      <c r="AS129" s="574"/>
      <c r="AT129" s="574"/>
      <c r="AU129" s="574" t="s">
        <v>602</v>
      </c>
      <c r="AV129" s="574"/>
      <c r="AW129" s="574"/>
      <c r="AX129" s="575"/>
    </row>
    <row r="130" spans="1:50" ht="45" customHeight="1" x14ac:dyDescent="0.2">
      <c r="A130" s="187" t="s">
        <v>365</v>
      </c>
      <c r="B130" s="184"/>
      <c r="C130" s="183" t="s">
        <v>230</v>
      </c>
      <c r="D130" s="184"/>
      <c r="E130" s="168" t="s">
        <v>259</v>
      </c>
      <c r="F130" s="169"/>
      <c r="G130" s="170" t="s">
        <v>524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258</v>
      </c>
      <c r="F131" s="174"/>
      <c r="G131" s="109" t="s">
        <v>551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231</v>
      </c>
      <c r="F132" s="178"/>
      <c r="G132" s="159" t="s">
        <v>240</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350</v>
      </c>
      <c r="AF132" s="154"/>
      <c r="AG132" s="154"/>
      <c r="AH132" s="154"/>
      <c r="AI132" s="154" t="s">
        <v>370</v>
      </c>
      <c r="AJ132" s="154"/>
      <c r="AK132" s="154"/>
      <c r="AL132" s="154"/>
      <c r="AM132" s="154" t="s">
        <v>377</v>
      </c>
      <c r="AN132" s="154"/>
      <c r="AO132" s="154"/>
      <c r="AP132" s="150"/>
      <c r="AQ132" s="150" t="s">
        <v>226</v>
      </c>
      <c r="AR132" s="151"/>
      <c r="AS132" s="151"/>
      <c r="AT132" s="152"/>
      <c r="AU132" s="195" t="s">
        <v>242</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558</v>
      </c>
      <c r="AR133" s="198"/>
      <c r="AS133" s="132" t="s">
        <v>227</v>
      </c>
      <c r="AT133" s="133"/>
      <c r="AU133" s="197" t="s">
        <v>366</v>
      </c>
      <c r="AV133" s="198"/>
      <c r="AW133" s="132" t="s">
        <v>181</v>
      </c>
      <c r="AX133" s="194"/>
    </row>
    <row r="134" spans="1:50" ht="39.75" customHeight="1" x14ac:dyDescent="0.2">
      <c r="A134" s="188"/>
      <c r="B134" s="185"/>
      <c r="C134" s="179"/>
      <c r="D134" s="185"/>
      <c r="E134" s="179"/>
      <c r="F134" s="180"/>
      <c r="G134" s="103" t="s">
        <v>552</v>
      </c>
      <c r="H134" s="104"/>
      <c r="I134" s="104"/>
      <c r="J134" s="104"/>
      <c r="K134" s="104"/>
      <c r="L134" s="104"/>
      <c r="M134" s="104"/>
      <c r="N134" s="104"/>
      <c r="O134" s="104"/>
      <c r="P134" s="104"/>
      <c r="Q134" s="104"/>
      <c r="R134" s="104"/>
      <c r="S134" s="104"/>
      <c r="T134" s="104"/>
      <c r="U134" s="104"/>
      <c r="V134" s="104"/>
      <c r="W134" s="104"/>
      <c r="X134" s="105"/>
      <c r="Y134" s="200" t="s">
        <v>241</v>
      </c>
      <c r="Z134" s="201"/>
      <c r="AA134" s="202"/>
      <c r="AB134" s="203" t="s">
        <v>366</v>
      </c>
      <c r="AC134" s="204"/>
      <c r="AD134" s="204"/>
      <c r="AE134" s="205" t="s">
        <v>366</v>
      </c>
      <c r="AF134" s="206"/>
      <c r="AG134" s="206"/>
      <c r="AH134" s="206"/>
      <c r="AI134" s="205" t="s">
        <v>553</v>
      </c>
      <c r="AJ134" s="206"/>
      <c r="AK134" s="206"/>
      <c r="AL134" s="206"/>
      <c r="AM134" s="205" t="s">
        <v>554</v>
      </c>
      <c r="AN134" s="206"/>
      <c r="AO134" s="206"/>
      <c r="AP134" s="206"/>
      <c r="AQ134" s="205" t="s">
        <v>366</v>
      </c>
      <c r="AR134" s="206"/>
      <c r="AS134" s="206"/>
      <c r="AT134" s="206"/>
      <c r="AU134" s="205" t="s">
        <v>366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555</v>
      </c>
      <c r="AC135" s="212"/>
      <c r="AD135" s="212"/>
      <c r="AE135" s="205" t="s">
        <v>366</v>
      </c>
      <c r="AF135" s="206"/>
      <c r="AG135" s="206"/>
      <c r="AH135" s="206"/>
      <c r="AI135" s="205" t="s">
        <v>556</v>
      </c>
      <c r="AJ135" s="206"/>
      <c r="AK135" s="206"/>
      <c r="AL135" s="206"/>
      <c r="AM135" s="205" t="s">
        <v>557</v>
      </c>
      <c r="AN135" s="206"/>
      <c r="AO135" s="206"/>
      <c r="AP135" s="206"/>
      <c r="AQ135" s="205" t="s">
        <v>366</v>
      </c>
      <c r="AR135" s="206"/>
      <c r="AS135" s="206"/>
      <c r="AT135" s="206"/>
      <c r="AU135" s="205" t="s">
        <v>366</v>
      </c>
      <c r="AV135" s="206"/>
      <c r="AW135" s="206"/>
      <c r="AX135" s="207"/>
    </row>
    <row r="136" spans="1:50" ht="18.75" hidden="1" customHeight="1" x14ac:dyDescent="0.2">
      <c r="A136" s="188"/>
      <c r="B136" s="185"/>
      <c r="C136" s="179"/>
      <c r="D136" s="185"/>
      <c r="E136" s="179"/>
      <c r="F136" s="180"/>
      <c r="G136" s="159" t="s">
        <v>240</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350</v>
      </c>
      <c r="AF136" s="154"/>
      <c r="AG136" s="154"/>
      <c r="AH136" s="154"/>
      <c r="AI136" s="154" t="s">
        <v>348</v>
      </c>
      <c r="AJ136" s="154"/>
      <c r="AK136" s="154"/>
      <c r="AL136" s="154"/>
      <c r="AM136" s="154" t="s">
        <v>377</v>
      </c>
      <c r="AN136" s="154"/>
      <c r="AO136" s="154"/>
      <c r="AP136" s="150"/>
      <c r="AQ136" s="150" t="s">
        <v>226</v>
      </c>
      <c r="AR136" s="151"/>
      <c r="AS136" s="151"/>
      <c r="AT136" s="152"/>
      <c r="AU136" s="195" t="s">
        <v>242</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227</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240</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350</v>
      </c>
      <c r="AF140" s="154"/>
      <c r="AG140" s="154"/>
      <c r="AH140" s="154"/>
      <c r="AI140" s="154" t="s">
        <v>348</v>
      </c>
      <c r="AJ140" s="154"/>
      <c r="AK140" s="154"/>
      <c r="AL140" s="154"/>
      <c r="AM140" s="154" t="s">
        <v>377</v>
      </c>
      <c r="AN140" s="154"/>
      <c r="AO140" s="154"/>
      <c r="AP140" s="150"/>
      <c r="AQ140" s="150" t="s">
        <v>226</v>
      </c>
      <c r="AR140" s="151"/>
      <c r="AS140" s="151"/>
      <c r="AT140" s="152"/>
      <c r="AU140" s="195" t="s">
        <v>242</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227</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240</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350</v>
      </c>
      <c r="AF144" s="154"/>
      <c r="AG144" s="154"/>
      <c r="AH144" s="154"/>
      <c r="AI144" s="154" t="s">
        <v>348</v>
      </c>
      <c r="AJ144" s="154"/>
      <c r="AK144" s="154"/>
      <c r="AL144" s="154"/>
      <c r="AM144" s="154" t="s">
        <v>377</v>
      </c>
      <c r="AN144" s="154"/>
      <c r="AO144" s="154"/>
      <c r="AP144" s="150"/>
      <c r="AQ144" s="150" t="s">
        <v>226</v>
      </c>
      <c r="AR144" s="151"/>
      <c r="AS144" s="151"/>
      <c r="AT144" s="152"/>
      <c r="AU144" s="195" t="s">
        <v>242</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227</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240</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350</v>
      </c>
      <c r="AF148" s="154"/>
      <c r="AG148" s="154"/>
      <c r="AH148" s="154"/>
      <c r="AI148" s="154" t="s">
        <v>348</v>
      </c>
      <c r="AJ148" s="154"/>
      <c r="AK148" s="154"/>
      <c r="AL148" s="154"/>
      <c r="AM148" s="154" t="s">
        <v>377</v>
      </c>
      <c r="AN148" s="154"/>
      <c r="AO148" s="154"/>
      <c r="AP148" s="150"/>
      <c r="AQ148" s="150" t="s">
        <v>226</v>
      </c>
      <c r="AR148" s="151"/>
      <c r="AS148" s="151"/>
      <c r="AT148" s="152"/>
      <c r="AU148" s="195" t="s">
        <v>242</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227</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243</v>
      </c>
      <c r="H152" s="129"/>
      <c r="I152" s="129"/>
      <c r="J152" s="129"/>
      <c r="K152" s="129"/>
      <c r="L152" s="129"/>
      <c r="M152" s="129"/>
      <c r="N152" s="129"/>
      <c r="O152" s="129"/>
      <c r="P152" s="130"/>
      <c r="Q152" s="158" t="s">
        <v>298</v>
      </c>
      <c r="R152" s="129"/>
      <c r="S152" s="129"/>
      <c r="T152" s="129"/>
      <c r="U152" s="129"/>
      <c r="V152" s="129"/>
      <c r="W152" s="129"/>
      <c r="X152" s="129"/>
      <c r="Y152" s="129"/>
      <c r="Z152" s="129"/>
      <c r="AA152" s="129"/>
      <c r="AB152" s="128" t="s">
        <v>299</v>
      </c>
      <c r="AC152" s="129"/>
      <c r="AD152" s="130"/>
      <c r="AE152" s="158" t="s">
        <v>244</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559</v>
      </c>
      <c r="H154" s="104"/>
      <c r="I154" s="104"/>
      <c r="J154" s="104"/>
      <c r="K154" s="104"/>
      <c r="L154" s="104"/>
      <c r="M154" s="104"/>
      <c r="N154" s="104"/>
      <c r="O154" s="104"/>
      <c r="P154" s="105"/>
      <c r="Q154" s="124" t="s">
        <v>560</v>
      </c>
      <c r="R154" s="104"/>
      <c r="S154" s="104"/>
      <c r="T154" s="104"/>
      <c r="U154" s="104"/>
      <c r="V154" s="104"/>
      <c r="W154" s="104"/>
      <c r="X154" s="104"/>
      <c r="Y154" s="104"/>
      <c r="Z154" s="104"/>
      <c r="AA154" s="291"/>
      <c r="AB154" s="140" t="s">
        <v>366</v>
      </c>
      <c r="AC154" s="141"/>
      <c r="AD154" s="141"/>
      <c r="AE154" s="146" t="s">
        <v>561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243</v>
      </c>
      <c r="H159" s="129"/>
      <c r="I159" s="129"/>
      <c r="J159" s="129"/>
      <c r="K159" s="129"/>
      <c r="L159" s="129"/>
      <c r="M159" s="129"/>
      <c r="N159" s="129"/>
      <c r="O159" s="129"/>
      <c r="P159" s="130"/>
      <c r="Q159" s="158" t="s">
        <v>298</v>
      </c>
      <c r="R159" s="129"/>
      <c r="S159" s="129"/>
      <c r="T159" s="129"/>
      <c r="U159" s="129"/>
      <c r="V159" s="129"/>
      <c r="W159" s="129"/>
      <c r="X159" s="129"/>
      <c r="Y159" s="129"/>
      <c r="Z159" s="129"/>
      <c r="AA159" s="129"/>
      <c r="AB159" s="128" t="s">
        <v>299</v>
      </c>
      <c r="AC159" s="129"/>
      <c r="AD159" s="130"/>
      <c r="AE159" s="134" t="s">
        <v>244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243</v>
      </c>
      <c r="H166" s="129"/>
      <c r="I166" s="129"/>
      <c r="J166" s="129"/>
      <c r="K166" s="129"/>
      <c r="L166" s="129"/>
      <c r="M166" s="129"/>
      <c r="N166" s="129"/>
      <c r="O166" s="129"/>
      <c r="P166" s="130"/>
      <c r="Q166" s="158" t="s">
        <v>298</v>
      </c>
      <c r="R166" s="129"/>
      <c r="S166" s="129"/>
      <c r="T166" s="129"/>
      <c r="U166" s="129"/>
      <c r="V166" s="129"/>
      <c r="W166" s="129"/>
      <c r="X166" s="129"/>
      <c r="Y166" s="129"/>
      <c r="Z166" s="129"/>
      <c r="AA166" s="129"/>
      <c r="AB166" s="128" t="s">
        <v>299</v>
      </c>
      <c r="AC166" s="129"/>
      <c r="AD166" s="130"/>
      <c r="AE166" s="134" t="s">
        <v>244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243</v>
      </c>
      <c r="H173" s="129"/>
      <c r="I173" s="129"/>
      <c r="J173" s="129"/>
      <c r="K173" s="129"/>
      <c r="L173" s="129"/>
      <c r="M173" s="129"/>
      <c r="N173" s="129"/>
      <c r="O173" s="129"/>
      <c r="P173" s="130"/>
      <c r="Q173" s="158" t="s">
        <v>298</v>
      </c>
      <c r="R173" s="129"/>
      <c r="S173" s="129"/>
      <c r="T173" s="129"/>
      <c r="U173" s="129"/>
      <c r="V173" s="129"/>
      <c r="W173" s="129"/>
      <c r="X173" s="129"/>
      <c r="Y173" s="129"/>
      <c r="Z173" s="129"/>
      <c r="AA173" s="129"/>
      <c r="AB173" s="128" t="s">
        <v>299</v>
      </c>
      <c r="AC173" s="129"/>
      <c r="AD173" s="130"/>
      <c r="AE173" s="134" t="s">
        <v>244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243</v>
      </c>
      <c r="H180" s="129"/>
      <c r="I180" s="129"/>
      <c r="J180" s="129"/>
      <c r="K180" s="129"/>
      <c r="L180" s="129"/>
      <c r="M180" s="129"/>
      <c r="N180" s="129"/>
      <c r="O180" s="129"/>
      <c r="P180" s="130"/>
      <c r="Q180" s="158" t="s">
        <v>298</v>
      </c>
      <c r="R180" s="129"/>
      <c r="S180" s="129"/>
      <c r="T180" s="129"/>
      <c r="U180" s="129"/>
      <c r="V180" s="129"/>
      <c r="W180" s="129"/>
      <c r="X180" s="129"/>
      <c r="Y180" s="129"/>
      <c r="Z180" s="129"/>
      <c r="AA180" s="129"/>
      <c r="AB180" s="128" t="s">
        <v>299</v>
      </c>
      <c r="AC180" s="129"/>
      <c r="AD180" s="130"/>
      <c r="AE180" s="134" t="s">
        <v>244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263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563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 hidden="1" customHeight="1" x14ac:dyDescent="0.2">
      <c r="A190" s="188"/>
      <c r="B190" s="185"/>
      <c r="C190" s="179"/>
      <c r="D190" s="185"/>
      <c r="E190" s="168" t="s">
        <v>259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258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231</v>
      </c>
      <c r="F192" s="178"/>
      <c r="G192" s="159" t="s">
        <v>240</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350</v>
      </c>
      <c r="AF192" s="154"/>
      <c r="AG192" s="154"/>
      <c r="AH192" s="154"/>
      <c r="AI192" s="154" t="s">
        <v>348</v>
      </c>
      <c r="AJ192" s="154"/>
      <c r="AK192" s="154"/>
      <c r="AL192" s="154"/>
      <c r="AM192" s="154" t="s">
        <v>377</v>
      </c>
      <c r="AN192" s="154"/>
      <c r="AO192" s="154"/>
      <c r="AP192" s="150"/>
      <c r="AQ192" s="150" t="s">
        <v>226</v>
      </c>
      <c r="AR192" s="151"/>
      <c r="AS192" s="151"/>
      <c r="AT192" s="152"/>
      <c r="AU192" s="195" t="s">
        <v>242</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227</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240</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350</v>
      </c>
      <c r="AF196" s="154"/>
      <c r="AG196" s="154"/>
      <c r="AH196" s="154"/>
      <c r="AI196" s="154" t="s">
        <v>348</v>
      </c>
      <c r="AJ196" s="154"/>
      <c r="AK196" s="154"/>
      <c r="AL196" s="154"/>
      <c r="AM196" s="154" t="s">
        <v>377</v>
      </c>
      <c r="AN196" s="154"/>
      <c r="AO196" s="154"/>
      <c r="AP196" s="150"/>
      <c r="AQ196" s="150" t="s">
        <v>226</v>
      </c>
      <c r="AR196" s="151"/>
      <c r="AS196" s="151"/>
      <c r="AT196" s="152"/>
      <c r="AU196" s="195" t="s">
        <v>242</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227</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240</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350</v>
      </c>
      <c r="AF200" s="154"/>
      <c r="AG200" s="154"/>
      <c r="AH200" s="154"/>
      <c r="AI200" s="154" t="s">
        <v>348</v>
      </c>
      <c r="AJ200" s="154"/>
      <c r="AK200" s="154"/>
      <c r="AL200" s="154"/>
      <c r="AM200" s="154" t="s">
        <v>377</v>
      </c>
      <c r="AN200" s="154"/>
      <c r="AO200" s="154"/>
      <c r="AP200" s="150"/>
      <c r="AQ200" s="150" t="s">
        <v>226</v>
      </c>
      <c r="AR200" s="151"/>
      <c r="AS200" s="151"/>
      <c r="AT200" s="152"/>
      <c r="AU200" s="195" t="s">
        <v>242</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227</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240</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350</v>
      </c>
      <c r="AF204" s="154"/>
      <c r="AG204" s="154"/>
      <c r="AH204" s="154"/>
      <c r="AI204" s="154" t="s">
        <v>348</v>
      </c>
      <c r="AJ204" s="154"/>
      <c r="AK204" s="154"/>
      <c r="AL204" s="154"/>
      <c r="AM204" s="154" t="s">
        <v>377</v>
      </c>
      <c r="AN204" s="154"/>
      <c r="AO204" s="154"/>
      <c r="AP204" s="150"/>
      <c r="AQ204" s="150" t="s">
        <v>226</v>
      </c>
      <c r="AR204" s="151"/>
      <c r="AS204" s="151"/>
      <c r="AT204" s="152"/>
      <c r="AU204" s="195" t="s">
        <v>242</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227</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240</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350</v>
      </c>
      <c r="AF208" s="154"/>
      <c r="AG208" s="154"/>
      <c r="AH208" s="154"/>
      <c r="AI208" s="154" t="s">
        <v>348</v>
      </c>
      <c r="AJ208" s="154"/>
      <c r="AK208" s="154"/>
      <c r="AL208" s="154"/>
      <c r="AM208" s="154" t="s">
        <v>377</v>
      </c>
      <c r="AN208" s="154"/>
      <c r="AO208" s="154"/>
      <c r="AP208" s="150"/>
      <c r="AQ208" s="150" t="s">
        <v>226</v>
      </c>
      <c r="AR208" s="151"/>
      <c r="AS208" s="151"/>
      <c r="AT208" s="152"/>
      <c r="AU208" s="195" t="s">
        <v>242</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227</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243</v>
      </c>
      <c r="H212" s="129"/>
      <c r="I212" s="129"/>
      <c r="J212" s="129"/>
      <c r="K212" s="129"/>
      <c r="L212" s="129"/>
      <c r="M212" s="129"/>
      <c r="N212" s="129"/>
      <c r="O212" s="129"/>
      <c r="P212" s="130"/>
      <c r="Q212" s="158" t="s">
        <v>298</v>
      </c>
      <c r="R212" s="129"/>
      <c r="S212" s="129"/>
      <c r="T212" s="129"/>
      <c r="U212" s="129"/>
      <c r="V212" s="129"/>
      <c r="W212" s="129"/>
      <c r="X212" s="129"/>
      <c r="Y212" s="129"/>
      <c r="Z212" s="129"/>
      <c r="AA212" s="129"/>
      <c r="AB212" s="128" t="s">
        <v>299</v>
      </c>
      <c r="AC212" s="129"/>
      <c r="AD212" s="130"/>
      <c r="AE212" s="158" t="s">
        <v>244</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243</v>
      </c>
      <c r="H219" s="129"/>
      <c r="I219" s="129"/>
      <c r="J219" s="129"/>
      <c r="K219" s="129"/>
      <c r="L219" s="129"/>
      <c r="M219" s="129"/>
      <c r="N219" s="129"/>
      <c r="O219" s="129"/>
      <c r="P219" s="130"/>
      <c r="Q219" s="158" t="s">
        <v>298</v>
      </c>
      <c r="R219" s="129"/>
      <c r="S219" s="129"/>
      <c r="T219" s="129"/>
      <c r="U219" s="129"/>
      <c r="V219" s="129"/>
      <c r="W219" s="129"/>
      <c r="X219" s="129"/>
      <c r="Y219" s="129"/>
      <c r="Z219" s="129"/>
      <c r="AA219" s="129"/>
      <c r="AB219" s="128" t="s">
        <v>299</v>
      </c>
      <c r="AC219" s="129"/>
      <c r="AD219" s="130"/>
      <c r="AE219" s="134" t="s">
        <v>244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243</v>
      </c>
      <c r="H226" s="129"/>
      <c r="I226" s="129"/>
      <c r="J226" s="129"/>
      <c r="K226" s="129"/>
      <c r="L226" s="129"/>
      <c r="M226" s="129"/>
      <c r="N226" s="129"/>
      <c r="O226" s="129"/>
      <c r="P226" s="130"/>
      <c r="Q226" s="158" t="s">
        <v>298</v>
      </c>
      <c r="R226" s="129"/>
      <c r="S226" s="129"/>
      <c r="T226" s="129"/>
      <c r="U226" s="129"/>
      <c r="V226" s="129"/>
      <c r="W226" s="129"/>
      <c r="X226" s="129"/>
      <c r="Y226" s="129"/>
      <c r="Z226" s="129"/>
      <c r="AA226" s="129"/>
      <c r="AB226" s="128" t="s">
        <v>299</v>
      </c>
      <c r="AC226" s="129"/>
      <c r="AD226" s="130"/>
      <c r="AE226" s="134" t="s">
        <v>244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243</v>
      </c>
      <c r="H233" s="129"/>
      <c r="I233" s="129"/>
      <c r="J233" s="129"/>
      <c r="K233" s="129"/>
      <c r="L233" s="129"/>
      <c r="M233" s="129"/>
      <c r="N233" s="129"/>
      <c r="O233" s="129"/>
      <c r="P233" s="130"/>
      <c r="Q233" s="158" t="s">
        <v>298</v>
      </c>
      <c r="R233" s="129"/>
      <c r="S233" s="129"/>
      <c r="T233" s="129"/>
      <c r="U233" s="129"/>
      <c r="V233" s="129"/>
      <c r="W233" s="129"/>
      <c r="X233" s="129"/>
      <c r="Y233" s="129"/>
      <c r="Z233" s="129"/>
      <c r="AA233" s="129"/>
      <c r="AB233" s="128" t="s">
        <v>299</v>
      </c>
      <c r="AC233" s="129"/>
      <c r="AD233" s="130"/>
      <c r="AE233" s="134" t="s">
        <v>244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243</v>
      </c>
      <c r="H240" s="129"/>
      <c r="I240" s="129"/>
      <c r="J240" s="129"/>
      <c r="K240" s="129"/>
      <c r="L240" s="129"/>
      <c r="M240" s="129"/>
      <c r="N240" s="129"/>
      <c r="O240" s="129"/>
      <c r="P240" s="130"/>
      <c r="Q240" s="158" t="s">
        <v>298</v>
      </c>
      <c r="R240" s="129"/>
      <c r="S240" s="129"/>
      <c r="T240" s="129"/>
      <c r="U240" s="129"/>
      <c r="V240" s="129"/>
      <c r="W240" s="129"/>
      <c r="X240" s="129"/>
      <c r="Y240" s="129"/>
      <c r="Z240" s="129"/>
      <c r="AA240" s="129"/>
      <c r="AB240" s="128" t="s">
        <v>299</v>
      </c>
      <c r="AC240" s="129"/>
      <c r="AD240" s="130"/>
      <c r="AE240" s="134" t="s">
        <v>244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263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259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258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231</v>
      </c>
      <c r="F252" s="178"/>
      <c r="G252" s="159" t="s">
        <v>240</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350</v>
      </c>
      <c r="AF252" s="154"/>
      <c r="AG252" s="154"/>
      <c r="AH252" s="154"/>
      <c r="AI252" s="154" t="s">
        <v>348</v>
      </c>
      <c r="AJ252" s="154"/>
      <c r="AK252" s="154"/>
      <c r="AL252" s="154"/>
      <c r="AM252" s="154" t="s">
        <v>377</v>
      </c>
      <c r="AN252" s="154"/>
      <c r="AO252" s="154"/>
      <c r="AP252" s="150"/>
      <c r="AQ252" s="150" t="s">
        <v>226</v>
      </c>
      <c r="AR252" s="151"/>
      <c r="AS252" s="151"/>
      <c r="AT252" s="152"/>
      <c r="AU252" s="195" t="s">
        <v>242</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227</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240</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350</v>
      </c>
      <c r="AF256" s="154"/>
      <c r="AG256" s="154"/>
      <c r="AH256" s="154"/>
      <c r="AI256" s="154" t="s">
        <v>348</v>
      </c>
      <c r="AJ256" s="154"/>
      <c r="AK256" s="154"/>
      <c r="AL256" s="154"/>
      <c r="AM256" s="154" t="s">
        <v>377</v>
      </c>
      <c r="AN256" s="154"/>
      <c r="AO256" s="154"/>
      <c r="AP256" s="150"/>
      <c r="AQ256" s="150" t="s">
        <v>226</v>
      </c>
      <c r="AR256" s="151"/>
      <c r="AS256" s="151"/>
      <c r="AT256" s="152"/>
      <c r="AU256" s="195" t="s">
        <v>242</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227</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240</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350</v>
      </c>
      <c r="AF260" s="154"/>
      <c r="AG260" s="154"/>
      <c r="AH260" s="154"/>
      <c r="AI260" s="154" t="s">
        <v>348</v>
      </c>
      <c r="AJ260" s="154"/>
      <c r="AK260" s="154"/>
      <c r="AL260" s="154"/>
      <c r="AM260" s="154" t="s">
        <v>377</v>
      </c>
      <c r="AN260" s="154"/>
      <c r="AO260" s="154"/>
      <c r="AP260" s="150"/>
      <c r="AQ260" s="150" t="s">
        <v>226</v>
      </c>
      <c r="AR260" s="151"/>
      <c r="AS260" s="151"/>
      <c r="AT260" s="152"/>
      <c r="AU260" s="195" t="s">
        <v>242</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227</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240</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350</v>
      </c>
      <c r="AF264" s="154"/>
      <c r="AG264" s="154"/>
      <c r="AH264" s="154"/>
      <c r="AI264" s="154" t="s">
        <v>348</v>
      </c>
      <c r="AJ264" s="154"/>
      <c r="AK264" s="154"/>
      <c r="AL264" s="154"/>
      <c r="AM264" s="154" t="s">
        <v>377</v>
      </c>
      <c r="AN264" s="154"/>
      <c r="AO264" s="154"/>
      <c r="AP264" s="150"/>
      <c r="AQ264" s="158" t="s">
        <v>226</v>
      </c>
      <c r="AR264" s="129"/>
      <c r="AS264" s="129"/>
      <c r="AT264" s="130"/>
      <c r="AU264" s="135" t="s">
        <v>242</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227</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240</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350</v>
      </c>
      <c r="AF268" s="154"/>
      <c r="AG268" s="154"/>
      <c r="AH268" s="154"/>
      <c r="AI268" s="154" t="s">
        <v>348</v>
      </c>
      <c r="AJ268" s="154"/>
      <c r="AK268" s="154"/>
      <c r="AL268" s="154"/>
      <c r="AM268" s="154" t="s">
        <v>377</v>
      </c>
      <c r="AN268" s="154"/>
      <c r="AO268" s="154"/>
      <c r="AP268" s="150"/>
      <c r="AQ268" s="150" t="s">
        <v>226</v>
      </c>
      <c r="AR268" s="151"/>
      <c r="AS268" s="151"/>
      <c r="AT268" s="152"/>
      <c r="AU268" s="195" t="s">
        <v>242</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227</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243</v>
      </c>
      <c r="H272" s="129"/>
      <c r="I272" s="129"/>
      <c r="J272" s="129"/>
      <c r="K272" s="129"/>
      <c r="L272" s="129"/>
      <c r="M272" s="129"/>
      <c r="N272" s="129"/>
      <c r="O272" s="129"/>
      <c r="P272" s="130"/>
      <c r="Q272" s="158" t="s">
        <v>298</v>
      </c>
      <c r="R272" s="129"/>
      <c r="S272" s="129"/>
      <c r="T272" s="129"/>
      <c r="U272" s="129"/>
      <c r="V272" s="129"/>
      <c r="W272" s="129"/>
      <c r="X272" s="129"/>
      <c r="Y272" s="129"/>
      <c r="Z272" s="129"/>
      <c r="AA272" s="129"/>
      <c r="AB272" s="128" t="s">
        <v>299</v>
      </c>
      <c r="AC272" s="129"/>
      <c r="AD272" s="130"/>
      <c r="AE272" s="158" t="s">
        <v>244</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243</v>
      </c>
      <c r="H279" s="129"/>
      <c r="I279" s="129"/>
      <c r="J279" s="129"/>
      <c r="K279" s="129"/>
      <c r="L279" s="129"/>
      <c r="M279" s="129"/>
      <c r="N279" s="129"/>
      <c r="O279" s="129"/>
      <c r="P279" s="130"/>
      <c r="Q279" s="158" t="s">
        <v>298</v>
      </c>
      <c r="R279" s="129"/>
      <c r="S279" s="129"/>
      <c r="T279" s="129"/>
      <c r="U279" s="129"/>
      <c r="V279" s="129"/>
      <c r="W279" s="129"/>
      <c r="X279" s="129"/>
      <c r="Y279" s="129"/>
      <c r="Z279" s="129"/>
      <c r="AA279" s="129"/>
      <c r="AB279" s="128" t="s">
        <v>299</v>
      </c>
      <c r="AC279" s="129"/>
      <c r="AD279" s="130"/>
      <c r="AE279" s="134" t="s">
        <v>244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243</v>
      </c>
      <c r="H286" s="129"/>
      <c r="I286" s="129"/>
      <c r="J286" s="129"/>
      <c r="K286" s="129"/>
      <c r="L286" s="129"/>
      <c r="M286" s="129"/>
      <c r="N286" s="129"/>
      <c r="O286" s="129"/>
      <c r="P286" s="130"/>
      <c r="Q286" s="158" t="s">
        <v>298</v>
      </c>
      <c r="R286" s="129"/>
      <c r="S286" s="129"/>
      <c r="T286" s="129"/>
      <c r="U286" s="129"/>
      <c r="V286" s="129"/>
      <c r="W286" s="129"/>
      <c r="X286" s="129"/>
      <c r="Y286" s="129"/>
      <c r="Z286" s="129"/>
      <c r="AA286" s="129"/>
      <c r="AB286" s="128" t="s">
        <v>299</v>
      </c>
      <c r="AC286" s="129"/>
      <c r="AD286" s="130"/>
      <c r="AE286" s="134" t="s">
        <v>244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243</v>
      </c>
      <c r="H293" s="129"/>
      <c r="I293" s="129"/>
      <c r="J293" s="129"/>
      <c r="K293" s="129"/>
      <c r="L293" s="129"/>
      <c r="M293" s="129"/>
      <c r="N293" s="129"/>
      <c r="O293" s="129"/>
      <c r="P293" s="130"/>
      <c r="Q293" s="158" t="s">
        <v>298</v>
      </c>
      <c r="R293" s="129"/>
      <c r="S293" s="129"/>
      <c r="T293" s="129"/>
      <c r="U293" s="129"/>
      <c r="V293" s="129"/>
      <c r="W293" s="129"/>
      <c r="X293" s="129"/>
      <c r="Y293" s="129"/>
      <c r="Z293" s="129"/>
      <c r="AA293" s="129"/>
      <c r="AB293" s="128" t="s">
        <v>299</v>
      </c>
      <c r="AC293" s="129"/>
      <c r="AD293" s="130"/>
      <c r="AE293" s="134" t="s">
        <v>244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243</v>
      </c>
      <c r="H300" s="129"/>
      <c r="I300" s="129"/>
      <c r="J300" s="129"/>
      <c r="K300" s="129"/>
      <c r="L300" s="129"/>
      <c r="M300" s="129"/>
      <c r="N300" s="129"/>
      <c r="O300" s="129"/>
      <c r="P300" s="130"/>
      <c r="Q300" s="158" t="s">
        <v>298</v>
      </c>
      <c r="R300" s="129"/>
      <c r="S300" s="129"/>
      <c r="T300" s="129"/>
      <c r="U300" s="129"/>
      <c r="V300" s="129"/>
      <c r="W300" s="129"/>
      <c r="X300" s="129"/>
      <c r="Y300" s="129"/>
      <c r="Z300" s="129"/>
      <c r="AA300" s="129"/>
      <c r="AB300" s="128" t="s">
        <v>299</v>
      </c>
      <c r="AC300" s="129"/>
      <c r="AD300" s="130"/>
      <c r="AE300" s="134" t="s">
        <v>244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263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259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258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231</v>
      </c>
      <c r="F312" s="178"/>
      <c r="G312" s="159" t="s">
        <v>240</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350</v>
      </c>
      <c r="AF312" s="154"/>
      <c r="AG312" s="154"/>
      <c r="AH312" s="154"/>
      <c r="AI312" s="154" t="s">
        <v>348</v>
      </c>
      <c r="AJ312" s="154"/>
      <c r="AK312" s="154"/>
      <c r="AL312" s="154"/>
      <c r="AM312" s="154" t="s">
        <v>377</v>
      </c>
      <c r="AN312" s="154"/>
      <c r="AO312" s="154"/>
      <c r="AP312" s="150"/>
      <c r="AQ312" s="150" t="s">
        <v>226</v>
      </c>
      <c r="AR312" s="151"/>
      <c r="AS312" s="151"/>
      <c r="AT312" s="152"/>
      <c r="AU312" s="195" t="s">
        <v>242</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227</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240</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350</v>
      </c>
      <c r="AF316" s="154"/>
      <c r="AG316" s="154"/>
      <c r="AH316" s="154"/>
      <c r="AI316" s="154" t="s">
        <v>348</v>
      </c>
      <c r="AJ316" s="154"/>
      <c r="AK316" s="154"/>
      <c r="AL316" s="154"/>
      <c r="AM316" s="154" t="s">
        <v>377</v>
      </c>
      <c r="AN316" s="154"/>
      <c r="AO316" s="154"/>
      <c r="AP316" s="150"/>
      <c r="AQ316" s="150" t="s">
        <v>226</v>
      </c>
      <c r="AR316" s="151"/>
      <c r="AS316" s="151"/>
      <c r="AT316" s="152"/>
      <c r="AU316" s="195" t="s">
        <v>242</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227</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240</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350</v>
      </c>
      <c r="AF320" s="154"/>
      <c r="AG320" s="154"/>
      <c r="AH320" s="154"/>
      <c r="AI320" s="154" t="s">
        <v>348</v>
      </c>
      <c r="AJ320" s="154"/>
      <c r="AK320" s="154"/>
      <c r="AL320" s="154"/>
      <c r="AM320" s="154" t="s">
        <v>377</v>
      </c>
      <c r="AN320" s="154"/>
      <c r="AO320" s="154"/>
      <c r="AP320" s="150"/>
      <c r="AQ320" s="150" t="s">
        <v>226</v>
      </c>
      <c r="AR320" s="151"/>
      <c r="AS320" s="151"/>
      <c r="AT320" s="152"/>
      <c r="AU320" s="195" t="s">
        <v>242</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227</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240</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350</v>
      </c>
      <c r="AF324" s="154"/>
      <c r="AG324" s="154"/>
      <c r="AH324" s="154"/>
      <c r="AI324" s="154" t="s">
        <v>348</v>
      </c>
      <c r="AJ324" s="154"/>
      <c r="AK324" s="154"/>
      <c r="AL324" s="154"/>
      <c r="AM324" s="154" t="s">
        <v>377</v>
      </c>
      <c r="AN324" s="154"/>
      <c r="AO324" s="154"/>
      <c r="AP324" s="150"/>
      <c r="AQ324" s="150" t="s">
        <v>226</v>
      </c>
      <c r="AR324" s="151"/>
      <c r="AS324" s="151"/>
      <c r="AT324" s="152"/>
      <c r="AU324" s="195" t="s">
        <v>242</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227</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240</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350</v>
      </c>
      <c r="AF328" s="154"/>
      <c r="AG328" s="154"/>
      <c r="AH328" s="154"/>
      <c r="AI328" s="154" t="s">
        <v>348</v>
      </c>
      <c r="AJ328" s="154"/>
      <c r="AK328" s="154"/>
      <c r="AL328" s="154"/>
      <c r="AM328" s="154" t="s">
        <v>377</v>
      </c>
      <c r="AN328" s="154"/>
      <c r="AO328" s="154"/>
      <c r="AP328" s="150"/>
      <c r="AQ328" s="150" t="s">
        <v>226</v>
      </c>
      <c r="AR328" s="151"/>
      <c r="AS328" s="151"/>
      <c r="AT328" s="152"/>
      <c r="AU328" s="195" t="s">
        <v>242</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227</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243</v>
      </c>
      <c r="H332" s="129"/>
      <c r="I332" s="129"/>
      <c r="J332" s="129"/>
      <c r="K332" s="129"/>
      <c r="L332" s="129"/>
      <c r="M332" s="129"/>
      <c r="N332" s="129"/>
      <c r="O332" s="129"/>
      <c r="P332" s="130"/>
      <c r="Q332" s="158" t="s">
        <v>298</v>
      </c>
      <c r="R332" s="129"/>
      <c r="S332" s="129"/>
      <c r="T332" s="129"/>
      <c r="U332" s="129"/>
      <c r="V332" s="129"/>
      <c r="W332" s="129"/>
      <c r="X332" s="129"/>
      <c r="Y332" s="129"/>
      <c r="Z332" s="129"/>
      <c r="AA332" s="129"/>
      <c r="AB332" s="128" t="s">
        <v>299</v>
      </c>
      <c r="AC332" s="129"/>
      <c r="AD332" s="130"/>
      <c r="AE332" s="158" t="s">
        <v>244</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243</v>
      </c>
      <c r="H339" s="129"/>
      <c r="I339" s="129"/>
      <c r="J339" s="129"/>
      <c r="K339" s="129"/>
      <c r="L339" s="129"/>
      <c r="M339" s="129"/>
      <c r="N339" s="129"/>
      <c r="O339" s="129"/>
      <c r="P339" s="130"/>
      <c r="Q339" s="158" t="s">
        <v>298</v>
      </c>
      <c r="R339" s="129"/>
      <c r="S339" s="129"/>
      <c r="T339" s="129"/>
      <c r="U339" s="129"/>
      <c r="V339" s="129"/>
      <c r="W339" s="129"/>
      <c r="X339" s="129"/>
      <c r="Y339" s="129"/>
      <c r="Z339" s="129"/>
      <c r="AA339" s="129"/>
      <c r="AB339" s="128" t="s">
        <v>299</v>
      </c>
      <c r="AC339" s="129"/>
      <c r="AD339" s="130"/>
      <c r="AE339" s="134" t="s">
        <v>244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243</v>
      </c>
      <c r="H346" s="129"/>
      <c r="I346" s="129"/>
      <c r="J346" s="129"/>
      <c r="K346" s="129"/>
      <c r="L346" s="129"/>
      <c r="M346" s="129"/>
      <c r="N346" s="129"/>
      <c r="O346" s="129"/>
      <c r="P346" s="130"/>
      <c r="Q346" s="158" t="s">
        <v>298</v>
      </c>
      <c r="R346" s="129"/>
      <c r="S346" s="129"/>
      <c r="T346" s="129"/>
      <c r="U346" s="129"/>
      <c r="V346" s="129"/>
      <c r="W346" s="129"/>
      <c r="X346" s="129"/>
      <c r="Y346" s="129"/>
      <c r="Z346" s="129"/>
      <c r="AA346" s="129"/>
      <c r="AB346" s="128" t="s">
        <v>299</v>
      </c>
      <c r="AC346" s="129"/>
      <c r="AD346" s="130"/>
      <c r="AE346" s="134" t="s">
        <v>244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243</v>
      </c>
      <c r="H353" s="129"/>
      <c r="I353" s="129"/>
      <c r="J353" s="129"/>
      <c r="K353" s="129"/>
      <c r="L353" s="129"/>
      <c r="M353" s="129"/>
      <c r="N353" s="129"/>
      <c r="O353" s="129"/>
      <c r="P353" s="130"/>
      <c r="Q353" s="158" t="s">
        <v>298</v>
      </c>
      <c r="R353" s="129"/>
      <c r="S353" s="129"/>
      <c r="T353" s="129"/>
      <c r="U353" s="129"/>
      <c r="V353" s="129"/>
      <c r="W353" s="129"/>
      <c r="X353" s="129"/>
      <c r="Y353" s="129"/>
      <c r="Z353" s="129"/>
      <c r="AA353" s="129"/>
      <c r="AB353" s="128" t="s">
        <v>299</v>
      </c>
      <c r="AC353" s="129"/>
      <c r="AD353" s="130"/>
      <c r="AE353" s="134" t="s">
        <v>244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243</v>
      </c>
      <c r="H360" s="129"/>
      <c r="I360" s="129"/>
      <c r="J360" s="129"/>
      <c r="K360" s="129"/>
      <c r="L360" s="129"/>
      <c r="M360" s="129"/>
      <c r="N360" s="129"/>
      <c r="O360" s="129"/>
      <c r="P360" s="130"/>
      <c r="Q360" s="158" t="s">
        <v>298</v>
      </c>
      <c r="R360" s="129"/>
      <c r="S360" s="129"/>
      <c r="T360" s="129"/>
      <c r="U360" s="129"/>
      <c r="V360" s="129"/>
      <c r="W360" s="129"/>
      <c r="X360" s="129"/>
      <c r="Y360" s="129"/>
      <c r="Z360" s="129"/>
      <c r="AA360" s="129"/>
      <c r="AB360" s="128" t="s">
        <v>299</v>
      </c>
      <c r="AC360" s="129"/>
      <c r="AD360" s="130"/>
      <c r="AE360" s="134" t="s">
        <v>244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263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259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258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231</v>
      </c>
      <c r="F372" s="178"/>
      <c r="G372" s="159" t="s">
        <v>240</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350</v>
      </c>
      <c r="AF372" s="154"/>
      <c r="AG372" s="154"/>
      <c r="AH372" s="154"/>
      <c r="AI372" s="154" t="s">
        <v>348</v>
      </c>
      <c r="AJ372" s="154"/>
      <c r="AK372" s="154"/>
      <c r="AL372" s="154"/>
      <c r="AM372" s="154" t="s">
        <v>377</v>
      </c>
      <c r="AN372" s="154"/>
      <c r="AO372" s="154"/>
      <c r="AP372" s="150"/>
      <c r="AQ372" s="150" t="s">
        <v>226</v>
      </c>
      <c r="AR372" s="151"/>
      <c r="AS372" s="151"/>
      <c r="AT372" s="152"/>
      <c r="AU372" s="195" t="s">
        <v>242</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227</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240</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350</v>
      </c>
      <c r="AF376" s="154"/>
      <c r="AG376" s="154"/>
      <c r="AH376" s="154"/>
      <c r="AI376" s="154" t="s">
        <v>348</v>
      </c>
      <c r="AJ376" s="154"/>
      <c r="AK376" s="154"/>
      <c r="AL376" s="154"/>
      <c r="AM376" s="154" t="s">
        <v>377</v>
      </c>
      <c r="AN376" s="154"/>
      <c r="AO376" s="154"/>
      <c r="AP376" s="150"/>
      <c r="AQ376" s="150" t="s">
        <v>226</v>
      </c>
      <c r="AR376" s="151"/>
      <c r="AS376" s="151"/>
      <c r="AT376" s="152"/>
      <c r="AU376" s="195" t="s">
        <v>242</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227</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240</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350</v>
      </c>
      <c r="AF380" s="154"/>
      <c r="AG380" s="154"/>
      <c r="AH380" s="154"/>
      <c r="AI380" s="154" t="s">
        <v>348</v>
      </c>
      <c r="AJ380" s="154"/>
      <c r="AK380" s="154"/>
      <c r="AL380" s="154"/>
      <c r="AM380" s="154" t="s">
        <v>377</v>
      </c>
      <c r="AN380" s="154"/>
      <c r="AO380" s="154"/>
      <c r="AP380" s="150"/>
      <c r="AQ380" s="150" t="s">
        <v>226</v>
      </c>
      <c r="AR380" s="151"/>
      <c r="AS380" s="151"/>
      <c r="AT380" s="152"/>
      <c r="AU380" s="195" t="s">
        <v>242</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227</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240</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350</v>
      </c>
      <c r="AF384" s="154"/>
      <c r="AG384" s="154"/>
      <c r="AH384" s="154"/>
      <c r="AI384" s="154" t="s">
        <v>348</v>
      </c>
      <c r="AJ384" s="154"/>
      <c r="AK384" s="154"/>
      <c r="AL384" s="154"/>
      <c r="AM384" s="154" t="s">
        <v>377</v>
      </c>
      <c r="AN384" s="154"/>
      <c r="AO384" s="154"/>
      <c r="AP384" s="150"/>
      <c r="AQ384" s="150" t="s">
        <v>226</v>
      </c>
      <c r="AR384" s="151"/>
      <c r="AS384" s="151"/>
      <c r="AT384" s="152"/>
      <c r="AU384" s="195" t="s">
        <v>242</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227</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240</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350</v>
      </c>
      <c r="AF388" s="154"/>
      <c r="AG388" s="154"/>
      <c r="AH388" s="154"/>
      <c r="AI388" s="154" t="s">
        <v>348</v>
      </c>
      <c r="AJ388" s="154"/>
      <c r="AK388" s="154"/>
      <c r="AL388" s="154"/>
      <c r="AM388" s="154" t="s">
        <v>377</v>
      </c>
      <c r="AN388" s="154"/>
      <c r="AO388" s="154"/>
      <c r="AP388" s="150"/>
      <c r="AQ388" s="150" t="s">
        <v>226</v>
      </c>
      <c r="AR388" s="151"/>
      <c r="AS388" s="151"/>
      <c r="AT388" s="152"/>
      <c r="AU388" s="195" t="s">
        <v>242</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227</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243</v>
      </c>
      <c r="H392" s="129"/>
      <c r="I392" s="129"/>
      <c r="J392" s="129"/>
      <c r="K392" s="129"/>
      <c r="L392" s="129"/>
      <c r="M392" s="129"/>
      <c r="N392" s="129"/>
      <c r="O392" s="129"/>
      <c r="P392" s="130"/>
      <c r="Q392" s="158" t="s">
        <v>298</v>
      </c>
      <c r="R392" s="129"/>
      <c r="S392" s="129"/>
      <c r="T392" s="129"/>
      <c r="U392" s="129"/>
      <c r="V392" s="129"/>
      <c r="W392" s="129"/>
      <c r="X392" s="129"/>
      <c r="Y392" s="129"/>
      <c r="Z392" s="129"/>
      <c r="AA392" s="129"/>
      <c r="AB392" s="128" t="s">
        <v>299</v>
      </c>
      <c r="AC392" s="129"/>
      <c r="AD392" s="130"/>
      <c r="AE392" s="158" t="s">
        <v>244</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243</v>
      </c>
      <c r="H399" s="129"/>
      <c r="I399" s="129"/>
      <c r="J399" s="129"/>
      <c r="K399" s="129"/>
      <c r="L399" s="129"/>
      <c r="M399" s="129"/>
      <c r="N399" s="129"/>
      <c r="O399" s="129"/>
      <c r="P399" s="130"/>
      <c r="Q399" s="158" t="s">
        <v>298</v>
      </c>
      <c r="R399" s="129"/>
      <c r="S399" s="129"/>
      <c r="T399" s="129"/>
      <c r="U399" s="129"/>
      <c r="V399" s="129"/>
      <c r="W399" s="129"/>
      <c r="X399" s="129"/>
      <c r="Y399" s="129"/>
      <c r="Z399" s="129"/>
      <c r="AA399" s="129"/>
      <c r="AB399" s="128" t="s">
        <v>299</v>
      </c>
      <c r="AC399" s="129"/>
      <c r="AD399" s="130"/>
      <c r="AE399" s="134" t="s">
        <v>244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243</v>
      </c>
      <c r="H406" s="129"/>
      <c r="I406" s="129"/>
      <c r="J406" s="129"/>
      <c r="K406" s="129"/>
      <c r="L406" s="129"/>
      <c r="M406" s="129"/>
      <c r="N406" s="129"/>
      <c r="O406" s="129"/>
      <c r="P406" s="130"/>
      <c r="Q406" s="158" t="s">
        <v>298</v>
      </c>
      <c r="R406" s="129"/>
      <c r="S406" s="129"/>
      <c r="T406" s="129"/>
      <c r="U406" s="129"/>
      <c r="V406" s="129"/>
      <c r="W406" s="129"/>
      <c r="X406" s="129"/>
      <c r="Y406" s="129"/>
      <c r="Z406" s="129"/>
      <c r="AA406" s="129"/>
      <c r="AB406" s="128" t="s">
        <v>299</v>
      </c>
      <c r="AC406" s="129"/>
      <c r="AD406" s="130"/>
      <c r="AE406" s="134" t="s">
        <v>244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243</v>
      </c>
      <c r="H413" s="129"/>
      <c r="I413" s="129"/>
      <c r="J413" s="129"/>
      <c r="K413" s="129"/>
      <c r="L413" s="129"/>
      <c r="M413" s="129"/>
      <c r="N413" s="129"/>
      <c r="O413" s="129"/>
      <c r="P413" s="130"/>
      <c r="Q413" s="158" t="s">
        <v>298</v>
      </c>
      <c r="R413" s="129"/>
      <c r="S413" s="129"/>
      <c r="T413" s="129"/>
      <c r="U413" s="129"/>
      <c r="V413" s="129"/>
      <c r="W413" s="129"/>
      <c r="X413" s="129"/>
      <c r="Y413" s="129"/>
      <c r="Z413" s="129"/>
      <c r="AA413" s="129"/>
      <c r="AB413" s="128" t="s">
        <v>299</v>
      </c>
      <c r="AC413" s="129"/>
      <c r="AD413" s="130"/>
      <c r="AE413" s="134" t="s">
        <v>244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243</v>
      </c>
      <c r="H420" s="129"/>
      <c r="I420" s="129"/>
      <c r="J420" s="129"/>
      <c r="K420" s="129"/>
      <c r="L420" s="129"/>
      <c r="M420" s="129"/>
      <c r="N420" s="129"/>
      <c r="O420" s="129"/>
      <c r="P420" s="130"/>
      <c r="Q420" s="158" t="s">
        <v>298</v>
      </c>
      <c r="R420" s="129"/>
      <c r="S420" s="129"/>
      <c r="T420" s="129"/>
      <c r="U420" s="129"/>
      <c r="V420" s="129"/>
      <c r="W420" s="129"/>
      <c r="X420" s="129"/>
      <c r="Y420" s="129"/>
      <c r="Z420" s="129"/>
      <c r="AA420" s="129"/>
      <c r="AB420" s="128" t="s">
        <v>299</v>
      </c>
      <c r="AC420" s="129"/>
      <c r="AD420" s="130"/>
      <c r="AE420" s="134" t="s">
        <v>244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263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380</v>
      </c>
      <c r="D430" s="979"/>
      <c r="E430" s="173" t="s">
        <v>358</v>
      </c>
      <c r="F430" s="928"/>
      <c r="G430" s="929" t="s">
        <v>246</v>
      </c>
      <c r="H430" s="122"/>
      <c r="I430" s="122"/>
      <c r="J430" s="930" t="s">
        <v>524</v>
      </c>
      <c r="K430" s="931"/>
      <c r="L430" s="931"/>
      <c r="M430" s="931"/>
      <c r="N430" s="931"/>
      <c r="O430" s="931"/>
      <c r="P430" s="931"/>
      <c r="Q430" s="931"/>
      <c r="R430" s="931"/>
      <c r="S430" s="931"/>
      <c r="T430" s="93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3"/>
    </row>
    <row r="431" spans="1:50" ht="18.75" customHeight="1" x14ac:dyDescent="0.2">
      <c r="A431" s="188"/>
      <c r="B431" s="185"/>
      <c r="C431" s="179"/>
      <c r="D431" s="185"/>
      <c r="E431" s="341" t="s">
        <v>235</v>
      </c>
      <c r="F431" s="342"/>
      <c r="G431" s="343" t="s">
        <v>232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234</v>
      </c>
      <c r="AF431" s="336"/>
      <c r="AG431" s="336"/>
      <c r="AH431" s="337"/>
      <c r="AI431" s="338" t="s">
        <v>371</v>
      </c>
      <c r="AJ431" s="338"/>
      <c r="AK431" s="338"/>
      <c r="AL431" s="158"/>
      <c r="AM431" s="338" t="s">
        <v>384</v>
      </c>
      <c r="AN431" s="338"/>
      <c r="AO431" s="338"/>
      <c r="AP431" s="158"/>
      <c r="AQ431" s="158" t="s">
        <v>226</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542</v>
      </c>
      <c r="AF432" s="199"/>
      <c r="AG432" s="132" t="s">
        <v>227</v>
      </c>
      <c r="AH432" s="133"/>
      <c r="AI432" s="155"/>
      <c r="AJ432" s="155"/>
      <c r="AK432" s="155"/>
      <c r="AL432" s="153"/>
      <c r="AM432" s="155"/>
      <c r="AN432" s="155"/>
      <c r="AO432" s="155"/>
      <c r="AP432" s="153"/>
      <c r="AQ432" s="610" t="s">
        <v>542</v>
      </c>
      <c r="AR432" s="199"/>
      <c r="AS432" s="132" t="s">
        <v>227</v>
      </c>
      <c r="AT432" s="133"/>
      <c r="AU432" s="199" t="s">
        <v>566</v>
      </c>
      <c r="AV432" s="199"/>
      <c r="AW432" s="132" t="s">
        <v>181</v>
      </c>
      <c r="AX432" s="194"/>
    </row>
    <row r="433" spans="1:50" ht="23.25" customHeight="1" x14ac:dyDescent="0.2">
      <c r="A433" s="188"/>
      <c r="B433" s="185"/>
      <c r="C433" s="179"/>
      <c r="D433" s="185"/>
      <c r="E433" s="341"/>
      <c r="F433" s="342"/>
      <c r="G433" s="103" t="s">
        <v>366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366</v>
      </c>
      <c r="AC433" s="212"/>
      <c r="AD433" s="212"/>
      <c r="AE433" s="339" t="s">
        <v>564</v>
      </c>
      <c r="AF433" s="206"/>
      <c r="AG433" s="206"/>
      <c r="AH433" s="206"/>
      <c r="AI433" s="339" t="s">
        <v>366</v>
      </c>
      <c r="AJ433" s="206"/>
      <c r="AK433" s="206"/>
      <c r="AL433" s="206"/>
      <c r="AM433" s="339" t="s">
        <v>366</v>
      </c>
      <c r="AN433" s="206"/>
      <c r="AO433" s="206"/>
      <c r="AP433" s="340"/>
      <c r="AQ433" s="339" t="s">
        <v>366</v>
      </c>
      <c r="AR433" s="206"/>
      <c r="AS433" s="206"/>
      <c r="AT433" s="340"/>
      <c r="AU433" s="206" t="s">
        <v>366</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366</v>
      </c>
      <c r="AC434" s="204"/>
      <c r="AD434" s="204"/>
      <c r="AE434" s="339" t="s">
        <v>366</v>
      </c>
      <c r="AF434" s="206"/>
      <c r="AG434" s="206"/>
      <c r="AH434" s="340"/>
      <c r="AI434" s="339" t="s">
        <v>565</v>
      </c>
      <c r="AJ434" s="206"/>
      <c r="AK434" s="206"/>
      <c r="AL434" s="206"/>
      <c r="AM434" s="339" t="s">
        <v>366</v>
      </c>
      <c r="AN434" s="206"/>
      <c r="AO434" s="206"/>
      <c r="AP434" s="340"/>
      <c r="AQ434" s="339" t="s">
        <v>366</v>
      </c>
      <c r="AR434" s="206"/>
      <c r="AS434" s="206"/>
      <c r="AT434" s="340"/>
      <c r="AU434" s="206" t="s">
        <v>366</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9" t="s">
        <v>182</v>
      </c>
      <c r="AC435" s="599"/>
      <c r="AD435" s="599"/>
      <c r="AE435" s="339" t="s">
        <v>565</v>
      </c>
      <c r="AF435" s="206"/>
      <c r="AG435" s="206"/>
      <c r="AH435" s="340"/>
      <c r="AI435" s="339" t="s">
        <v>565</v>
      </c>
      <c r="AJ435" s="206"/>
      <c r="AK435" s="206"/>
      <c r="AL435" s="206"/>
      <c r="AM435" s="339" t="s">
        <v>366</v>
      </c>
      <c r="AN435" s="206"/>
      <c r="AO435" s="206"/>
      <c r="AP435" s="340"/>
      <c r="AQ435" s="339" t="s">
        <v>366</v>
      </c>
      <c r="AR435" s="206"/>
      <c r="AS435" s="206"/>
      <c r="AT435" s="340"/>
      <c r="AU435" s="206" t="s">
        <v>366</v>
      </c>
      <c r="AV435" s="206"/>
      <c r="AW435" s="206"/>
      <c r="AX435" s="207"/>
    </row>
    <row r="436" spans="1:50" ht="18.75" hidden="1" customHeight="1" x14ac:dyDescent="0.2">
      <c r="A436" s="188"/>
      <c r="B436" s="185"/>
      <c r="C436" s="179"/>
      <c r="D436" s="185"/>
      <c r="E436" s="341" t="s">
        <v>235</v>
      </c>
      <c r="F436" s="342"/>
      <c r="G436" s="343" t="s">
        <v>232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234</v>
      </c>
      <c r="AF436" s="336"/>
      <c r="AG436" s="336"/>
      <c r="AH436" s="337"/>
      <c r="AI436" s="338" t="s">
        <v>371</v>
      </c>
      <c r="AJ436" s="338"/>
      <c r="AK436" s="338"/>
      <c r="AL436" s="158"/>
      <c r="AM436" s="338" t="s">
        <v>384</v>
      </c>
      <c r="AN436" s="338"/>
      <c r="AO436" s="338"/>
      <c r="AP436" s="158"/>
      <c r="AQ436" s="158" t="s">
        <v>226</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227</v>
      </c>
      <c r="AH437" s="133"/>
      <c r="AI437" s="155"/>
      <c r="AJ437" s="155"/>
      <c r="AK437" s="155"/>
      <c r="AL437" s="153"/>
      <c r="AM437" s="155"/>
      <c r="AN437" s="155"/>
      <c r="AO437" s="155"/>
      <c r="AP437" s="153"/>
      <c r="AQ437" s="610"/>
      <c r="AR437" s="199"/>
      <c r="AS437" s="132" t="s">
        <v>227</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9" t="s">
        <v>182</v>
      </c>
      <c r="AC440" s="599"/>
      <c r="AD440" s="59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235</v>
      </c>
      <c r="F441" s="342"/>
      <c r="G441" s="343" t="s">
        <v>232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234</v>
      </c>
      <c r="AF441" s="336"/>
      <c r="AG441" s="336"/>
      <c r="AH441" s="337"/>
      <c r="AI441" s="338" t="s">
        <v>371</v>
      </c>
      <c r="AJ441" s="338"/>
      <c r="AK441" s="338"/>
      <c r="AL441" s="158"/>
      <c r="AM441" s="338" t="s">
        <v>384</v>
      </c>
      <c r="AN441" s="338"/>
      <c r="AO441" s="338"/>
      <c r="AP441" s="158"/>
      <c r="AQ441" s="158" t="s">
        <v>226</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227</v>
      </c>
      <c r="AH442" s="133"/>
      <c r="AI442" s="155"/>
      <c r="AJ442" s="155"/>
      <c r="AK442" s="155"/>
      <c r="AL442" s="153"/>
      <c r="AM442" s="155"/>
      <c r="AN442" s="155"/>
      <c r="AO442" s="155"/>
      <c r="AP442" s="153"/>
      <c r="AQ442" s="610"/>
      <c r="AR442" s="199"/>
      <c r="AS442" s="132" t="s">
        <v>227</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9" t="s">
        <v>182</v>
      </c>
      <c r="AC445" s="599"/>
      <c r="AD445" s="59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235</v>
      </c>
      <c r="F446" s="342"/>
      <c r="G446" s="343" t="s">
        <v>232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234</v>
      </c>
      <c r="AF446" s="336"/>
      <c r="AG446" s="336"/>
      <c r="AH446" s="337"/>
      <c r="AI446" s="338" t="s">
        <v>371</v>
      </c>
      <c r="AJ446" s="338"/>
      <c r="AK446" s="338"/>
      <c r="AL446" s="158"/>
      <c r="AM446" s="338" t="s">
        <v>384</v>
      </c>
      <c r="AN446" s="338"/>
      <c r="AO446" s="338"/>
      <c r="AP446" s="158"/>
      <c r="AQ446" s="158" t="s">
        <v>226</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227</v>
      </c>
      <c r="AH447" s="133"/>
      <c r="AI447" s="155"/>
      <c r="AJ447" s="155"/>
      <c r="AK447" s="155"/>
      <c r="AL447" s="153"/>
      <c r="AM447" s="155"/>
      <c r="AN447" s="155"/>
      <c r="AO447" s="155"/>
      <c r="AP447" s="153"/>
      <c r="AQ447" s="610"/>
      <c r="AR447" s="199"/>
      <c r="AS447" s="132" t="s">
        <v>227</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9" t="s">
        <v>182</v>
      </c>
      <c r="AC450" s="599"/>
      <c r="AD450" s="59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235</v>
      </c>
      <c r="F451" s="342"/>
      <c r="G451" s="343" t="s">
        <v>232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234</v>
      </c>
      <c r="AF451" s="336"/>
      <c r="AG451" s="336"/>
      <c r="AH451" s="337"/>
      <c r="AI451" s="338" t="s">
        <v>371</v>
      </c>
      <c r="AJ451" s="338"/>
      <c r="AK451" s="338"/>
      <c r="AL451" s="158"/>
      <c r="AM451" s="338" t="s">
        <v>384</v>
      </c>
      <c r="AN451" s="338"/>
      <c r="AO451" s="338"/>
      <c r="AP451" s="158"/>
      <c r="AQ451" s="158" t="s">
        <v>226</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227</v>
      </c>
      <c r="AH452" s="133"/>
      <c r="AI452" s="155"/>
      <c r="AJ452" s="155"/>
      <c r="AK452" s="155"/>
      <c r="AL452" s="153"/>
      <c r="AM452" s="155"/>
      <c r="AN452" s="155"/>
      <c r="AO452" s="155"/>
      <c r="AP452" s="153"/>
      <c r="AQ452" s="610"/>
      <c r="AR452" s="199"/>
      <c r="AS452" s="132" t="s">
        <v>227</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9" t="s">
        <v>182</v>
      </c>
      <c r="AC455" s="599"/>
      <c r="AD455" s="59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236</v>
      </c>
      <c r="F456" s="342"/>
      <c r="G456" s="343" t="s">
        <v>233</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234</v>
      </c>
      <c r="AF456" s="336"/>
      <c r="AG456" s="336"/>
      <c r="AH456" s="337"/>
      <c r="AI456" s="338" t="s">
        <v>371</v>
      </c>
      <c r="AJ456" s="338"/>
      <c r="AK456" s="338"/>
      <c r="AL456" s="158"/>
      <c r="AM456" s="338" t="s">
        <v>384</v>
      </c>
      <c r="AN456" s="338"/>
      <c r="AO456" s="338"/>
      <c r="AP456" s="158"/>
      <c r="AQ456" s="158" t="s">
        <v>226</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542</v>
      </c>
      <c r="AF457" s="199"/>
      <c r="AG457" s="132" t="s">
        <v>227</v>
      </c>
      <c r="AH457" s="133"/>
      <c r="AI457" s="155"/>
      <c r="AJ457" s="155"/>
      <c r="AK457" s="155"/>
      <c r="AL457" s="153"/>
      <c r="AM457" s="155"/>
      <c r="AN457" s="155"/>
      <c r="AO457" s="155"/>
      <c r="AP457" s="153"/>
      <c r="AQ457" s="610" t="s">
        <v>542</v>
      </c>
      <c r="AR457" s="199"/>
      <c r="AS457" s="132" t="s">
        <v>227</v>
      </c>
      <c r="AT457" s="133"/>
      <c r="AU457" s="199" t="s">
        <v>566</v>
      </c>
      <c r="AV457" s="199"/>
      <c r="AW457" s="132" t="s">
        <v>181</v>
      </c>
      <c r="AX457" s="194"/>
    </row>
    <row r="458" spans="1:50" ht="23.25" customHeight="1" x14ac:dyDescent="0.2">
      <c r="A458" s="188"/>
      <c r="B458" s="185"/>
      <c r="C458" s="179"/>
      <c r="D458" s="185"/>
      <c r="E458" s="341"/>
      <c r="F458" s="342"/>
      <c r="G458" s="103" t="s">
        <v>366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366</v>
      </c>
      <c r="AC458" s="212"/>
      <c r="AD458" s="212"/>
      <c r="AE458" s="339" t="s">
        <v>524</v>
      </c>
      <c r="AF458" s="206"/>
      <c r="AG458" s="206"/>
      <c r="AH458" s="206"/>
      <c r="AI458" s="339" t="s">
        <v>524</v>
      </c>
      <c r="AJ458" s="206"/>
      <c r="AK458" s="206"/>
      <c r="AL458" s="206"/>
      <c r="AM458" s="339" t="s">
        <v>524</v>
      </c>
      <c r="AN458" s="206"/>
      <c r="AO458" s="206"/>
      <c r="AP458" s="340"/>
      <c r="AQ458" s="339" t="s">
        <v>524</v>
      </c>
      <c r="AR458" s="206"/>
      <c r="AS458" s="206"/>
      <c r="AT458" s="340"/>
      <c r="AU458" s="206" t="s">
        <v>524</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366</v>
      </c>
      <c r="AC459" s="204"/>
      <c r="AD459" s="204"/>
      <c r="AE459" s="339" t="s">
        <v>524</v>
      </c>
      <c r="AF459" s="206"/>
      <c r="AG459" s="206"/>
      <c r="AH459" s="340"/>
      <c r="AI459" s="339" t="s">
        <v>524</v>
      </c>
      <c r="AJ459" s="206"/>
      <c r="AK459" s="206"/>
      <c r="AL459" s="206"/>
      <c r="AM459" s="339" t="s">
        <v>524</v>
      </c>
      <c r="AN459" s="206"/>
      <c r="AO459" s="206"/>
      <c r="AP459" s="340"/>
      <c r="AQ459" s="339" t="s">
        <v>524</v>
      </c>
      <c r="AR459" s="206"/>
      <c r="AS459" s="206"/>
      <c r="AT459" s="340"/>
      <c r="AU459" s="206" t="s">
        <v>524</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9" t="s">
        <v>14</v>
      </c>
      <c r="AC460" s="599"/>
      <c r="AD460" s="599"/>
      <c r="AE460" s="339" t="s">
        <v>565</v>
      </c>
      <c r="AF460" s="206"/>
      <c r="AG460" s="206"/>
      <c r="AH460" s="340"/>
      <c r="AI460" s="339" t="s">
        <v>565</v>
      </c>
      <c r="AJ460" s="206"/>
      <c r="AK460" s="206"/>
      <c r="AL460" s="206"/>
      <c r="AM460" s="339" t="s">
        <v>366</v>
      </c>
      <c r="AN460" s="206"/>
      <c r="AO460" s="206"/>
      <c r="AP460" s="340"/>
      <c r="AQ460" s="339" t="s">
        <v>366</v>
      </c>
      <c r="AR460" s="206"/>
      <c r="AS460" s="206"/>
      <c r="AT460" s="340"/>
      <c r="AU460" s="206" t="s">
        <v>366</v>
      </c>
      <c r="AV460" s="206"/>
      <c r="AW460" s="206"/>
      <c r="AX460" s="207"/>
    </row>
    <row r="461" spans="1:50" ht="18.75" hidden="1" customHeight="1" x14ac:dyDescent="0.2">
      <c r="A461" s="188"/>
      <c r="B461" s="185"/>
      <c r="C461" s="179"/>
      <c r="D461" s="185"/>
      <c r="E461" s="341" t="s">
        <v>236</v>
      </c>
      <c r="F461" s="342"/>
      <c r="G461" s="343" t="s">
        <v>233</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234</v>
      </c>
      <c r="AF461" s="336"/>
      <c r="AG461" s="336"/>
      <c r="AH461" s="337"/>
      <c r="AI461" s="338" t="s">
        <v>371</v>
      </c>
      <c r="AJ461" s="338"/>
      <c r="AK461" s="338"/>
      <c r="AL461" s="158"/>
      <c r="AM461" s="338" t="s">
        <v>384</v>
      </c>
      <c r="AN461" s="338"/>
      <c r="AO461" s="338"/>
      <c r="AP461" s="158"/>
      <c r="AQ461" s="158" t="s">
        <v>226</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227</v>
      </c>
      <c r="AH462" s="133"/>
      <c r="AI462" s="155"/>
      <c r="AJ462" s="155"/>
      <c r="AK462" s="155"/>
      <c r="AL462" s="153"/>
      <c r="AM462" s="155"/>
      <c r="AN462" s="155"/>
      <c r="AO462" s="155"/>
      <c r="AP462" s="153"/>
      <c r="AQ462" s="610"/>
      <c r="AR462" s="199"/>
      <c r="AS462" s="132" t="s">
        <v>227</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9" t="s">
        <v>14</v>
      </c>
      <c r="AC465" s="599"/>
      <c r="AD465" s="59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236</v>
      </c>
      <c r="F466" s="342"/>
      <c r="G466" s="343" t="s">
        <v>233</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234</v>
      </c>
      <c r="AF466" s="336"/>
      <c r="AG466" s="336"/>
      <c r="AH466" s="337"/>
      <c r="AI466" s="338" t="s">
        <v>371</v>
      </c>
      <c r="AJ466" s="338"/>
      <c r="AK466" s="338"/>
      <c r="AL466" s="158"/>
      <c r="AM466" s="338" t="s">
        <v>384</v>
      </c>
      <c r="AN466" s="338"/>
      <c r="AO466" s="338"/>
      <c r="AP466" s="158"/>
      <c r="AQ466" s="158" t="s">
        <v>226</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227</v>
      </c>
      <c r="AH467" s="133"/>
      <c r="AI467" s="155"/>
      <c r="AJ467" s="155"/>
      <c r="AK467" s="155"/>
      <c r="AL467" s="153"/>
      <c r="AM467" s="155"/>
      <c r="AN467" s="155"/>
      <c r="AO467" s="155"/>
      <c r="AP467" s="153"/>
      <c r="AQ467" s="610"/>
      <c r="AR467" s="199"/>
      <c r="AS467" s="132" t="s">
        <v>227</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9" t="s">
        <v>14</v>
      </c>
      <c r="AC470" s="599"/>
      <c r="AD470" s="59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236</v>
      </c>
      <c r="F471" s="342"/>
      <c r="G471" s="343" t="s">
        <v>233</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234</v>
      </c>
      <c r="AF471" s="336"/>
      <c r="AG471" s="336"/>
      <c r="AH471" s="337"/>
      <c r="AI471" s="338" t="s">
        <v>371</v>
      </c>
      <c r="AJ471" s="338"/>
      <c r="AK471" s="338"/>
      <c r="AL471" s="158"/>
      <c r="AM471" s="338" t="s">
        <v>384</v>
      </c>
      <c r="AN471" s="338"/>
      <c r="AO471" s="338"/>
      <c r="AP471" s="158"/>
      <c r="AQ471" s="158" t="s">
        <v>226</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227</v>
      </c>
      <c r="AH472" s="133"/>
      <c r="AI472" s="155"/>
      <c r="AJ472" s="155"/>
      <c r="AK472" s="155"/>
      <c r="AL472" s="153"/>
      <c r="AM472" s="155"/>
      <c r="AN472" s="155"/>
      <c r="AO472" s="155"/>
      <c r="AP472" s="153"/>
      <c r="AQ472" s="610"/>
      <c r="AR472" s="199"/>
      <c r="AS472" s="132" t="s">
        <v>227</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9" t="s">
        <v>14</v>
      </c>
      <c r="AC475" s="599"/>
      <c r="AD475" s="59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236</v>
      </c>
      <c r="F476" s="342"/>
      <c r="G476" s="343" t="s">
        <v>233</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234</v>
      </c>
      <c r="AF476" s="336"/>
      <c r="AG476" s="336"/>
      <c r="AH476" s="337"/>
      <c r="AI476" s="338" t="s">
        <v>371</v>
      </c>
      <c r="AJ476" s="338"/>
      <c r="AK476" s="338"/>
      <c r="AL476" s="158"/>
      <c r="AM476" s="338" t="s">
        <v>384</v>
      </c>
      <c r="AN476" s="338"/>
      <c r="AO476" s="338"/>
      <c r="AP476" s="158"/>
      <c r="AQ476" s="158" t="s">
        <v>226</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227</v>
      </c>
      <c r="AH477" s="133"/>
      <c r="AI477" s="155"/>
      <c r="AJ477" s="155"/>
      <c r="AK477" s="155"/>
      <c r="AL477" s="153"/>
      <c r="AM477" s="155"/>
      <c r="AN477" s="155"/>
      <c r="AO477" s="155"/>
      <c r="AP477" s="153"/>
      <c r="AQ477" s="610"/>
      <c r="AR477" s="199"/>
      <c r="AS477" s="132" t="s">
        <v>227</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9" t="s">
        <v>14</v>
      </c>
      <c r="AC480" s="599"/>
      <c r="AD480" s="59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2">
      <c r="A481" s="188"/>
      <c r="B481" s="185"/>
      <c r="C481" s="179"/>
      <c r="D481" s="185"/>
      <c r="E481" s="121" t="s">
        <v>367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362</v>
      </c>
      <c r="F484" s="174"/>
      <c r="G484" s="929" t="s">
        <v>246</v>
      </c>
      <c r="H484" s="122"/>
      <c r="I484" s="122"/>
      <c r="J484" s="930"/>
      <c r="K484" s="931"/>
      <c r="L484" s="931"/>
      <c r="M484" s="931"/>
      <c r="N484" s="931"/>
      <c r="O484" s="931"/>
      <c r="P484" s="931"/>
      <c r="Q484" s="931"/>
      <c r="R484" s="931"/>
      <c r="S484" s="931"/>
      <c r="T484" s="93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3"/>
    </row>
    <row r="485" spans="1:50" ht="18.75" hidden="1" customHeight="1" x14ac:dyDescent="0.2">
      <c r="A485" s="188"/>
      <c r="B485" s="185"/>
      <c r="C485" s="179"/>
      <c r="D485" s="185"/>
      <c r="E485" s="341" t="s">
        <v>235</v>
      </c>
      <c r="F485" s="342"/>
      <c r="G485" s="343" t="s">
        <v>232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234</v>
      </c>
      <c r="AF485" s="336"/>
      <c r="AG485" s="336"/>
      <c r="AH485" s="337"/>
      <c r="AI485" s="338" t="s">
        <v>371</v>
      </c>
      <c r="AJ485" s="338"/>
      <c r="AK485" s="338"/>
      <c r="AL485" s="158"/>
      <c r="AM485" s="338" t="s">
        <v>384</v>
      </c>
      <c r="AN485" s="338"/>
      <c r="AO485" s="338"/>
      <c r="AP485" s="158"/>
      <c r="AQ485" s="158" t="s">
        <v>226</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227</v>
      </c>
      <c r="AH486" s="133"/>
      <c r="AI486" s="155"/>
      <c r="AJ486" s="155"/>
      <c r="AK486" s="155"/>
      <c r="AL486" s="153"/>
      <c r="AM486" s="155"/>
      <c r="AN486" s="155"/>
      <c r="AO486" s="155"/>
      <c r="AP486" s="153"/>
      <c r="AQ486" s="610"/>
      <c r="AR486" s="199"/>
      <c r="AS486" s="132" t="s">
        <v>227</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9" t="s">
        <v>182</v>
      </c>
      <c r="AC489" s="599"/>
      <c r="AD489" s="59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235</v>
      </c>
      <c r="F490" s="342"/>
      <c r="G490" s="343" t="s">
        <v>232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234</v>
      </c>
      <c r="AF490" s="336"/>
      <c r="AG490" s="336"/>
      <c r="AH490" s="337"/>
      <c r="AI490" s="338" t="s">
        <v>371</v>
      </c>
      <c r="AJ490" s="338"/>
      <c r="AK490" s="338"/>
      <c r="AL490" s="158"/>
      <c r="AM490" s="338" t="s">
        <v>384</v>
      </c>
      <c r="AN490" s="338"/>
      <c r="AO490" s="338"/>
      <c r="AP490" s="158"/>
      <c r="AQ490" s="158" t="s">
        <v>226</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227</v>
      </c>
      <c r="AH491" s="133"/>
      <c r="AI491" s="155"/>
      <c r="AJ491" s="155"/>
      <c r="AK491" s="155"/>
      <c r="AL491" s="153"/>
      <c r="AM491" s="155"/>
      <c r="AN491" s="155"/>
      <c r="AO491" s="155"/>
      <c r="AP491" s="153"/>
      <c r="AQ491" s="610"/>
      <c r="AR491" s="199"/>
      <c r="AS491" s="132" t="s">
        <v>227</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9" t="s">
        <v>182</v>
      </c>
      <c r="AC494" s="599"/>
      <c r="AD494" s="59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235</v>
      </c>
      <c r="F495" s="342"/>
      <c r="G495" s="343" t="s">
        <v>232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234</v>
      </c>
      <c r="AF495" s="336"/>
      <c r="AG495" s="336"/>
      <c r="AH495" s="337"/>
      <c r="AI495" s="338" t="s">
        <v>371</v>
      </c>
      <c r="AJ495" s="338"/>
      <c r="AK495" s="338"/>
      <c r="AL495" s="158"/>
      <c r="AM495" s="338" t="s">
        <v>384</v>
      </c>
      <c r="AN495" s="338"/>
      <c r="AO495" s="338"/>
      <c r="AP495" s="158"/>
      <c r="AQ495" s="158" t="s">
        <v>226</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227</v>
      </c>
      <c r="AH496" s="133"/>
      <c r="AI496" s="155"/>
      <c r="AJ496" s="155"/>
      <c r="AK496" s="155"/>
      <c r="AL496" s="153"/>
      <c r="AM496" s="155"/>
      <c r="AN496" s="155"/>
      <c r="AO496" s="155"/>
      <c r="AP496" s="153"/>
      <c r="AQ496" s="610"/>
      <c r="AR496" s="199"/>
      <c r="AS496" s="132" t="s">
        <v>227</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9" t="s">
        <v>182</v>
      </c>
      <c r="AC499" s="599"/>
      <c r="AD499" s="59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235</v>
      </c>
      <c r="F500" s="342"/>
      <c r="G500" s="343" t="s">
        <v>232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234</v>
      </c>
      <c r="AF500" s="336"/>
      <c r="AG500" s="336"/>
      <c r="AH500" s="337"/>
      <c r="AI500" s="338" t="s">
        <v>371</v>
      </c>
      <c r="AJ500" s="338"/>
      <c r="AK500" s="338"/>
      <c r="AL500" s="158"/>
      <c r="AM500" s="338" t="s">
        <v>384</v>
      </c>
      <c r="AN500" s="338"/>
      <c r="AO500" s="338"/>
      <c r="AP500" s="158"/>
      <c r="AQ500" s="158" t="s">
        <v>226</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227</v>
      </c>
      <c r="AH501" s="133"/>
      <c r="AI501" s="155"/>
      <c r="AJ501" s="155"/>
      <c r="AK501" s="155"/>
      <c r="AL501" s="153"/>
      <c r="AM501" s="155"/>
      <c r="AN501" s="155"/>
      <c r="AO501" s="155"/>
      <c r="AP501" s="153"/>
      <c r="AQ501" s="610"/>
      <c r="AR501" s="199"/>
      <c r="AS501" s="132" t="s">
        <v>227</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9" t="s">
        <v>182</v>
      </c>
      <c r="AC504" s="599"/>
      <c r="AD504" s="59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235</v>
      </c>
      <c r="F505" s="342"/>
      <c r="G505" s="343" t="s">
        <v>232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234</v>
      </c>
      <c r="AF505" s="336"/>
      <c r="AG505" s="336"/>
      <c r="AH505" s="337"/>
      <c r="AI505" s="338" t="s">
        <v>371</v>
      </c>
      <c r="AJ505" s="338"/>
      <c r="AK505" s="338"/>
      <c r="AL505" s="158"/>
      <c r="AM505" s="338" t="s">
        <v>384</v>
      </c>
      <c r="AN505" s="338"/>
      <c r="AO505" s="338"/>
      <c r="AP505" s="158"/>
      <c r="AQ505" s="158" t="s">
        <v>226</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227</v>
      </c>
      <c r="AH506" s="133"/>
      <c r="AI506" s="155"/>
      <c r="AJ506" s="155"/>
      <c r="AK506" s="155"/>
      <c r="AL506" s="153"/>
      <c r="AM506" s="155"/>
      <c r="AN506" s="155"/>
      <c r="AO506" s="155"/>
      <c r="AP506" s="153"/>
      <c r="AQ506" s="610"/>
      <c r="AR506" s="199"/>
      <c r="AS506" s="132" t="s">
        <v>227</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9" t="s">
        <v>182</v>
      </c>
      <c r="AC509" s="599"/>
      <c r="AD509" s="59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236</v>
      </c>
      <c r="F510" s="342"/>
      <c r="G510" s="343" t="s">
        <v>233</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234</v>
      </c>
      <c r="AF510" s="336"/>
      <c r="AG510" s="336"/>
      <c r="AH510" s="337"/>
      <c r="AI510" s="338" t="s">
        <v>371</v>
      </c>
      <c r="AJ510" s="338"/>
      <c r="AK510" s="338"/>
      <c r="AL510" s="158"/>
      <c r="AM510" s="338" t="s">
        <v>384</v>
      </c>
      <c r="AN510" s="338"/>
      <c r="AO510" s="338"/>
      <c r="AP510" s="158"/>
      <c r="AQ510" s="158" t="s">
        <v>226</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227</v>
      </c>
      <c r="AH511" s="133"/>
      <c r="AI511" s="155"/>
      <c r="AJ511" s="155"/>
      <c r="AK511" s="155"/>
      <c r="AL511" s="153"/>
      <c r="AM511" s="155"/>
      <c r="AN511" s="155"/>
      <c r="AO511" s="155"/>
      <c r="AP511" s="153"/>
      <c r="AQ511" s="610"/>
      <c r="AR511" s="199"/>
      <c r="AS511" s="132" t="s">
        <v>227</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9" t="s">
        <v>14</v>
      </c>
      <c r="AC514" s="599"/>
      <c r="AD514" s="59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236</v>
      </c>
      <c r="F515" s="342"/>
      <c r="G515" s="343" t="s">
        <v>233</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234</v>
      </c>
      <c r="AF515" s="336"/>
      <c r="AG515" s="336"/>
      <c r="AH515" s="337"/>
      <c r="AI515" s="338" t="s">
        <v>371</v>
      </c>
      <c r="AJ515" s="338"/>
      <c r="AK515" s="338"/>
      <c r="AL515" s="158"/>
      <c r="AM515" s="338" t="s">
        <v>384</v>
      </c>
      <c r="AN515" s="338"/>
      <c r="AO515" s="338"/>
      <c r="AP515" s="158"/>
      <c r="AQ515" s="158" t="s">
        <v>226</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227</v>
      </c>
      <c r="AH516" s="133"/>
      <c r="AI516" s="155"/>
      <c r="AJ516" s="155"/>
      <c r="AK516" s="155"/>
      <c r="AL516" s="153"/>
      <c r="AM516" s="155"/>
      <c r="AN516" s="155"/>
      <c r="AO516" s="155"/>
      <c r="AP516" s="153"/>
      <c r="AQ516" s="610"/>
      <c r="AR516" s="199"/>
      <c r="AS516" s="132" t="s">
        <v>227</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9" t="s">
        <v>14</v>
      </c>
      <c r="AC519" s="599"/>
      <c r="AD519" s="59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236</v>
      </c>
      <c r="F520" s="342"/>
      <c r="G520" s="343" t="s">
        <v>233</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234</v>
      </c>
      <c r="AF520" s="336"/>
      <c r="AG520" s="336"/>
      <c r="AH520" s="337"/>
      <c r="AI520" s="338" t="s">
        <v>371</v>
      </c>
      <c r="AJ520" s="338"/>
      <c r="AK520" s="338"/>
      <c r="AL520" s="158"/>
      <c r="AM520" s="338" t="s">
        <v>384</v>
      </c>
      <c r="AN520" s="338"/>
      <c r="AO520" s="338"/>
      <c r="AP520" s="158"/>
      <c r="AQ520" s="158" t="s">
        <v>226</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227</v>
      </c>
      <c r="AH521" s="133"/>
      <c r="AI521" s="155"/>
      <c r="AJ521" s="155"/>
      <c r="AK521" s="155"/>
      <c r="AL521" s="153"/>
      <c r="AM521" s="155"/>
      <c r="AN521" s="155"/>
      <c r="AO521" s="155"/>
      <c r="AP521" s="153"/>
      <c r="AQ521" s="610"/>
      <c r="AR521" s="199"/>
      <c r="AS521" s="132" t="s">
        <v>227</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9" t="s">
        <v>14</v>
      </c>
      <c r="AC524" s="599"/>
      <c r="AD524" s="59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236</v>
      </c>
      <c r="F525" s="342"/>
      <c r="G525" s="343" t="s">
        <v>233</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234</v>
      </c>
      <c r="AF525" s="336"/>
      <c r="AG525" s="336"/>
      <c r="AH525" s="337"/>
      <c r="AI525" s="338" t="s">
        <v>371</v>
      </c>
      <c r="AJ525" s="338"/>
      <c r="AK525" s="338"/>
      <c r="AL525" s="158"/>
      <c r="AM525" s="338" t="s">
        <v>384</v>
      </c>
      <c r="AN525" s="338"/>
      <c r="AO525" s="338"/>
      <c r="AP525" s="158"/>
      <c r="AQ525" s="158" t="s">
        <v>226</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227</v>
      </c>
      <c r="AH526" s="133"/>
      <c r="AI526" s="155"/>
      <c r="AJ526" s="155"/>
      <c r="AK526" s="155"/>
      <c r="AL526" s="153"/>
      <c r="AM526" s="155"/>
      <c r="AN526" s="155"/>
      <c r="AO526" s="155"/>
      <c r="AP526" s="153"/>
      <c r="AQ526" s="610"/>
      <c r="AR526" s="199"/>
      <c r="AS526" s="132" t="s">
        <v>227</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9" t="s">
        <v>14</v>
      </c>
      <c r="AC529" s="599"/>
      <c r="AD529" s="59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236</v>
      </c>
      <c r="F530" s="342"/>
      <c r="G530" s="343" t="s">
        <v>233</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234</v>
      </c>
      <c r="AF530" s="336"/>
      <c r="AG530" s="336"/>
      <c r="AH530" s="337"/>
      <c r="AI530" s="338" t="s">
        <v>371</v>
      </c>
      <c r="AJ530" s="338"/>
      <c r="AK530" s="338"/>
      <c r="AL530" s="158"/>
      <c r="AM530" s="338" t="s">
        <v>384</v>
      </c>
      <c r="AN530" s="338"/>
      <c r="AO530" s="338"/>
      <c r="AP530" s="158"/>
      <c r="AQ530" s="158" t="s">
        <v>226</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227</v>
      </c>
      <c r="AH531" s="133"/>
      <c r="AI531" s="155"/>
      <c r="AJ531" s="155"/>
      <c r="AK531" s="155"/>
      <c r="AL531" s="153"/>
      <c r="AM531" s="155"/>
      <c r="AN531" s="155"/>
      <c r="AO531" s="155"/>
      <c r="AP531" s="153"/>
      <c r="AQ531" s="610"/>
      <c r="AR531" s="199"/>
      <c r="AS531" s="132" t="s">
        <v>227</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9" t="s">
        <v>14</v>
      </c>
      <c r="AC534" s="599"/>
      <c r="AD534" s="59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368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363</v>
      </c>
      <c r="F538" s="174"/>
      <c r="G538" s="929" t="s">
        <v>246</v>
      </c>
      <c r="H538" s="122"/>
      <c r="I538" s="122"/>
      <c r="J538" s="930"/>
      <c r="K538" s="931"/>
      <c r="L538" s="931"/>
      <c r="M538" s="931"/>
      <c r="N538" s="931"/>
      <c r="O538" s="931"/>
      <c r="P538" s="931"/>
      <c r="Q538" s="931"/>
      <c r="R538" s="931"/>
      <c r="S538" s="931"/>
      <c r="T538" s="93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3"/>
    </row>
    <row r="539" spans="1:50" ht="18.75" hidden="1" customHeight="1" x14ac:dyDescent="0.2">
      <c r="A539" s="188"/>
      <c r="B539" s="185"/>
      <c r="C539" s="179"/>
      <c r="D539" s="185"/>
      <c r="E539" s="341" t="s">
        <v>235</v>
      </c>
      <c r="F539" s="342"/>
      <c r="G539" s="343" t="s">
        <v>232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234</v>
      </c>
      <c r="AF539" s="336"/>
      <c r="AG539" s="336"/>
      <c r="AH539" s="337"/>
      <c r="AI539" s="338" t="s">
        <v>371</v>
      </c>
      <c r="AJ539" s="338"/>
      <c r="AK539" s="338"/>
      <c r="AL539" s="158"/>
      <c r="AM539" s="338" t="s">
        <v>384</v>
      </c>
      <c r="AN539" s="338"/>
      <c r="AO539" s="338"/>
      <c r="AP539" s="158"/>
      <c r="AQ539" s="158" t="s">
        <v>226</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227</v>
      </c>
      <c r="AH540" s="133"/>
      <c r="AI540" s="155"/>
      <c r="AJ540" s="155"/>
      <c r="AK540" s="155"/>
      <c r="AL540" s="153"/>
      <c r="AM540" s="155"/>
      <c r="AN540" s="155"/>
      <c r="AO540" s="155"/>
      <c r="AP540" s="153"/>
      <c r="AQ540" s="610"/>
      <c r="AR540" s="199"/>
      <c r="AS540" s="132" t="s">
        <v>227</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9" t="s">
        <v>182</v>
      </c>
      <c r="AC543" s="599"/>
      <c r="AD543" s="59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235</v>
      </c>
      <c r="F544" s="342"/>
      <c r="G544" s="343" t="s">
        <v>232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234</v>
      </c>
      <c r="AF544" s="336"/>
      <c r="AG544" s="336"/>
      <c r="AH544" s="337"/>
      <c r="AI544" s="338" t="s">
        <v>371</v>
      </c>
      <c r="AJ544" s="338"/>
      <c r="AK544" s="338"/>
      <c r="AL544" s="158"/>
      <c r="AM544" s="338" t="s">
        <v>384</v>
      </c>
      <c r="AN544" s="338"/>
      <c r="AO544" s="338"/>
      <c r="AP544" s="158"/>
      <c r="AQ544" s="158" t="s">
        <v>226</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227</v>
      </c>
      <c r="AH545" s="133"/>
      <c r="AI545" s="155"/>
      <c r="AJ545" s="155"/>
      <c r="AK545" s="155"/>
      <c r="AL545" s="153"/>
      <c r="AM545" s="155"/>
      <c r="AN545" s="155"/>
      <c r="AO545" s="155"/>
      <c r="AP545" s="153"/>
      <c r="AQ545" s="610"/>
      <c r="AR545" s="199"/>
      <c r="AS545" s="132" t="s">
        <v>227</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9" t="s">
        <v>182</v>
      </c>
      <c r="AC548" s="599"/>
      <c r="AD548" s="59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235</v>
      </c>
      <c r="F549" s="342"/>
      <c r="G549" s="343" t="s">
        <v>232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234</v>
      </c>
      <c r="AF549" s="336"/>
      <c r="AG549" s="336"/>
      <c r="AH549" s="337"/>
      <c r="AI549" s="338" t="s">
        <v>371</v>
      </c>
      <c r="AJ549" s="338"/>
      <c r="AK549" s="338"/>
      <c r="AL549" s="158"/>
      <c r="AM549" s="338" t="s">
        <v>384</v>
      </c>
      <c r="AN549" s="338"/>
      <c r="AO549" s="338"/>
      <c r="AP549" s="158"/>
      <c r="AQ549" s="158" t="s">
        <v>226</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227</v>
      </c>
      <c r="AH550" s="133"/>
      <c r="AI550" s="155"/>
      <c r="AJ550" s="155"/>
      <c r="AK550" s="155"/>
      <c r="AL550" s="153"/>
      <c r="AM550" s="155"/>
      <c r="AN550" s="155"/>
      <c r="AO550" s="155"/>
      <c r="AP550" s="153"/>
      <c r="AQ550" s="610"/>
      <c r="AR550" s="199"/>
      <c r="AS550" s="132" t="s">
        <v>227</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9" t="s">
        <v>182</v>
      </c>
      <c r="AC553" s="599"/>
      <c r="AD553" s="59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235</v>
      </c>
      <c r="F554" s="342"/>
      <c r="G554" s="343" t="s">
        <v>232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234</v>
      </c>
      <c r="AF554" s="336"/>
      <c r="AG554" s="336"/>
      <c r="AH554" s="337"/>
      <c r="AI554" s="338" t="s">
        <v>371</v>
      </c>
      <c r="AJ554" s="338"/>
      <c r="AK554" s="338"/>
      <c r="AL554" s="158"/>
      <c r="AM554" s="338" t="s">
        <v>384</v>
      </c>
      <c r="AN554" s="338"/>
      <c r="AO554" s="338"/>
      <c r="AP554" s="158"/>
      <c r="AQ554" s="158" t="s">
        <v>226</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227</v>
      </c>
      <c r="AH555" s="133"/>
      <c r="AI555" s="155"/>
      <c r="AJ555" s="155"/>
      <c r="AK555" s="155"/>
      <c r="AL555" s="153"/>
      <c r="AM555" s="155"/>
      <c r="AN555" s="155"/>
      <c r="AO555" s="155"/>
      <c r="AP555" s="153"/>
      <c r="AQ555" s="610"/>
      <c r="AR555" s="199"/>
      <c r="AS555" s="132" t="s">
        <v>227</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9" t="s">
        <v>182</v>
      </c>
      <c r="AC558" s="599"/>
      <c r="AD558" s="59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235</v>
      </c>
      <c r="F559" s="342"/>
      <c r="G559" s="343" t="s">
        <v>232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234</v>
      </c>
      <c r="AF559" s="336"/>
      <c r="AG559" s="336"/>
      <c r="AH559" s="337"/>
      <c r="AI559" s="338" t="s">
        <v>371</v>
      </c>
      <c r="AJ559" s="338"/>
      <c r="AK559" s="338"/>
      <c r="AL559" s="158"/>
      <c r="AM559" s="338" t="s">
        <v>384</v>
      </c>
      <c r="AN559" s="338"/>
      <c r="AO559" s="338"/>
      <c r="AP559" s="158"/>
      <c r="AQ559" s="158" t="s">
        <v>226</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227</v>
      </c>
      <c r="AH560" s="133"/>
      <c r="AI560" s="155"/>
      <c r="AJ560" s="155"/>
      <c r="AK560" s="155"/>
      <c r="AL560" s="153"/>
      <c r="AM560" s="155"/>
      <c r="AN560" s="155"/>
      <c r="AO560" s="155"/>
      <c r="AP560" s="153"/>
      <c r="AQ560" s="610"/>
      <c r="AR560" s="199"/>
      <c r="AS560" s="132" t="s">
        <v>227</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9" t="s">
        <v>182</v>
      </c>
      <c r="AC563" s="599"/>
      <c r="AD563" s="59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236</v>
      </c>
      <c r="F564" s="342"/>
      <c r="G564" s="343" t="s">
        <v>233</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234</v>
      </c>
      <c r="AF564" s="336"/>
      <c r="AG564" s="336"/>
      <c r="AH564" s="337"/>
      <c r="AI564" s="338" t="s">
        <v>371</v>
      </c>
      <c r="AJ564" s="338"/>
      <c r="AK564" s="338"/>
      <c r="AL564" s="158"/>
      <c r="AM564" s="338" t="s">
        <v>384</v>
      </c>
      <c r="AN564" s="338"/>
      <c r="AO564" s="338"/>
      <c r="AP564" s="158"/>
      <c r="AQ564" s="158" t="s">
        <v>226</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227</v>
      </c>
      <c r="AH565" s="133"/>
      <c r="AI565" s="155"/>
      <c r="AJ565" s="155"/>
      <c r="AK565" s="155"/>
      <c r="AL565" s="153"/>
      <c r="AM565" s="155"/>
      <c r="AN565" s="155"/>
      <c r="AO565" s="155"/>
      <c r="AP565" s="153"/>
      <c r="AQ565" s="610"/>
      <c r="AR565" s="199"/>
      <c r="AS565" s="132" t="s">
        <v>227</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9" t="s">
        <v>14</v>
      </c>
      <c r="AC568" s="599"/>
      <c r="AD568" s="59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236</v>
      </c>
      <c r="F569" s="342"/>
      <c r="G569" s="343" t="s">
        <v>233</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234</v>
      </c>
      <c r="AF569" s="336"/>
      <c r="AG569" s="336"/>
      <c r="AH569" s="337"/>
      <c r="AI569" s="338" t="s">
        <v>371</v>
      </c>
      <c r="AJ569" s="338"/>
      <c r="AK569" s="338"/>
      <c r="AL569" s="158"/>
      <c r="AM569" s="338" t="s">
        <v>384</v>
      </c>
      <c r="AN569" s="338"/>
      <c r="AO569" s="338"/>
      <c r="AP569" s="158"/>
      <c r="AQ569" s="158" t="s">
        <v>226</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227</v>
      </c>
      <c r="AH570" s="133"/>
      <c r="AI570" s="155"/>
      <c r="AJ570" s="155"/>
      <c r="AK570" s="155"/>
      <c r="AL570" s="153"/>
      <c r="AM570" s="155"/>
      <c r="AN570" s="155"/>
      <c r="AO570" s="155"/>
      <c r="AP570" s="153"/>
      <c r="AQ570" s="610"/>
      <c r="AR570" s="199"/>
      <c r="AS570" s="132" t="s">
        <v>227</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9" t="s">
        <v>14</v>
      </c>
      <c r="AC573" s="599"/>
      <c r="AD573" s="59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236</v>
      </c>
      <c r="F574" s="342"/>
      <c r="G574" s="343" t="s">
        <v>233</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234</v>
      </c>
      <c r="AF574" s="336"/>
      <c r="AG574" s="336"/>
      <c r="AH574" s="337"/>
      <c r="AI574" s="338" t="s">
        <v>371</v>
      </c>
      <c r="AJ574" s="338"/>
      <c r="AK574" s="338"/>
      <c r="AL574" s="158"/>
      <c r="AM574" s="338" t="s">
        <v>384</v>
      </c>
      <c r="AN574" s="338"/>
      <c r="AO574" s="338"/>
      <c r="AP574" s="158"/>
      <c r="AQ574" s="158" t="s">
        <v>226</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227</v>
      </c>
      <c r="AH575" s="133"/>
      <c r="AI575" s="155"/>
      <c r="AJ575" s="155"/>
      <c r="AK575" s="155"/>
      <c r="AL575" s="153"/>
      <c r="AM575" s="155"/>
      <c r="AN575" s="155"/>
      <c r="AO575" s="155"/>
      <c r="AP575" s="153"/>
      <c r="AQ575" s="610"/>
      <c r="AR575" s="199"/>
      <c r="AS575" s="132" t="s">
        <v>227</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9" t="s">
        <v>14</v>
      </c>
      <c r="AC578" s="599"/>
      <c r="AD578" s="59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236</v>
      </c>
      <c r="F579" s="342"/>
      <c r="G579" s="343" t="s">
        <v>233</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234</v>
      </c>
      <c r="AF579" s="336"/>
      <c r="AG579" s="336"/>
      <c r="AH579" s="337"/>
      <c r="AI579" s="338" t="s">
        <v>371</v>
      </c>
      <c r="AJ579" s="338"/>
      <c r="AK579" s="338"/>
      <c r="AL579" s="158"/>
      <c r="AM579" s="338" t="s">
        <v>384</v>
      </c>
      <c r="AN579" s="338"/>
      <c r="AO579" s="338"/>
      <c r="AP579" s="158"/>
      <c r="AQ579" s="158" t="s">
        <v>226</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227</v>
      </c>
      <c r="AH580" s="133"/>
      <c r="AI580" s="155"/>
      <c r="AJ580" s="155"/>
      <c r="AK580" s="155"/>
      <c r="AL580" s="153"/>
      <c r="AM580" s="155"/>
      <c r="AN580" s="155"/>
      <c r="AO580" s="155"/>
      <c r="AP580" s="153"/>
      <c r="AQ580" s="610"/>
      <c r="AR580" s="199"/>
      <c r="AS580" s="132" t="s">
        <v>227</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9" t="s">
        <v>14</v>
      </c>
      <c r="AC583" s="599"/>
      <c r="AD583" s="59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236</v>
      </c>
      <c r="F584" s="342"/>
      <c r="G584" s="343" t="s">
        <v>233</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234</v>
      </c>
      <c r="AF584" s="336"/>
      <c r="AG584" s="336"/>
      <c r="AH584" s="337"/>
      <c r="AI584" s="338" t="s">
        <v>371</v>
      </c>
      <c r="AJ584" s="338"/>
      <c r="AK584" s="338"/>
      <c r="AL584" s="158"/>
      <c r="AM584" s="338" t="s">
        <v>384</v>
      </c>
      <c r="AN584" s="338"/>
      <c r="AO584" s="338"/>
      <c r="AP584" s="158"/>
      <c r="AQ584" s="158" t="s">
        <v>226</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227</v>
      </c>
      <c r="AH585" s="133"/>
      <c r="AI585" s="155"/>
      <c r="AJ585" s="155"/>
      <c r="AK585" s="155"/>
      <c r="AL585" s="153"/>
      <c r="AM585" s="155"/>
      <c r="AN585" s="155"/>
      <c r="AO585" s="155"/>
      <c r="AP585" s="153"/>
      <c r="AQ585" s="610"/>
      <c r="AR585" s="199"/>
      <c r="AS585" s="132" t="s">
        <v>227</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9" t="s">
        <v>14</v>
      </c>
      <c r="AC588" s="599"/>
      <c r="AD588" s="59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368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362</v>
      </c>
      <c r="F592" s="174"/>
      <c r="G592" s="929" t="s">
        <v>246</v>
      </c>
      <c r="H592" s="122"/>
      <c r="I592" s="122"/>
      <c r="J592" s="930"/>
      <c r="K592" s="931"/>
      <c r="L592" s="931"/>
      <c r="M592" s="931"/>
      <c r="N592" s="931"/>
      <c r="O592" s="931"/>
      <c r="P592" s="931"/>
      <c r="Q592" s="931"/>
      <c r="R592" s="931"/>
      <c r="S592" s="931"/>
      <c r="T592" s="93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3"/>
    </row>
    <row r="593" spans="1:50" ht="18.75" hidden="1" customHeight="1" x14ac:dyDescent="0.2">
      <c r="A593" s="188"/>
      <c r="B593" s="185"/>
      <c r="C593" s="179"/>
      <c r="D593" s="185"/>
      <c r="E593" s="341" t="s">
        <v>235</v>
      </c>
      <c r="F593" s="342"/>
      <c r="G593" s="343" t="s">
        <v>232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234</v>
      </c>
      <c r="AF593" s="336"/>
      <c r="AG593" s="336"/>
      <c r="AH593" s="337"/>
      <c r="AI593" s="338" t="s">
        <v>371</v>
      </c>
      <c r="AJ593" s="338"/>
      <c r="AK593" s="338"/>
      <c r="AL593" s="158"/>
      <c r="AM593" s="338" t="s">
        <v>384</v>
      </c>
      <c r="AN593" s="338"/>
      <c r="AO593" s="338"/>
      <c r="AP593" s="158"/>
      <c r="AQ593" s="158" t="s">
        <v>226</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227</v>
      </c>
      <c r="AH594" s="133"/>
      <c r="AI594" s="155"/>
      <c r="AJ594" s="155"/>
      <c r="AK594" s="155"/>
      <c r="AL594" s="153"/>
      <c r="AM594" s="155"/>
      <c r="AN594" s="155"/>
      <c r="AO594" s="155"/>
      <c r="AP594" s="153"/>
      <c r="AQ594" s="610"/>
      <c r="AR594" s="199"/>
      <c r="AS594" s="132" t="s">
        <v>227</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9" t="s">
        <v>182</v>
      </c>
      <c r="AC597" s="599"/>
      <c r="AD597" s="59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235</v>
      </c>
      <c r="F598" s="342"/>
      <c r="G598" s="343" t="s">
        <v>232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234</v>
      </c>
      <c r="AF598" s="336"/>
      <c r="AG598" s="336"/>
      <c r="AH598" s="337"/>
      <c r="AI598" s="338" t="s">
        <v>371</v>
      </c>
      <c r="AJ598" s="338"/>
      <c r="AK598" s="338"/>
      <c r="AL598" s="158"/>
      <c r="AM598" s="338" t="s">
        <v>384</v>
      </c>
      <c r="AN598" s="338"/>
      <c r="AO598" s="338"/>
      <c r="AP598" s="158"/>
      <c r="AQ598" s="158" t="s">
        <v>226</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227</v>
      </c>
      <c r="AH599" s="133"/>
      <c r="AI599" s="155"/>
      <c r="AJ599" s="155"/>
      <c r="AK599" s="155"/>
      <c r="AL599" s="153"/>
      <c r="AM599" s="155"/>
      <c r="AN599" s="155"/>
      <c r="AO599" s="155"/>
      <c r="AP599" s="153"/>
      <c r="AQ599" s="610"/>
      <c r="AR599" s="199"/>
      <c r="AS599" s="132" t="s">
        <v>227</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9" t="s">
        <v>182</v>
      </c>
      <c r="AC602" s="599"/>
      <c r="AD602" s="59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235</v>
      </c>
      <c r="F603" s="342"/>
      <c r="G603" s="343" t="s">
        <v>232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234</v>
      </c>
      <c r="AF603" s="336"/>
      <c r="AG603" s="336"/>
      <c r="AH603" s="337"/>
      <c r="AI603" s="338" t="s">
        <v>371</v>
      </c>
      <c r="AJ603" s="338"/>
      <c r="AK603" s="338"/>
      <c r="AL603" s="158"/>
      <c r="AM603" s="338" t="s">
        <v>384</v>
      </c>
      <c r="AN603" s="338"/>
      <c r="AO603" s="338"/>
      <c r="AP603" s="158"/>
      <c r="AQ603" s="158" t="s">
        <v>226</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227</v>
      </c>
      <c r="AH604" s="133"/>
      <c r="AI604" s="155"/>
      <c r="AJ604" s="155"/>
      <c r="AK604" s="155"/>
      <c r="AL604" s="153"/>
      <c r="AM604" s="155"/>
      <c r="AN604" s="155"/>
      <c r="AO604" s="155"/>
      <c r="AP604" s="153"/>
      <c r="AQ604" s="610"/>
      <c r="AR604" s="199"/>
      <c r="AS604" s="132" t="s">
        <v>227</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9" t="s">
        <v>182</v>
      </c>
      <c r="AC607" s="599"/>
      <c r="AD607" s="59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235</v>
      </c>
      <c r="F608" s="342"/>
      <c r="G608" s="343" t="s">
        <v>232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234</v>
      </c>
      <c r="AF608" s="336"/>
      <c r="AG608" s="336"/>
      <c r="AH608" s="337"/>
      <c r="AI608" s="338" t="s">
        <v>371</v>
      </c>
      <c r="AJ608" s="338"/>
      <c r="AK608" s="338"/>
      <c r="AL608" s="158"/>
      <c r="AM608" s="338" t="s">
        <v>384</v>
      </c>
      <c r="AN608" s="338"/>
      <c r="AO608" s="338"/>
      <c r="AP608" s="158"/>
      <c r="AQ608" s="158" t="s">
        <v>226</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227</v>
      </c>
      <c r="AH609" s="133"/>
      <c r="AI609" s="155"/>
      <c r="AJ609" s="155"/>
      <c r="AK609" s="155"/>
      <c r="AL609" s="153"/>
      <c r="AM609" s="155"/>
      <c r="AN609" s="155"/>
      <c r="AO609" s="155"/>
      <c r="AP609" s="153"/>
      <c r="AQ609" s="610"/>
      <c r="AR609" s="199"/>
      <c r="AS609" s="132" t="s">
        <v>227</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9" t="s">
        <v>182</v>
      </c>
      <c r="AC612" s="599"/>
      <c r="AD612" s="59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235</v>
      </c>
      <c r="F613" s="342"/>
      <c r="G613" s="343" t="s">
        <v>232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234</v>
      </c>
      <c r="AF613" s="336"/>
      <c r="AG613" s="336"/>
      <c r="AH613" s="337"/>
      <c r="AI613" s="338" t="s">
        <v>371</v>
      </c>
      <c r="AJ613" s="338"/>
      <c r="AK613" s="338"/>
      <c r="AL613" s="158"/>
      <c r="AM613" s="338" t="s">
        <v>384</v>
      </c>
      <c r="AN613" s="338"/>
      <c r="AO613" s="338"/>
      <c r="AP613" s="158"/>
      <c r="AQ613" s="158" t="s">
        <v>226</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227</v>
      </c>
      <c r="AH614" s="133"/>
      <c r="AI614" s="155"/>
      <c r="AJ614" s="155"/>
      <c r="AK614" s="155"/>
      <c r="AL614" s="153"/>
      <c r="AM614" s="155"/>
      <c r="AN614" s="155"/>
      <c r="AO614" s="155"/>
      <c r="AP614" s="153"/>
      <c r="AQ614" s="610"/>
      <c r="AR614" s="199"/>
      <c r="AS614" s="132" t="s">
        <v>227</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9" t="s">
        <v>182</v>
      </c>
      <c r="AC617" s="599"/>
      <c r="AD617" s="59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236</v>
      </c>
      <c r="F618" s="342"/>
      <c r="G618" s="343" t="s">
        <v>233</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234</v>
      </c>
      <c r="AF618" s="336"/>
      <c r="AG618" s="336"/>
      <c r="AH618" s="337"/>
      <c r="AI618" s="338" t="s">
        <v>371</v>
      </c>
      <c r="AJ618" s="338"/>
      <c r="AK618" s="338"/>
      <c r="AL618" s="158"/>
      <c r="AM618" s="338" t="s">
        <v>384</v>
      </c>
      <c r="AN618" s="338"/>
      <c r="AO618" s="338"/>
      <c r="AP618" s="158"/>
      <c r="AQ618" s="158" t="s">
        <v>226</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227</v>
      </c>
      <c r="AH619" s="133"/>
      <c r="AI619" s="155"/>
      <c r="AJ619" s="155"/>
      <c r="AK619" s="155"/>
      <c r="AL619" s="153"/>
      <c r="AM619" s="155"/>
      <c r="AN619" s="155"/>
      <c r="AO619" s="155"/>
      <c r="AP619" s="153"/>
      <c r="AQ619" s="610"/>
      <c r="AR619" s="199"/>
      <c r="AS619" s="132" t="s">
        <v>227</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9" t="s">
        <v>14</v>
      </c>
      <c r="AC622" s="599"/>
      <c r="AD622" s="59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236</v>
      </c>
      <c r="F623" s="342"/>
      <c r="G623" s="343" t="s">
        <v>233</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234</v>
      </c>
      <c r="AF623" s="336"/>
      <c r="AG623" s="336"/>
      <c r="AH623" s="337"/>
      <c r="AI623" s="338" t="s">
        <v>371</v>
      </c>
      <c r="AJ623" s="338"/>
      <c r="AK623" s="338"/>
      <c r="AL623" s="158"/>
      <c r="AM623" s="338" t="s">
        <v>384</v>
      </c>
      <c r="AN623" s="338"/>
      <c r="AO623" s="338"/>
      <c r="AP623" s="158"/>
      <c r="AQ623" s="158" t="s">
        <v>226</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227</v>
      </c>
      <c r="AH624" s="133"/>
      <c r="AI624" s="155"/>
      <c r="AJ624" s="155"/>
      <c r="AK624" s="155"/>
      <c r="AL624" s="153"/>
      <c r="AM624" s="155"/>
      <c r="AN624" s="155"/>
      <c r="AO624" s="155"/>
      <c r="AP624" s="153"/>
      <c r="AQ624" s="610"/>
      <c r="AR624" s="199"/>
      <c r="AS624" s="132" t="s">
        <v>227</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9" t="s">
        <v>14</v>
      </c>
      <c r="AC627" s="599"/>
      <c r="AD627" s="59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236</v>
      </c>
      <c r="F628" s="342"/>
      <c r="G628" s="343" t="s">
        <v>233</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234</v>
      </c>
      <c r="AF628" s="336"/>
      <c r="AG628" s="336"/>
      <c r="AH628" s="337"/>
      <c r="AI628" s="338" t="s">
        <v>371</v>
      </c>
      <c r="AJ628" s="338"/>
      <c r="AK628" s="338"/>
      <c r="AL628" s="158"/>
      <c r="AM628" s="338" t="s">
        <v>384</v>
      </c>
      <c r="AN628" s="338"/>
      <c r="AO628" s="338"/>
      <c r="AP628" s="158"/>
      <c r="AQ628" s="158" t="s">
        <v>226</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227</v>
      </c>
      <c r="AH629" s="133"/>
      <c r="AI629" s="155"/>
      <c r="AJ629" s="155"/>
      <c r="AK629" s="155"/>
      <c r="AL629" s="153"/>
      <c r="AM629" s="155"/>
      <c r="AN629" s="155"/>
      <c r="AO629" s="155"/>
      <c r="AP629" s="153"/>
      <c r="AQ629" s="610"/>
      <c r="AR629" s="199"/>
      <c r="AS629" s="132" t="s">
        <v>227</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9" t="s">
        <v>14</v>
      </c>
      <c r="AC632" s="599"/>
      <c r="AD632" s="59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236</v>
      </c>
      <c r="F633" s="342"/>
      <c r="G633" s="343" t="s">
        <v>233</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234</v>
      </c>
      <c r="AF633" s="336"/>
      <c r="AG633" s="336"/>
      <c r="AH633" s="337"/>
      <c r="AI633" s="338" t="s">
        <v>371</v>
      </c>
      <c r="AJ633" s="338"/>
      <c r="AK633" s="338"/>
      <c r="AL633" s="158"/>
      <c r="AM633" s="338" t="s">
        <v>384</v>
      </c>
      <c r="AN633" s="338"/>
      <c r="AO633" s="338"/>
      <c r="AP633" s="158"/>
      <c r="AQ633" s="158" t="s">
        <v>226</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227</v>
      </c>
      <c r="AH634" s="133"/>
      <c r="AI634" s="155"/>
      <c r="AJ634" s="155"/>
      <c r="AK634" s="155"/>
      <c r="AL634" s="153"/>
      <c r="AM634" s="155"/>
      <c r="AN634" s="155"/>
      <c r="AO634" s="155"/>
      <c r="AP634" s="153"/>
      <c r="AQ634" s="610"/>
      <c r="AR634" s="199"/>
      <c r="AS634" s="132" t="s">
        <v>227</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9" t="s">
        <v>14</v>
      </c>
      <c r="AC637" s="599"/>
      <c r="AD637" s="59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236</v>
      </c>
      <c r="F638" s="342"/>
      <c r="G638" s="343" t="s">
        <v>233</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234</v>
      </c>
      <c r="AF638" s="336"/>
      <c r="AG638" s="336"/>
      <c r="AH638" s="337"/>
      <c r="AI638" s="338" t="s">
        <v>371</v>
      </c>
      <c r="AJ638" s="338"/>
      <c r="AK638" s="338"/>
      <c r="AL638" s="158"/>
      <c r="AM638" s="338" t="s">
        <v>384</v>
      </c>
      <c r="AN638" s="338"/>
      <c r="AO638" s="338"/>
      <c r="AP638" s="158"/>
      <c r="AQ638" s="158" t="s">
        <v>226</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227</v>
      </c>
      <c r="AH639" s="133"/>
      <c r="AI639" s="155"/>
      <c r="AJ639" s="155"/>
      <c r="AK639" s="155"/>
      <c r="AL639" s="153"/>
      <c r="AM639" s="155"/>
      <c r="AN639" s="155"/>
      <c r="AO639" s="155"/>
      <c r="AP639" s="153"/>
      <c r="AQ639" s="610"/>
      <c r="AR639" s="199"/>
      <c r="AS639" s="132" t="s">
        <v>227</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9" t="s">
        <v>14</v>
      </c>
      <c r="AC642" s="599"/>
      <c r="AD642" s="59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368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363</v>
      </c>
      <c r="F646" s="174"/>
      <c r="G646" s="929" t="s">
        <v>246</v>
      </c>
      <c r="H646" s="122"/>
      <c r="I646" s="122"/>
      <c r="J646" s="930"/>
      <c r="K646" s="931"/>
      <c r="L646" s="931"/>
      <c r="M646" s="931"/>
      <c r="N646" s="931"/>
      <c r="O646" s="931"/>
      <c r="P646" s="931"/>
      <c r="Q646" s="931"/>
      <c r="R646" s="931"/>
      <c r="S646" s="931"/>
      <c r="T646" s="93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3"/>
    </row>
    <row r="647" spans="1:50" ht="18.75" hidden="1" customHeight="1" x14ac:dyDescent="0.2">
      <c r="A647" s="188"/>
      <c r="B647" s="185"/>
      <c r="C647" s="179"/>
      <c r="D647" s="185"/>
      <c r="E647" s="341" t="s">
        <v>235</v>
      </c>
      <c r="F647" s="342"/>
      <c r="G647" s="343" t="s">
        <v>232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234</v>
      </c>
      <c r="AF647" s="336"/>
      <c r="AG647" s="336"/>
      <c r="AH647" s="337"/>
      <c r="AI647" s="338" t="s">
        <v>371</v>
      </c>
      <c r="AJ647" s="338"/>
      <c r="AK647" s="338"/>
      <c r="AL647" s="158"/>
      <c r="AM647" s="338" t="s">
        <v>384</v>
      </c>
      <c r="AN647" s="338"/>
      <c r="AO647" s="338"/>
      <c r="AP647" s="158"/>
      <c r="AQ647" s="158" t="s">
        <v>226</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227</v>
      </c>
      <c r="AH648" s="133"/>
      <c r="AI648" s="155"/>
      <c r="AJ648" s="155"/>
      <c r="AK648" s="155"/>
      <c r="AL648" s="153"/>
      <c r="AM648" s="155"/>
      <c r="AN648" s="155"/>
      <c r="AO648" s="155"/>
      <c r="AP648" s="153"/>
      <c r="AQ648" s="610"/>
      <c r="AR648" s="199"/>
      <c r="AS648" s="132" t="s">
        <v>227</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9" t="s">
        <v>182</v>
      </c>
      <c r="AC651" s="599"/>
      <c r="AD651" s="59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235</v>
      </c>
      <c r="F652" s="342"/>
      <c r="G652" s="343" t="s">
        <v>232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234</v>
      </c>
      <c r="AF652" s="336"/>
      <c r="AG652" s="336"/>
      <c r="AH652" s="337"/>
      <c r="AI652" s="338" t="s">
        <v>371</v>
      </c>
      <c r="AJ652" s="338"/>
      <c r="AK652" s="338"/>
      <c r="AL652" s="158"/>
      <c r="AM652" s="338" t="s">
        <v>384</v>
      </c>
      <c r="AN652" s="338"/>
      <c r="AO652" s="338"/>
      <c r="AP652" s="158"/>
      <c r="AQ652" s="158" t="s">
        <v>226</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227</v>
      </c>
      <c r="AH653" s="133"/>
      <c r="AI653" s="155"/>
      <c r="AJ653" s="155"/>
      <c r="AK653" s="155"/>
      <c r="AL653" s="153"/>
      <c r="AM653" s="155"/>
      <c r="AN653" s="155"/>
      <c r="AO653" s="155"/>
      <c r="AP653" s="153"/>
      <c r="AQ653" s="610"/>
      <c r="AR653" s="199"/>
      <c r="AS653" s="132" t="s">
        <v>227</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9" t="s">
        <v>182</v>
      </c>
      <c r="AC656" s="599"/>
      <c r="AD656" s="59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235</v>
      </c>
      <c r="F657" s="342"/>
      <c r="G657" s="343" t="s">
        <v>232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234</v>
      </c>
      <c r="AF657" s="336"/>
      <c r="AG657" s="336"/>
      <c r="AH657" s="337"/>
      <c r="AI657" s="338" t="s">
        <v>371</v>
      </c>
      <c r="AJ657" s="338"/>
      <c r="AK657" s="338"/>
      <c r="AL657" s="158"/>
      <c r="AM657" s="338" t="s">
        <v>384</v>
      </c>
      <c r="AN657" s="338"/>
      <c r="AO657" s="338"/>
      <c r="AP657" s="158"/>
      <c r="AQ657" s="158" t="s">
        <v>226</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227</v>
      </c>
      <c r="AH658" s="133"/>
      <c r="AI658" s="155"/>
      <c r="AJ658" s="155"/>
      <c r="AK658" s="155"/>
      <c r="AL658" s="153"/>
      <c r="AM658" s="155"/>
      <c r="AN658" s="155"/>
      <c r="AO658" s="155"/>
      <c r="AP658" s="153"/>
      <c r="AQ658" s="610"/>
      <c r="AR658" s="199"/>
      <c r="AS658" s="132" t="s">
        <v>227</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9" t="s">
        <v>182</v>
      </c>
      <c r="AC661" s="599"/>
      <c r="AD661" s="59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235</v>
      </c>
      <c r="F662" s="342"/>
      <c r="G662" s="343" t="s">
        <v>232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234</v>
      </c>
      <c r="AF662" s="336"/>
      <c r="AG662" s="336"/>
      <c r="AH662" s="337"/>
      <c r="AI662" s="338" t="s">
        <v>371</v>
      </c>
      <c r="AJ662" s="338"/>
      <c r="AK662" s="338"/>
      <c r="AL662" s="158"/>
      <c r="AM662" s="338" t="s">
        <v>384</v>
      </c>
      <c r="AN662" s="338"/>
      <c r="AO662" s="338"/>
      <c r="AP662" s="158"/>
      <c r="AQ662" s="158" t="s">
        <v>226</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227</v>
      </c>
      <c r="AH663" s="133"/>
      <c r="AI663" s="155"/>
      <c r="AJ663" s="155"/>
      <c r="AK663" s="155"/>
      <c r="AL663" s="153"/>
      <c r="AM663" s="155"/>
      <c r="AN663" s="155"/>
      <c r="AO663" s="155"/>
      <c r="AP663" s="153"/>
      <c r="AQ663" s="610"/>
      <c r="AR663" s="199"/>
      <c r="AS663" s="132" t="s">
        <v>227</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9" t="s">
        <v>182</v>
      </c>
      <c r="AC666" s="599"/>
      <c r="AD666" s="59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235</v>
      </c>
      <c r="F667" s="342"/>
      <c r="G667" s="343" t="s">
        <v>232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234</v>
      </c>
      <c r="AF667" s="336"/>
      <c r="AG667" s="336"/>
      <c r="AH667" s="337"/>
      <c r="AI667" s="338" t="s">
        <v>371</v>
      </c>
      <c r="AJ667" s="338"/>
      <c r="AK667" s="338"/>
      <c r="AL667" s="158"/>
      <c r="AM667" s="338" t="s">
        <v>384</v>
      </c>
      <c r="AN667" s="338"/>
      <c r="AO667" s="338"/>
      <c r="AP667" s="158"/>
      <c r="AQ667" s="158" t="s">
        <v>226</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227</v>
      </c>
      <c r="AH668" s="133"/>
      <c r="AI668" s="155"/>
      <c r="AJ668" s="155"/>
      <c r="AK668" s="155"/>
      <c r="AL668" s="153"/>
      <c r="AM668" s="155"/>
      <c r="AN668" s="155"/>
      <c r="AO668" s="155"/>
      <c r="AP668" s="153"/>
      <c r="AQ668" s="610"/>
      <c r="AR668" s="199"/>
      <c r="AS668" s="132" t="s">
        <v>227</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9" t="s">
        <v>182</v>
      </c>
      <c r="AC671" s="599"/>
      <c r="AD671" s="59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236</v>
      </c>
      <c r="F672" s="342"/>
      <c r="G672" s="343" t="s">
        <v>233</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234</v>
      </c>
      <c r="AF672" s="336"/>
      <c r="AG672" s="336"/>
      <c r="AH672" s="337"/>
      <c r="AI672" s="338" t="s">
        <v>371</v>
      </c>
      <c r="AJ672" s="338"/>
      <c r="AK672" s="338"/>
      <c r="AL672" s="158"/>
      <c r="AM672" s="338" t="s">
        <v>384</v>
      </c>
      <c r="AN672" s="338"/>
      <c r="AO672" s="338"/>
      <c r="AP672" s="158"/>
      <c r="AQ672" s="158" t="s">
        <v>226</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227</v>
      </c>
      <c r="AH673" s="133"/>
      <c r="AI673" s="155"/>
      <c r="AJ673" s="155"/>
      <c r="AK673" s="155"/>
      <c r="AL673" s="153"/>
      <c r="AM673" s="155"/>
      <c r="AN673" s="155"/>
      <c r="AO673" s="155"/>
      <c r="AP673" s="153"/>
      <c r="AQ673" s="610"/>
      <c r="AR673" s="199"/>
      <c r="AS673" s="132" t="s">
        <v>227</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9" t="s">
        <v>14</v>
      </c>
      <c r="AC676" s="599"/>
      <c r="AD676" s="59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236</v>
      </c>
      <c r="F677" s="342"/>
      <c r="G677" s="343" t="s">
        <v>233</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234</v>
      </c>
      <c r="AF677" s="336"/>
      <c r="AG677" s="336"/>
      <c r="AH677" s="337"/>
      <c r="AI677" s="338" t="s">
        <v>371</v>
      </c>
      <c r="AJ677" s="338"/>
      <c r="AK677" s="338"/>
      <c r="AL677" s="158"/>
      <c r="AM677" s="338" t="s">
        <v>384</v>
      </c>
      <c r="AN677" s="338"/>
      <c r="AO677" s="338"/>
      <c r="AP677" s="158"/>
      <c r="AQ677" s="158" t="s">
        <v>226</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227</v>
      </c>
      <c r="AH678" s="133"/>
      <c r="AI678" s="155"/>
      <c r="AJ678" s="155"/>
      <c r="AK678" s="155"/>
      <c r="AL678" s="153"/>
      <c r="AM678" s="155"/>
      <c r="AN678" s="155"/>
      <c r="AO678" s="155"/>
      <c r="AP678" s="153"/>
      <c r="AQ678" s="610"/>
      <c r="AR678" s="199"/>
      <c r="AS678" s="132" t="s">
        <v>227</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9" t="s">
        <v>14</v>
      </c>
      <c r="AC681" s="599"/>
      <c r="AD681" s="59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236</v>
      </c>
      <c r="F682" s="342"/>
      <c r="G682" s="343" t="s">
        <v>233</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234</v>
      </c>
      <c r="AF682" s="336"/>
      <c r="AG682" s="336"/>
      <c r="AH682" s="337"/>
      <c r="AI682" s="338" t="s">
        <v>371</v>
      </c>
      <c r="AJ682" s="338"/>
      <c r="AK682" s="338"/>
      <c r="AL682" s="158"/>
      <c r="AM682" s="338" t="s">
        <v>384</v>
      </c>
      <c r="AN682" s="338"/>
      <c r="AO682" s="338"/>
      <c r="AP682" s="158"/>
      <c r="AQ682" s="158" t="s">
        <v>226</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227</v>
      </c>
      <c r="AH683" s="133"/>
      <c r="AI683" s="155"/>
      <c r="AJ683" s="155"/>
      <c r="AK683" s="155"/>
      <c r="AL683" s="153"/>
      <c r="AM683" s="155"/>
      <c r="AN683" s="155"/>
      <c r="AO683" s="155"/>
      <c r="AP683" s="153"/>
      <c r="AQ683" s="610"/>
      <c r="AR683" s="199"/>
      <c r="AS683" s="132" t="s">
        <v>227</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9" t="s">
        <v>14</v>
      </c>
      <c r="AC686" s="599"/>
      <c r="AD686" s="59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236</v>
      </c>
      <c r="F687" s="342"/>
      <c r="G687" s="343" t="s">
        <v>233</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234</v>
      </c>
      <c r="AF687" s="336"/>
      <c r="AG687" s="336"/>
      <c r="AH687" s="337"/>
      <c r="AI687" s="338" t="s">
        <v>371</v>
      </c>
      <c r="AJ687" s="338"/>
      <c r="AK687" s="338"/>
      <c r="AL687" s="158"/>
      <c r="AM687" s="338" t="s">
        <v>384</v>
      </c>
      <c r="AN687" s="338"/>
      <c r="AO687" s="338"/>
      <c r="AP687" s="158"/>
      <c r="AQ687" s="158" t="s">
        <v>226</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227</v>
      </c>
      <c r="AH688" s="133"/>
      <c r="AI688" s="155"/>
      <c r="AJ688" s="155"/>
      <c r="AK688" s="155"/>
      <c r="AL688" s="153"/>
      <c r="AM688" s="155"/>
      <c r="AN688" s="155"/>
      <c r="AO688" s="155"/>
      <c r="AP688" s="153"/>
      <c r="AQ688" s="610"/>
      <c r="AR688" s="199"/>
      <c r="AS688" s="132" t="s">
        <v>227</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9" t="s">
        <v>14</v>
      </c>
      <c r="AC691" s="599"/>
      <c r="AD691" s="59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236</v>
      </c>
      <c r="F692" s="342"/>
      <c r="G692" s="343" t="s">
        <v>233</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234</v>
      </c>
      <c r="AF692" s="336"/>
      <c r="AG692" s="336"/>
      <c r="AH692" s="337"/>
      <c r="AI692" s="338" t="s">
        <v>371</v>
      </c>
      <c r="AJ692" s="338"/>
      <c r="AK692" s="338"/>
      <c r="AL692" s="158"/>
      <c r="AM692" s="338" t="s">
        <v>384</v>
      </c>
      <c r="AN692" s="338"/>
      <c r="AO692" s="338"/>
      <c r="AP692" s="158"/>
      <c r="AQ692" s="158" t="s">
        <v>226</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227</v>
      </c>
      <c r="AH693" s="133"/>
      <c r="AI693" s="155"/>
      <c r="AJ693" s="155"/>
      <c r="AK693" s="155"/>
      <c r="AL693" s="153"/>
      <c r="AM693" s="155"/>
      <c r="AN693" s="155"/>
      <c r="AO693" s="155"/>
      <c r="AP693" s="153"/>
      <c r="AQ693" s="610"/>
      <c r="AR693" s="199"/>
      <c r="AS693" s="132" t="s">
        <v>227</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9" t="s">
        <v>14</v>
      </c>
      <c r="AC696" s="599"/>
      <c r="AD696" s="59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2">
      <c r="A697" s="188"/>
      <c r="B697" s="185"/>
      <c r="C697" s="179"/>
      <c r="D697" s="185"/>
      <c r="E697" s="121" t="s">
        <v>368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2">
      <c r="A698" s="188"/>
      <c r="B698" s="185"/>
      <c r="C698" s="179"/>
      <c r="D698" s="185"/>
      <c r="E698" s="124" t="s">
        <v>567</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4.200000000000003" customHeight="1" thickBot="1" x14ac:dyDescent="0.25">
      <c r="A699" s="189"/>
      <c r="B699" s="190"/>
      <c r="C699" s="98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43.95" customHeight="1" x14ac:dyDescent="0.2">
      <c r="A702" s="900" t="s">
        <v>140</v>
      </c>
      <c r="B702" s="90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4" t="s">
        <v>519</v>
      </c>
      <c r="AE702" s="345"/>
      <c r="AF702" s="345"/>
      <c r="AG702" s="405" t="s">
        <v>568</v>
      </c>
      <c r="AH702" s="406"/>
      <c r="AI702" s="406"/>
      <c r="AJ702" s="406"/>
      <c r="AK702" s="406"/>
      <c r="AL702" s="406"/>
      <c r="AM702" s="406"/>
      <c r="AN702" s="406"/>
      <c r="AO702" s="406"/>
      <c r="AP702" s="406"/>
      <c r="AQ702" s="406"/>
      <c r="AR702" s="406"/>
      <c r="AS702" s="406"/>
      <c r="AT702" s="406"/>
      <c r="AU702" s="406"/>
      <c r="AV702" s="406"/>
      <c r="AW702" s="406"/>
      <c r="AX702" s="407"/>
    </row>
    <row r="703" spans="1:50" ht="35.700000000000003" customHeight="1" x14ac:dyDescent="0.2">
      <c r="A703" s="902"/>
      <c r="B703" s="90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26" t="s">
        <v>519</v>
      </c>
      <c r="AE703" s="327"/>
      <c r="AF703" s="327"/>
      <c r="AG703" s="100" t="s">
        <v>569</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2">
      <c r="A704" s="904"/>
      <c r="B704" s="90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3" t="s">
        <v>519</v>
      </c>
      <c r="AE704" s="804"/>
      <c r="AF704" s="804"/>
      <c r="AG704" s="166" t="s">
        <v>570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5" t="s">
        <v>519</v>
      </c>
      <c r="AE705" s="736"/>
      <c r="AF705" s="736"/>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2"/>
      <c r="B706" s="663"/>
      <c r="C706" s="815"/>
      <c r="D706" s="816"/>
      <c r="E706" s="751" t="s">
        <v>339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6" t="s">
        <v>572</v>
      </c>
      <c r="AE706" s="327"/>
      <c r="AF706" s="683"/>
      <c r="AG706" s="166"/>
      <c r="AH706" s="107"/>
      <c r="AI706" s="107"/>
      <c r="AJ706" s="107"/>
      <c r="AK706" s="107"/>
      <c r="AL706" s="107"/>
      <c r="AM706" s="107"/>
      <c r="AN706" s="107"/>
      <c r="AO706" s="107"/>
      <c r="AP706" s="107"/>
      <c r="AQ706" s="107"/>
      <c r="AR706" s="107"/>
      <c r="AS706" s="107"/>
      <c r="AT706" s="107"/>
      <c r="AU706" s="107"/>
      <c r="AV706" s="107"/>
      <c r="AW706" s="107"/>
      <c r="AX706" s="167"/>
    </row>
    <row r="707" spans="1:50" ht="29.7" customHeight="1" x14ac:dyDescent="0.2">
      <c r="A707" s="662"/>
      <c r="B707" s="663"/>
      <c r="C707" s="817"/>
      <c r="D707" s="818"/>
      <c r="E707" s="754" t="s">
        <v>282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572</v>
      </c>
      <c r="AE707" s="859"/>
      <c r="AF707" s="85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519</v>
      </c>
      <c r="AE708" s="625"/>
      <c r="AF708" s="625"/>
      <c r="AG708" s="763" t="s">
        <v>573</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2">
      <c r="A709" s="662"/>
      <c r="B709" s="664"/>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6" t="s">
        <v>519</v>
      </c>
      <c r="AE709" s="327"/>
      <c r="AF709" s="327"/>
      <c r="AG709" s="100" t="s">
        <v>574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6" t="s">
        <v>575</v>
      </c>
      <c r="AE710" s="327"/>
      <c r="AF710" s="327"/>
      <c r="AG710" s="100" t="s">
        <v>524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6" t="s">
        <v>519</v>
      </c>
      <c r="AE711" s="327"/>
      <c r="AF711" s="327"/>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2"/>
      <c r="B712" s="664"/>
      <c r="C712" s="411" t="s">
        <v>309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3" t="s">
        <v>575</v>
      </c>
      <c r="AE712" s="804"/>
      <c r="AF712" s="804"/>
      <c r="AG712" s="830" t="s">
        <v>524</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2">
      <c r="A713" s="662"/>
      <c r="B713" s="664"/>
      <c r="C713" s="1029" t="s">
        <v>310</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326" t="s">
        <v>575</v>
      </c>
      <c r="AE713" s="327"/>
      <c r="AF713" s="683"/>
      <c r="AG713" s="100" t="s">
        <v>524</v>
      </c>
      <c r="AH713" s="101"/>
      <c r="AI713" s="101"/>
      <c r="AJ713" s="101"/>
      <c r="AK713" s="101"/>
      <c r="AL713" s="101"/>
      <c r="AM713" s="101"/>
      <c r="AN713" s="101"/>
      <c r="AO713" s="101"/>
      <c r="AP713" s="101"/>
      <c r="AQ713" s="101"/>
      <c r="AR713" s="101"/>
      <c r="AS713" s="101"/>
      <c r="AT713" s="101"/>
      <c r="AU713" s="101"/>
      <c r="AV713" s="101"/>
      <c r="AW713" s="101"/>
      <c r="AX713" s="102"/>
    </row>
    <row r="714" spans="1:50" ht="40.950000000000003" customHeight="1" x14ac:dyDescent="0.2">
      <c r="A714" s="665"/>
      <c r="B714" s="666"/>
      <c r="C714" s="667" t="s">
        <v>287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519</v>
      </c>
      <c r="AE714" s="828"/>
      <c r="AF714" s="829"/>
      <c r="AG714" s="757" t="s">
        <v>1099</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2">
      <c r="A715" s="660" t="s">
        <v>40</v>
      </c>
      <c r="B715" s="805"/>
      <c r="C715" s="806" t="s">
        <v>288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519</v>
      </c>
      <c r="AE715" s="625"/>
      <c r="AF715" s="676"/>
      <c r="AG715" s="763" t="s">
        <v>685</v>
      </c>
      <c r="AH715" s="764"/>
      <c r="AI715" s="764"/>
      <c r="AJ715" s="764"/>
      <c r="AK715" s="764"/>
      <c r="AL715" s="764"/>
      <c r="AM715" s="764"/>
      <c r="AN715" s="764"/>
      <c r="AO715" s="764"/>
      <c r="AP715" s="764"/>
      <c r="AQ715" s="764"/>
      <c r="AR715" s="764"/>
      <c r="AS715" s="764"/>
      <c r="AT715" s="764"/>
      <c r="AU715" s="764"/>
      <c r="AV715" s="764"/>
      <c r="AW715" s="764"/>
      <c r="AX715" s="765"/>
    </row>
    <row r="716" spans="1:50" ht="39.450000000000003" customHeight="1" x14ac:dyDescent="0.2">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519</v>
      </c>
      <c r="AE716" s="647"/>
      <c r="AF716" s="647"/>
      <c r="AG716" s="100" t="s">
        <v>577</v>
      </c>
      <c r="AH716" s="101"/>
      <c r="AI716" s="101"/>
      <c r="AJ716" s="101"/>
      <c r="AK716" s="101"/>
      <c r="AL716" s="101"/>
      <c r="AM716" s="101"/>
      <c r="AN716" s="101"/>
      <c r="AO716" s="101"/>
      <c r="AP716" s="101"/>
      <c r="AQ716" s="101"/>
      <c r="AR716" s="101"/>
      <c r="AS716" s="101"/>
      <c r="AT716" s="101"/>
      <c r="AU716" s="101"/>
      <c r="AV716" s="101"/>
      <c r="AW716" s="101"/>
      <c r="AX716" s="102"/>
    </row>
    <row r="717" spans="1:50" ht="37.5" customHeight="1" x14ac:dyDescent="0.2">
      <c r="A717" s="662"/>
      <c r="B717" s="664"/>
      <c r="C717" s="411" t="s">
        <v>237</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6" t="s">
        <v>1097</v>
      </c>
      <c r="AE717" s="327"/>
      <c r="AF717" s="327"/>
      <c r="AG717" s="100" t="s">
        <v>1098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6" t="s">
        <v>519</v>
      </c>
      <c r="AE718" s="327"/>
      <c r="AF718" s="327"/>
      <c r="AG718" s="126" t="s">
        <v>578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575</v>
      </c>
      <c r="AE719" s="625"/>
      <c r="AF719" s="62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99"/>
      <c r="B720" s="800"/>
      <c r="C720" s="300" t="s">
        <v>302</v>
      </c>
      <c r="D720" s="298"/>
      <c r="E720" s="298"/>
      <c r="F720" s="301"/>
      <c r="G720" s="297" t="s">
        <v>303</v>
      </c>
      <c r="H720" s="298"/>
      <c r="I720" s="298"/>
      <c r="J720" s="298"/>
      <c r="K720" s="298"/>
      <c r="L720" s="298"/>
      <c r="M720" s="298"/>
      <c r="N720" s="297" t="s">
        <v>306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99"/>
      <c r="B721" s="80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9"/>
      <c r="B722" s="80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60" t="s">
        <v>48</v>
      </c>
      <c r="B726" s="823"/>
      <c r="C726" s="835" t="s">
        <v>53</v>
      </c>
      <c r="D726" s="860"/>
      <c r="E726" s="860"/>
      <c r="F726" s="861"/>
      <c r="G726" s="597" t="s">
        <v>579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5">
      <c r="A727" s="824"/>
      <c r="B727" s="825"/>
      <c r="C727" s="769" t="s">
        <v>57</v>
      </c>
      <c r="D727" s="770"/>
      <c r="E727" s="770"/>
      <c r="F727" s="771"/>
      <c r="G727" s="595" t="s">
        <v>1096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2.5" customHeight="1" thickBot="1" x14ac:dyDescent="0.25">
      <c r="A729" s="654" t="s">
        <v>1138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2">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5.95" customHeight="1" thickBot="1" x14ac:dyDescent="0.25">
      <c r="A731" s="820" t="s">
        <v>138</v>
      </c>
      <c r="B731" s="821"/>
      <c r="C731" s="821"/>
      <c r="D731" s="821"/>
      <c r="E731" s="822"/>
      <c r="F731" s="750" t="s">
        <v>1137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2">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0.7" customHeight="1" thickBot="1" x14ac:dyDescent="0.25">
      <c r="A733" s="693" t="s">
        <v>138</v>
      </c>
      <c r="B733" s="694"/>
      <c r="C733" s="694"/>
      <c r="D733" s="694"/>
      <c r="E733" s="695"/>
      <c r="F733" s="657" t="s">
        <v>1139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2">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4" customHeight="1" thickBot="1" x14ac:dyDescent="0.25">
      <c r="A735" s="811" t="s">
        <v>1141</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2">
      <c r="A736" s="670" t="s">
        <v>315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2">
      <c r="A737" s="1036" t="s">
        <v>361</v>
      </c>
      <c r="B737" s="209"/>
      <c r="C737" s="209"/>
      <c r="D737" s="210"/>
      <c r="E737" s="1037" t="s">
        <v>580</v>
      </c>
      <c r="F737" s="1037"/>
      <c r="G737" s="1037"/>
      <c r="H737" s="1037"/>
      <c r="I737" s="1037"/>
      <c r="J737" s="1037"/>
      <c r="K737" s="1037"/>
      <c r="L737" s="1037"/>
      <c r="M737" s="1037"/>
      <c r="N737" s="364" t="s">
        <v>356</v>
      </c>
      <c r="O737" s="364"/>
      <c r="P737" s="364"/>
      <c r="Q737" s="364"/>
      <c r="R737" s="1037" t="s">
        <v>580</v>
      </c>
      <c r="S737" s="1037"/>
      <c r="T737" s="1037"/>
      <c r="U737" s="1037"/>
      <c r="V737" s="1037"/>
      <c r="W737" s="1037"/>
      <c r="X737" s="1037"/>
      <c r="Y737" s="1037"/>
      <c r="Z737" s="1037"/>
      <c r="AA737" s="364" t="s">
        <v>355</v>
      </c>
      <c r="AB737" s="364"/>
      <c r="AC737" s="364"/>
      <c r="AD737" s="364"/>
      <c r="AE737" s="1037" t="s">
        <v>581</v>
      </c>
      <c r="AF737" s="1037"/>
      <c r="AG737" s="1037"/>
      <c r="AH737" s="1037"/>
      <c r="AI737" s="1037"/>
      <c r="AJ737" s="1037"/>
      <c r="AK737" s="1037"/>
      <c r="AL737" s="1037"/>
      <c r="AM737" s="1037"/>
      <c r="AN737" s="364" t="s">
        <v>354</v>
      </c>
      <c r="AO737" s="364"/>
      <c r="AP737" s="364"/>
      <c r="AQ737" s="364"/>
      <c r="AR737" s="1043" t="s">
        <v>580</v>
      </c>
      <c r="AS737" s="1044"/>
      <c r="AT737" s="1044"/>
      <c r="AU737" s="1044"/>
      <c r="AV737" s="1044"/>
      <c r="AW737" s="1044"/>
      <c r="AX737" s="1045"/>
      <c r="AY737" s="88"/>
      <c r="AZ737" s="88"/>
    </row>
    <row r="738" spans="1:52" ht="24.75" customHeight="1" x14ac:dyDescent="0.2">
      <c r="A738" s="1036" t="s">
        <v>353</v>
      </c>
      <c r="B738" s="209"/>
      <c r="C738" s="209"/>
      <c r="D738" s="210"/>
      <c r="E738" s="1037" t="s">
        <v>582</v>
      </c>
      <c r="F738" s="1037"/>
      <c r="G738" s="1037"/>
      <c r="H738" s="1037"/>
      <c r="I738" s="1037"/>
      <c r="J738" s="1037"/>
      <c r="K738" s="1037"/>
      <c r="L738" s="1037"/>
      <c r="M738" s="1037"/>
      <c r="N738" s="364" t="s">
        <v>352</v>
      </c>
      <c r="O738" s="364"/>
      <c r="P738" s="364"/>
      <c r="Q738" s="364"/>
      <c r="R738" s="1037" t="s">
        <v>583</v>
      </c>
      <c r="S738" s="1037"/>
      <c r="T738" s="1037"/>
      <c r="U738" s="1037"/>
      <c r="V738" s="1037"/>
      <c r="W738" s="1037"/>
      <c r="X738" s="1037"/>
      <c r="Y738" s="1037"/>
      <c r="Z738" s="1037"/>
      <c r="AA738" s="364" t="s">
        <v>351</v>
      </c>
      <c r="AB738" s="364"/>
      <c r="AC738" s="364"/>
      <c r="AD738" s="364"/>
      <c r="AE738" s="1037" t="s">
        <v>584</v>
      </c>
      <c r="AF738" s="1037"/>
      <c r="AG738" s="1037"/>
      <c r="AH738" s="1037"/>
      <c r="AI738" s="1037"/>
      <c r="AJ738" s="1037"/>
      <c r="AK738" s="1037"/>
      <c r="AL738" s="1037"/>
      <c r="AM738" s="1037"/>
      <c r="AN738" s="364" t="s">
        <v>350</v>
      </c>
      <c r="AO738" s="364"/>
      <c r="AP738" s="364"/>
      <c r="AQ738" s="364"/>
      <c r="AR738" s="1043" t="s">
        <v>585</v>
      </c>
      <c r="AS738" s="1044"/>
      <c r="AT738" s="1044"/>
      <c r="AU738" s="1044"/>
      <c r="AV738" s="1044"/>
      <c r="AW738" s="1044"/>
      <c r="AX738" s="1045"/>
    </row>
    <row r="739" spans="1:52" ht="24.75" customHeight="1" x14ac:dyDescent="0.2">
      <c r="A739" s="1036" t="s">
        <v>349</v>
      </c>
      <c r="B739" s="209"/>
      <c r="C739" s="209"/>
      <c r="D739" s="210"/>
      <c r="E739" s="1037" t="s">
        <v>586</v>
      </c>
      <c r="F739" s="1037"/>
      <c r="G739" s="1037"/>
      <c r="H739" s="1037"/>
      <c r="I739" s="1037"/>
      <c r="J739" s="1037"/>
      <c r="K739" s="1037"/>
      <c r="L739" s="1037"/>
      <c r="M739" s="1037"/>
      <c r="N739" s="1038"/>
      <c r="O739" s="1038"/>
      <c r="P739" s="1038"/>
      <c r="Q739" s="1038"/>
      <c r="R739" s="1039"/>
      <c r="S739" s="1039"/>
      <c r="T739" s="1039"/>
      <c r="U739" s="1039"/>
      <c r="V739" s="1039"/>
      <c r="W739" s="1039"/>
      <c r="X739" s="1039"/>
      <c r="Y739" s="1039"/>
      <c r="Z739" s="1039"/>
      <c r="AA739" s="1038"/>
      <c r="AB739" s="1038"/>
      <c r="AC739" s="1038"/>
      <c r="AD739" s="1038"/>
      <c r="AE739" s="1039"/>
      <c r="AF739" s="1039"/>
      <c r="AG739" s="1039"/>
      <c r="AH739" s="1039"/>
      <c r="AI739" s="1039"/>
      <c r="AJ739" s="1039"/>
      <c r="AK739" s="1039"/>
      <c r="AL739" s="1039"/>
      <c r="AM739" s="1039"/>
      <c r="AN739" s="1038"/>
      <c r="AO739" s="1038"/>
      <c r="AP739" s="1038"/>
      <c r="AQ739" s="1038"/>
      <c r="AR739" s="1040"/>
      <c r="AS739" s="1041"/>
      <c r="AT739" s="1041"/>
      <c r="AU739" s="1041"/>
      <c r="AV739" s="1041"/>
      <c r="AW739" s="1041"/>
      <c r="AX739" s="1042"/>
    </row>
    <row r="740" spans="1:52" ht="24.75" customHeight="1" thickBot="1" x14ac:dyDescent="0.25">
      <c r="A740" s="1018" t="s">
        <v>373</v>
      </c>
      <c r="B740" s="1019"/>
      <c r="C740" s="1019"/>
      <c r="D740" s="1020"/>
      <c r="E740" s="1021" t="s">
        <v>515</v>
      </c>
      <c r="F740" s="1022"/>
      <c r="G740" s="1022"/>
      <c r="H740" s="92" t="str">
        <f>IF(E740="", "", "(")</f>
        <v>(</v>
      </c>
      <c r="I740" s="1022"/>
      <c r="J740" s="1022"/>
      <c r="K740" s="92" t="str">
        <f>IF(OR(I740="　", I740=""), "", "-")</f>
        <v/>
      </c>
      <c r="L740" s="1023">
        <v>208</v>
      </c>
      <c r="M740" s="1023"/>
      <c r="N740" s="93" t="str">
        <f>IF(O740="", "", "-")</f>
        <v/>
      </c>
      <c r="O740" s="94"/>
      <c r="P740" s="93" t="str">
        <f>IF(E740="", "", ")")</f>
        <v>)</v>
      </c>
      <c r="Q740" s="1021"/>
      <c r="R740" s="1022"/>
      <c r="S740" s="1022"/>
      <c r="T740" s="92" t="str">
        <f>IF(Q740="", "", "(")</f>
        <v/>
      </c>
      <c r="U740" s="1022"/>
      <c r="V740" s="1022"/>
      <c r="W740" s="92" t="str">
        <f>IF(OR(U740="　", U740=""), "", "-")</f>
        <v/>
      </c>
      <c r="X740" s="1023"/>
      <c r="Y740" s="1023"/>
      <c r="Z740" s="93" t="str">
        <f>IF(AA740="", "", "-")</f>
        <v/>
      </c>
      <c r="AA740" s="94"/>
      <c r="AB740" s="93" t="str">
        <f>IF(Q740="", "", ")")</f>
        <v/>
      </c>
      <c r="AC740" s="1021"/>
      <c r="AD740" s="1022"/>
      <c r="AE740" s="1022"/>
      <c r="AF740" s="92" t="str">
        <f>IF(AC740="", "", "(")</f>
        <v/>
      </c>
      <c r="AG740" s="1022"/>
      <c r="AH740" s="1022"/>
      <c r="AI740" s="92" t="str">
        <f>IF(OR(AG740="　", AG740=""), "", "-")</f>
        <v/>
      </c>
      <c r="AJ740" s="1023"/>
      <c r="AK740" s="1023"/>
      <c r="AL740" s="93" t="str">
        <f>IF(AM740="", "", "-")</f>
        <v/>
      </c>
      <c r="AM740" s="94"/>
      <c r="AN740" s="93" t="str">
        <f>IF(AC740="", "", ")")</f>
        <v/>
      </c>
      <c r="AO740" s="1046"/>
      <c r="AP740" s="1047"/>
      <c r="AQ740" s="1047"/>
      <c r="AR740" s="1047"/>
      <c r="AS740" s="1047"/>
      <c r="AT740" s="1047"/>
      <c r="AU740" s="1047"/>
      <c r="AV740" s="1047"/>
      <c r="AW740" s="1047"/>
      <c r="AX740" s="1048"/>
    </row>
    <row r="741" spans="1:52" ht="28.35" customHeight="1" x14ac:dyDescent="0.2">
      <c r="A741" s="634" t="s">
        <v>342</v>
      </c>
      <c r="B741" s="635"/>
      <c r="C741" s="635"/>
      <c r="D741" s="635"/>
      <c r="E741" s="635"/>
      <c r="F741" s="636"/>
      <c r="G741" s="89" t="s">
        <v>374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34"/>
      <c r="B742" s="635"/>
      <c r="C742" s="635"/>
      <c r="D742" s="635"/>
      <c r="E742" s="635"/>
      <c r="F742" s="63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2.95" customHeight="1" x14ac:dyDescent="0.2">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9" customHeight="1" x14ac:dyDescent="0.2">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409.5" customHeight="1" x14ac:dyDescent="0.2">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409.2" customHeight="1" x14ac:dyDescent="0.2">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4.45" customHeight="1" x14ac:dyDescent="0.2">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98.2" customHeight="1" x14ac:dyDescent="0.2">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409.5" customHeight="1" x14ac:dyDescent="0.2">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79.2" customHeight="1" x14ac:dyDescent="0.2">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68.45" customHeight="1" x14ac:dyDescent="0.2">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409.5" customHeight="1" x14ac:dyDescent="0.2">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83.45" customHeight="1" x14ac:dyDescent="0.2">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409.5" customHeight="1" x14ac:dyDescent="0.2">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71.7" customHeight="1" x14ac:dyDescent="0.2">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409.5" customHeight="1" x14ac:dyDescent="0.2">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09.5" customHeight="1" thickBot="1" x14ac:dyDescent="0.25">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8" t="s">
        <v>344</v>
      </c>
      <c r="B780" s="649"/>
      <c r="C780" s="649"/>
      <c r="D780" s="649"/>
      <c r="E780" s="649"/>
      <c r="F780" s="650"/>
      <c r="G780" s="615" t="s">
        <v>587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590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4"/>
    </row>
    <row r="781" spans="1:50" ht="24.75" customHeight="1" x14ac:dyDescent="0.2">
      <c r="A781" s="651"/>
      <c r="B781" s="652"/>
      <c r="C781" s="652"/>
      <c r="D781" s="652"/>
      <c r="E781" s="652"/>
      <c r="F781" s="653"/>
      <c r="G781" s="835"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9"/>
      <c r="AC781" s="835"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2">
      <c r="A782" s="651"/>
      <c r="B782" s="652"/>
      <c r="C782" s="652"/>
      <c r="D782" s="652"/>
      <c r="E782" s="652"/>
      <c r="F782" s="653"/>
      <c r="G782" s="690" t="s">
        <v>588</v>
      </c>
      <c r="H782" s="691"/>
      <c r="I782" s="691"/>
      <c r="J782" s="691"/>
      <c r="K782" s="692"/>
      <c r="L782" s="684"/>
      <c r="M782" s="685"/>
      <c r="N782" s="685"/>
      <c r="O782" s="685"/>
      <c r="P782" s="685"/>
      <c r="Q782" s="685"/>
      <c r="R782" s="685"/>
      <c r="S782" s="685"/>
      <c r="T782" s="685"/>
      <c r="U782" s="685"/>
      <c r="V782" s="685"/>
      <c r="W782" s="685"/>
      <c r="X782" s="686"/>
      <c r="Y782" s="408">
        <v>6.9</v>
      </c>
      <c r="Z782" s="409"/>
      <c r="AA782" s="409"/>
      <c r="AB782" s="826"/>
      <c r="AC782" s="690"/>
      <c r="AD782" s="691"/>
      <c r="AE782" s="691"/>
      <c r="AF782" s="691"/>
      <c r="AG782" s="692"/>
      <c r="AH782" s="684"/>
      <c r="AI782" s="685"/>
      <c r="AJ782" s="685"/>
      <c r="AK782" s="685"/>
      <c r="AL782" s="685"/>
      <c r="AM782" s="685"/>
      <c r="AN782" s="685"/>
      <c r="AO782" s="685"/>
      <c r="AP782" s="685"/>
      <c r="AQ782" s="685"/>
      <c r="AR782" s="685"/>
      <c r="AS782" s="685"/>
      <c r="AT782" s="686"/>
      <c r="AU782" s="408">
        <v>2.2999999999999998</v>
      </c>
      <c r="AV782" s="409"/>
      <c r="AW782" s="409"/>
      <c r="AX782" s="410"/>
    </row>
    <row r="783" spans="1:50" ht="24.75" customHeight="1" x14ac:dyDescent="0.2">
      <c r="A783" s="651"/>
      <c r="B783" s="652"/>
      <c r="C783" s="652"/>
      <c r="D783" s="652"/>
      <c r="E783" s="652"/>
      <c r="F783" s="653"/>
      <c r="G783" s="626" t="s">
        <v>589</v>
      </c>
      <c r="H783" s="627"/>
      <c r="I783" s="627"/>
      <c r="J783" s="627"/>
      <c r="K783" s="628"/>
      <c r="L783" s="618"/>
      <c r="M783" s="619"/>
      <c r="N783" s="619"/>
      <c r="O783" s="619"/>
      <c r="P783" s="619"/>
      <c r="Q783" s="619"/>
      <c r="R783" s="619"/>
      <c r="S783" s="619"/>
      <c r="T783" s="619"/>
      <c r="U783" s="619"/>
      <c r="V783" s="619"/>
      <c r="W783" s="619"/>
      <c r="X783" s="620"/>
      <c r="Y783" s="621">
        <v>0.7</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2">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2">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2">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2">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2">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2">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2">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2">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5">
      <c r="A792" s="651"/>
      <c r="B792" s="652"/>
      <c r="C792" s="652"/>
      <c r="D792" s="652"/>
      <c r="E792" s="652"/>
      <c r="F792" s="653"/>
      <c r="G792" s="846" t="s">
        <v>20</v>
      </c>
      <c r="H792" s="847"/>
      <c r="I792" s="847"/>
      <c r="J792" s="847"/>
      <c r="K792" s="847"/>
      <c r="L792" s="848"/>
      <c r="M792" s="849"/>
      <c r="N792" s="849"/>
      <c r="O792" s="849"/>
      <c r="P792" s="849"/>
      <c r="Q792" s="849"/>
      <c r="R792" s="849"/>
      <c r="S792" s="849"/>
      <c r="T792" s="849"/>
      <c r="U792" s="849"/>
      <c r="V792" s="849"/>
      <c r="W792" s="849"/>
      <c r="X792" s="850"/>
      <c r="Y792" s="851">
        <f>SUM(Y782:AB791)</f>
        <v>7.6000000000000005</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2.2999999999999998</v>
      </c>
      <c r="AV792" s="852"/>
      <c r="AW792" s="852"/>
      <c r="AX792" s="854"/>
    </row>
    <row r="793" spans="1:50" ht="24.75" customHeight="1" x14ac:dyDescent="0.2">
      <c r="A793" s="651"/>
      <c r="B793" s="652"/>
      <c r="C793" s="652"/>
      <c r="D793" s="652"/>
      <c r="E793" s="652"/>
      <c r="F793" s="653"/>
      <c r="G793" s="615" t="s">
        <v>591</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593</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4"/>
    </row>
    <row r="794" spans="1:50" ht="24.75" customHeight="1" x14ac:dyDescent="0.2">
      <c r="A794" s="651"/>
      <c r="B794" s="652"/>
      <c r="C794" s="652"/>
      <c r="D794" s="652"/>
      <c r="E794" s="652"/>
      <c r="F794" s="653"/>
      <c r="G794" s="835"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9"/>
      <c r="AC794" s="835"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2">
      <c r="A795" s="651"/>
      <c r="B795" s="652"/>
      <c r="C795" s="652"/>
      <c r="D795" s="652"/>
      <c r="E795" s="652"/>
      <c r="F795" s="653"/>
      <c r="G795" s="690"/>
      <c r="H795" s="691"/>
      <c r="I795" s="691"/>
      <c r="J795" s="691"/>
      <c r="K795" s="692"/>
      <c r="L795" s="684" t="s">
        <v>592</v>
      </c>
      <c r="M795" s="685"/>
      <c r="N795" s="685"/>
      <c r="O795" s="685"/>
      <c r="P795" s="685"/>
      <c r="Q795" s="685"/>
      <c r="R795" s="685"/>
      <c r="S795" s="685"/>
      <c r="T795" s="685"/>
      <c r="U795" s="685"/>
      <c r="V795" s="685"/>
      <c r="W795" s="685"/>
      <c r="X795" s="686"/>
      <c r="Y795" s="855">
        <v>1</v>
      </c>
      <c r="Z795" s="856"/>
      <c r="AA795" s="856"/>
      <c r="AB795" s="857"/>
      <c r="AC795" s="690"/>
      <c r="AD795" s="691"/>
      <c r="AE795" s="691"/>
      <c r="AF795" s="691"/>
      <c r="AG795" s="692"/>
      <c r="AH795" s="684"/>
      <c r="AI795" s="685"/>
      <c r="AJ795" s="685"/>
      <c r="AK795" s="685"/>
      <c r="AL795" s="685"/>
      <c r="AM795" s="685"/>
      <c r="AN795" s="685"/>
      <c r="AO795" s="685"/>
      <c r="AP795" s="685"/>
      <c r="AQ795" s="685"/>
      <c r="AR795" s="685"/>
      <c r="AS795" s="685"/>
      <c r="AT795" s="686"/>
      <c r="AU795" s="408">
        <v>2.4</v>
      </c>
      <c r="AV795" s="409"/>
      <c r="AW795" s="409"/>
      <c r="AX795" s="410"/>
    </row>
    <row r="796" spans="1:50" ht="24.75" customHeight="1" x14ac:dyDescent="0.2">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2">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2">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2">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2">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2">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2">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2">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2">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5">
      <c r="A805" s="651"/>
      <c r="B805" s="652"/>
      <c r="C805" s="652"/>
      <c r="D805" s="652"/>
      <c r="E805" s="652"/>
      <c r="F805" s="653"/>
      <c r="G805" s="846" t="s">
        <v>20</v>
      </c>
      <c r="H805" s="847"/>
      <c r="I805" s="847"/>
      <c r="J805" s="847"/>
      <c r="K805" s="847"/>
      <c r="L805" s="848"/>
      <c r="M805" s="849"/>
      <c r="N805" s="849"/>
      <c r="O805" s="849"/>
      <c r="P805" s="849"/>
      <c r="Q805" s="849"/>
      <c r="R805" s="849"/>
      <c r="S805" s="849"/>
      <c r="T805" s="849"/>
      <c r="U805" s="849"/>
      <c r="V805" s="849"/>
      <c r="W805" s="849"/>
      <c r="X805" s="850"/>
      <c r="Y805" s="851">
        <f>SUM(Y795:AB804)</f>
        <v>1</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2.4</v>
      </c>
      <c r="AV805" s="852"/>
      <c r="AW805" s="852"/>
      <c r="AX805" s="854"/>
    </row>
    <row r="806" spans="1:50" ht="24.75" customHeight="1" x14ac:dyDescent="0.2">
      <c r="A806" s="651"/>
      <c r="B806" s="652"/>
      <c r="C806" s="652"/>
      <c r="D806" s="652"/>
      <c r="E806" s="652"/>
      <c r="F806" s="653"/>
      <c r="G806" s="615" t="s">
        <v>594</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595</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4"/>
    </row>
    <row r="807" spans="1:50" ht="24.75" customHeight="1" x14ac:dyDescent="0.2">
      <c r="A807" s="651"/>
      <c r="B807" s="652"/>
      <c r="C807" s="652"/>
      <c r="D807" s="652"/>
      <c r="E807" s="652"/>
      <c r="F807" s="653"/>
      <c r="G807" s="835"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9"/>
      <c r="AC807" s="835"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2">
      <c r="A808" s="651"/>
      <c r="B808" s="652"/>
      <c r="C808" s="652"/>
      <c r="D808" s="652"/>
      <c r="E808" s="652"/>
      <c r="F808" s="653"/>
      <c r="G808" s="690"/>
      <c r="H808" s="691"/>
      <c r="I808" s="691"/>
      <c r="J808" s="691"/>
      <c r="K808" s="692"/>
      <c r="L808" s="684" t="s">
        <v>592</v>
      </c>
      <c r="M808" s="685"/>
      <c r="N808" s="685"/>
      <c r="O808" s="685"/>
      <c r="P808" s="685"/>
      <c r="Q808" s="685"/>
      <c r="R808" s="685"/>
      <c r="S808" s="685"/>
      <c r="T808" s="685"/>
      <c r="U808" s="685"/>
      <c r="V808" s="685"/>
      <c r="W808" s="685"/>
      <c r="X808" s="686"/>
      <c r="Y808" s="862">
        <v>0.7</v>
      </c>
      <c r="Z808" s="863"/>
      <c r="AA808" s="863"/>
      <c r="AB808" s="864"/>
      <c r="AC808" s="865"/>
      <c r="AD808" s="866"/>
      <c r="AE808" s="866"/>
      <c r="AF808" s="866"/>
      <c r="AG808" s="867"/>
      <c r="AH808" s="684" t="s">
        <v>592</v>
      </c>
      <c r="AI808" s="685"/>
      <c r="AJ808" s="685"/>
      <c r="AK808" s="685"/>
      <c r="AL808" s="685"/>
      <c r="AM808" s="685"/>
      <c r="AN808" s="685"/>
      <c r="AO808" s="685"/>
      <c r="AP808" s="685"/>
      <c r="AQ808" s="685"/>
      <c r="AR808" s="685"/>
      <c r="AS808" s="685"/>
      <c r="AT808" s="686"/>
      <c r="AU808" s="855">
        <v>1</v>
      </c>
      <c r="AV808" s="856"/>
      <c r="AW808" s="856"/>
      <c r="AX808" s="868"/>
    </row>
    <row r="809" spans="1:50" ht="24.75" hidden="1" customHeight="1" x14ac:dyDescent="0.2">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2">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2">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2">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2">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2">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2">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2">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2">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5">
      <c r="A818" s="651"/>
      <c r="B818" s="652"/>
      <c r="C818" s="652"/>
      <c r="D818" s="652"/>
      <c r="E818" s="652"/>
      <c r="F818" s="653"/>
      <c r="G818" s="846" t="s">
        <v>20</v>
      </c>
      <c r="H818" s="847"/>
      <c r="I818" s="847"/>
      <c r="J818" s="847"/>
      <c r="K818" s="847"/>
      <c r="L818" s="848"/>
      <c r="M818" s="849"/>
      <c r="N818" s="849"/>
      <c r="O818" s="849"/>
      <c r="P818" s="849"/>
      <c r="Q818" s="849"/>
      <c r="R818" s="849"/>
      <c r="S818" s="849"/>
      <c r="T818" s="849"/>
      <c r="U818" s="849"/>
      <c r="V818" s="849"/>
      <c r="W818" s="849"/>
      <c r="X818" s="850"/>
      <c r="Y818" s="851">
        <f>SUM(Y808:AB817)</f>
        <v>0.7</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1</v>
      </c>
      <c r="AV818" s="852"/>
      <c r="AW818" s="852"/>
      <c r="AX818" s="854"/>
    </row>
    <row r="819" spans="1:50" ht="24.75" customHeight="1" x14ac:dyDescent="0.2">
      <c r="A819" s="651"/>
      <c r="B819" s="652"/>
      <c r="C819" s="652"/>
      <c r="D819" s="652"/>
      <c r="E819" s="652"/>
      <c r="F819" s="653"/>
      <c r="G819" s="615" t="s">
        <v>596</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605</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4"/>
    </row>
    <row r="820" spans="1:50" ht="24.75" customHeight="1" x14ac:dyDescent="0.2">
      <c r="A820" s="651"/>
      <c r="B820" s="652"/>
      <c r="C820" s="652"/>
      <c r="D820" s="652"/>
      <c r="E820" s="652"/>
      <c r="F820" s="653"/>
      <c r="G820" s="835"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9"/>
      <c r="AC820" s="835"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customHeight="1" x14ac:dyDescent="0.2">
      <c r="A821" s="651"/>
      <c r="B821" s="652"/>
      <c r="C821" s="652"/>
      <c r="D821" s="652"/>
      <c r="E821" s="652"/>
      <c r="F821" s="653"/>
      <c r="G821" s="690"/>
      <c r="H821" s="691"/>
      <c r="I821" s="691"/>
      <c r="J821" s="691"/>
      <c r="K821" s="692"/>
      <c r="L821" s="684" t="s">
        <v>597</v>
      </c>
      <c r="M821" s="685"/>
      <c r="N821" s="685"/>
      <c r="O821" s="685"/>
      <c r="P821" s="685"/>
      <c r="Q821" s="685"/>
      <c r="R821" s="685"/>
      <c r="S821" s="685"/>
      <c r="T821" s="685"/>
      <c r="U821" s="685"/>
      <c r="V821" s="685"/>
      <c r="W821" s="685"/>
      <c r="X821" s="686"/>
      <c r="Y821" s="408">
        <v>0.2</v>
      </c>
      <c r="Z821" s="409"/>
      <c r="AA821" s="409"/>
      <c r="AB821" s="826"/>
      <c r="AC821" s="690"/>
      <c r="AD821" s="691"/>
      <c r="AE821" s="691"/>
      <c r="AF821" s="691"/>
      <c r="AG821" s="692"/>
      <c r="AH821" s="684"/>
      <c r="AI821" s="685"/>
      <c r="AJ821" s="685"/>
      <c r="AK821" s="685"/>
      <c r="AL821" s="685"/>
      <c r="AM821" s="685"/>
      <c r="AN821" s="685"/>
      <c r="AO821" s="685"/>
      <c r="AP821" s="685"/>
      <c r="AQ821" s="685"/>
      <c r="AR821" s="685"/>
      <c r="AS821" s="685"/>
      <c r="AT821" s="686"/>
      <c r="AU821" s="408">
        <v>3</v>
      </c>
      <c r="AV821" s="409"/>
      <c r="AW821" s="409"/>
      <c r="AX821" s="410"/>
    </row>
    <row r="822" spans="1:50" ht="24.75" customHeight="1" x14ac:dyDescent="0.2">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2">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2">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2">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2">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2">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2">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2">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2">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2">
      <c r="A831" s="651"/>
      <c r="B831" s="652"/>
      <c r="C831" s="652"/>
      <c r="D831" s="652"/>
      <c r="E831" s="652"/>
      <c r="F831" s="653"/>
      <c r="G831" s="846" t="s">
        <v>20</v>
      </c>
      <c r="H831" s="847"/>
      <c r="I831" s="847"/>
      <c r="J831" s="847"/>
      <c r="K831" s="847"/>
      <c r="L831" s="848"/>
      <c r="M831" s="849"/>
      <c r="N831" s="849"/>
      <c r="O831" s="849"/>
      <c r="P831" s="849"/>
      <c r="Q831" s="849"/>
      <c r="R831" s="849"/>
      <c r="S831" s="849"/>
      <c r="T831" s="849"/>
      <c r="U831" s="849"/>
      <c r="V831" s="849"/>
      <c r="W831" s="849"/>
      <c r="X831" s="850"/>
      <c r="Y831" s="851">
        <f>SUM(Y821:AB830)</f>
        <v>0.2</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3</v>
      </c>
      <c r="AV831" s="852"/>
      <c r="AW831" s="852"/>
      <c r="AX831" s="854"/>
    </row>
    <row r="832" spans="1:50" ht="24.75" customHeight="1" thickBot="1" x14ac:dyDescent="0.25">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8" t="s">
        <v>307</v>
      </c>
      <c r="AM832" s="279"/>
      <c r="AN832" s="279"/>
      <c r="AO832" s="81" t="s">
        <v>1087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264</v>
      </c>
      <c r="K837" s="364"/>
      <c r="L837" s="364"/>
      <c r="M837" s="364"/>
      <c r="N837" s="364"/>
      <c r="O837" s="364"/>
      <c r="P837" s="365" t="s">
        <v>238</v>
      </c>
      <c r="Q837" s="365"/>
      <c r="R837" s="365"/>
      <c r="S837" s="365"/>
      <c r="T837" s="365"/>
      <c r="U837" s="365"/>
      <c r="V837" s="365"/>
      <c r="W837" s="365"/>
      <c r="X837" s="365"/>
      <c r="Y837" s="366" t="s">
        <v>262</v>
      </c>
      <c r="Z837" s="367"/>
      <c r="AA837" s="367"/>
      <c r="AB837" s="367"/>
      <c r="AC837" s="148" t="s">
        <v>301</v>
      </c>
      <c r="AD837" s="148"/>
      <c r="AE837" s="148"/>
      <c r="AF837" s="148"/>
      <c r="AG837" s="148"/>
      <c r="AH837" s="366" t="s">
        <v>326</v>
      </c>
      <c r="AI837" s="363"/>
      <c r="AJ837" s="363"/>
      <c r="AK837" s="363"/>
      <c r="AL837" s="363" t="s">
        <v>21</v>
      </c>
      <c r="AM837" s="363"/>
      <c r="AN837" s="363"/>
      <c r="AO837" s="368"/>
      <c r="AP837" s="369" t="s">
        <v>265</v>
      </c>
      <c r="AQ837" s="369"/>
      <c r="AR837" s="369"/>
      <c r="AS837" s="369"/>
      <c r="AT837" s="369"/>
      <c r="AU837" s="369"/>
      <c r="AV837" s="369"/>
      <c r="AW837" s="369"/>
      <c r="AX837" s="369"/>
    </row>
    <row r="838" spans="1:50" ht="79.95" customHeight="1" x14ac:dyDescent="0.2">
      <c r="A838" s="396">
        <v>1</v>
      </c>
      <c r="B838" s="396">
        <v>1</v>
      </c>
      <c r="C838" s="360" t="s">
        <v>686</v>
      </c>
      <c r="D838" s="346"/>
      <c r="E838" s="346"/>
      <c r="F838" s="346"/>
      <c r="G838" s="346"/>
      <c r="H838" s="346"/>
      <c r="I838" s="346"/>
      <c r="J838" s="347">
        <v>7011601017458</v>
      </c>
      <c r="K838" s="348"/>
      <c r="L838" s="348"/>
      <c r="M838" s="348"/>
      <c r="N838" s="348"/>
      <c r="O838" s="348"/>
      <c r="P838" s="938" t="s">
        <v>687</v>
      </c>
      <c r="Q838" s="939"/>
      <c r="R838" s="939"/>
      <c r="S838" s="939"/>
      <c r="T838" s="939"/>
      <c r="U838" s="939"/>
      <c r="V838" s="939"/>
      <c r="W838" s="939"/>
      <c r="X838" s="940"/>
      <c r="Y838" s="350">
        <v>7.6</v>
      </c>
      <c r="Z838" s="351"/>
      <c r="AA838" s="351"/>
      <c r="AB838" s="352"/>
      <c r="AC838" s="362" t="s">
        <v>330</v>
      </c>
      <c r="AD838" s="934"/>
      <c r="AE838" s="934"/>
      <c r="AF838" s="934"/>
      <c r="AG838" s="934"/>
      <c r="AH838" s="381">
        <v>2</v>
      </c>
      <c r="AI838" s="382"/>
      <c r="AJ838" s="382"/>
      <c r="AK838" s="382"/>
      <c r="AL838" s="356">
        <v>58.7</v>
      </c>
      <c r="AM838" s="357"/>
      <c r="AN838" s="357"/>
      <c r="AO838" s="358"/>
      <c r="AP838" s="359" t="s">
        <v>1120</v>
      </c>
      <c r="AQ838" s="359"/>
      <c r="AR838" s="359"/>
      <c r="AS838" s="359"/>
      <c r="AT838" s="359"/>
      <c r="AU838" s="359"/>
      <c r="AV838" s="359"/>
      <c r="AW838" s="359"/>
      <c r="AX838" s="359"/>
    </row>
    <row r="839" spans="1:50" ht="41.7" customHeight="1" x14ac:dyDescent="0.2">
      <c r="A839" s="396">
        <v>2</v>
      </c>
      <c r="B839" s="396">
        <v>1</v>
      </c>
      <c r="C839" s="360" t="s">
        <v>689</v>
      </c>
      <c r="D839" s="346"/>
      <c r="E839" s="346"/>
      <c r="F839" s="346"/>
      <c r="G839" s="346"/>
      <c r="H839" s="346"/>
      <c r="I839" s="346"/>
      <c r="J839" s="347">
        <v>5200001001939</v>
      </c>
      <c r="K839" s="348"/>
      <c r="L839" s="348"/>
      <c r="M839" s="348"/>
      <c r="N839" s="348"/>
      <c r="O839" s="348"/>
      <c r="P839" s="361" t="s">
        <v>688</v>
      </c>
      <c r="Q839" s="349"/>
      <c r="R839" s="349"/>
      <c r="S839" s="349"/>
      <c r="T839" s="349"/>
      <c r="U839" s="349"/>
      <c r="V839" s="349"/>
      <c r="W839" s="349"/>
      <c r="X839" s="349"/>
      <c r="Y839" s="350">
        <v>6</v>
      </c>
      <c r="Z839" s="351"/>
      <c r="AA839" s="351"/>
      <c r="AB839" s="352"/>
      <c r="AC839" s="362" t="s">
        <v>330</v>
      </c>
      <c r="AD839" s="362"/>
      <c r="AE839" s="362"/>
      <c r="AF839" s="362"/>
      <c r="AG839" s="362"/>
      <c r="AH839" s="381">
        <v>1</v>
      </c>
      <c r="AI839" s="382"/>
      <c r="AJ839" s="382"/>
      <c r="AK839" s="382"/>
      <c r="AL839" s="356">
        <v>98.5</v>
      </c>
      <c r="AM839" s="357"/>
      <c r="AN839" s="357"/>
      <c r="AO839" s="358"/>
      <c r="AP839" s="359" t="s">
        <v>1121</v>
      </c>
      <c r="AQ839" s="359"/>
      <c r="AR839" s="359"/>
      <c r="AS839" s="359"/>
      <c r="AT839" s="359"/>
      <c r="AU839" s="359"/>
      <c r="AV839" s="359"/>
      <c r="AW839" s="359"/>
      <c r="AX839" s="359"/>
    </row>
    <row r="840" spans="1:50" ht="30" customHeight="1" x14ac:dyDescent="0.2">
      <c r="A840" s="396">
        <v>3</v>
      </c>
      <c r="B840" s="396">
        <v>1</v>
      </c>
      <c r="C840" s="360" t="s">
        <v>690</v>
      </c>
      <c r="D840" s="346"/>
      <c r="E840" s="346"/>
      <c r="F840" s="346"/>
      <c r="G840" s="346"/>
      <c r="H840" s="346"/>
      <c r="I840" s="346"/>
      <c r="J840" s="347">
        <v>5010001067883</v>
      </c>
      <c r="K840" s="348"/>
      <c r="L840" s="348"/>
      <c r="M840" s="348"/>
      <c r="N840" s="348"/>
      <c r="O840" s="348"/>
      <c r="P840" s="938" t="s">
        <v>691</v>
      </c>
      <c r="Q840" s="939"/>
      <c r="R840" s="939"/>
      <c r="S840" s="939"/>
      <c r="T840" s="939"/>
      <c r="U840" s="939"/>
      <c r="V840" s="939"/>
      <c r="W840" s="939"/>
      <c r="X840" s="940"/>
      <c r="Y840" s="350">
        <v>2.5</v>
      </c>
      <c r="Z840" s="351"/>
      <c r="AA840" s="351"/>
      <c r="AB840" s="352"/>
      <c r="AC840" s="362" t="s">
        <v>336</v>
      </c>
      <c r="AD840" s="362"/>
      <c r="AE840" s="362"/>
      <c r="AF840" s="362"/>
      <c r="AG840" s="362"/>
      <c r="AH840" s="381" t="s">
        <v>541</v>
      </c>
      <c r="AI840" s="382"/>
      <c r="AJ840" s="382"/>
      <c r="AK840" s="382"/>
      <c r="AL840" s="356" t="s">
        <v>541</v>
      </c>
      <c r="AM840" s="357"/>
      <c r="AN840" s="357"/>
      <c r="AO840" s="358"/>
      <c r="AP840" s="359" t="s">
        <v>706</v>
      </c>
      <c r="AQ840" s="359"/>
      <c r="AR840" s="359"/>
      <c r="AS840" s="359"/>
      <c r="AT840" s="359"/>
      <c r="AU840" s="359"/>
      <c r="AV840" s="359"/>
      <c r="AW840" s="359"/>
      <c r="AX840" s="359"/>
    </row>
    <row r="841" spans="1:50" ht="40.950000000000003" customHeight="1" x14ac:dyDescent="0.2">
      <c r="A841" s="396">
        <v>4</v>
      </c>
      <c r="B841" s="396">
        <v>1</v>
      </c>
      <c r="C841" s="360" t="s">
        <v>692</v>
      </c>
      <c r="D841" s="346"/>
      <c r="E841" s="346"/>
      <c r="F841" s="346"/>
      <c r="G841" s="346"/>
      <c r="H841" s="346"/>
      <c r="I841" s="346"/>
      <c r="J841" s="347">
        <v>5010601000566</v>
      </c>
      <c r="K841" s="348"/>
      <c r="L841" s="348"/>
      <c r="M841" s="348"/>
      <c r="N841" s="348"/>
      <c r="O841" s="348"/>
      <c r="P841" s="938" t="s">
        <v>695</v>
      </c>
      <c r="Q841" s="939"/>
      <c r="R841" s="939"/>
      <c r="S841" s="939"/>
      <c r="T841" s="939"/>
      <c r="U841" s="939"/>
      <c r="V841" s="939"/>
      <c r="W841" s="939"/>
      <c r="X841" s="940"/>
      <c r="Y841" s="350">
        <v>1</v>
      </c>
      <c r="Z841" s="351"/>
      <c r="AA841" s="351"/>
      <c r="AB841" s="352"/>
      <c r="AC841" s="362" t="s">
        <v>336</v>
      </c>
      <c r="AD841" s="362"/>
      <c r="AE841" s="362"/>
      <c r="AF841" s="362"/>
      <c r="AG841" s="362"/>
      <c r="AH841" s="381" t="s">
        <v>693</v>
      </c>
      <c r="AI841" s="382"/>
      <c r="AJ841" s="382"/>
      <c r="AK841" s="382"/>
      <c r="AL841" s="356" t="s">
        <v>694</v>
      </c>
      <c r="AM841" s="357"/>
      <c r="AN841" s="357"/>
      <c r="AO841" s="358"/>
      <c r="AP841" s="359" t="s">
        <v>706</v>
      </c>
      <c r="AQ841" s="359"/>
      <c r="AR841" s="359"/>
      <c r="AS841" s="359"/>
      <c r="AT841" s="359"/>
      <c r="AU841" s="359"/>
      <c r="AV841" s="359"/>
      <c r="AW841" s="359"/>
      <c r="AX841" s="359"/>
    </row>
    <row r="842" spans="1:50" ht="52.95" customHeight="1" x14ac:dyDescent="0.2">
      <c r="A842" s="396">
        <v>5</v>
      </c>
      <c r="B842" s="396">
        <v>1</v>
      </c>
      <c r="C842" s="360" t="s">
        <v>697</v>
      </c>
      <c r="D842" s="346"/>
      <c r="E842" s="346"/>
      <c r="F842" s="346"/>
      <c r="G842" s="346"/>
      <c r="H842" s="346"/>
      <c r="I842" s="346"/>
      <c r="J842" s="347">
        <v>6370005009300</v>
      </c>
      <c r="K842" s="348"/>
      <c r="L842" s="348"/>
      <c r="M842" s="348"/>
      <c r="N842" s="348"/>
      <c r="O842" s="348"/>
      <c r="P842" s="361" t="s">
        <v>696</v>
      </c>
      <c r="Q842" s="349"/>
      <c r="R842" s="349"/>
      <c r="S842" s="349"/>
      <c r="T842" s="349"/>
      <c r="U842" s="349"/>
      <c r="V842" s="349"/>
      <c r="W842" s="349"/>
      <c r="X842" s="349"/>
      <c r="Y842" s="350">
        <v>1</v>
      </c>
      <c r="Z842" s="351"/>
      <c r="AA842" s="351"/>
      <c r="AB842" s="352"/>
      <c r="AC842" s="353" t="s">
        <v>336</v>
      </c>
      <c r="AD842" s="353"/>
      <c r="AE842" s="353"/>
      <c r="AF842" s="353"/>
      <c r="AG842" s="353"/>
      <c r="AH842" s="381" t="s">
        <v>693</v>
      </c>
      <c r="AI842" s="382"/>
      <c r="AJ842" s="382"/>
      <c r="AK842" s="382"/>
      <c r="AL842" s="356" t="s">
        <v>694</v>
      </c>
      <c r="AM842" s="357"/>
      <c r="AN842" s="357"/>
      <c r="AO842" s="358"/>
      <c r="AP842" s="359" t="s">
        <v>706</v>
      </c>
      <c r="AQ842" s="359"/>
      <c r="AR842" s="359"/>
      <c r="AS842" s="359"/>
      <c r="AT842" s="359"/>
      <c r="AU842" s="359"/>
      <c r="AV842" s="359"/>
      <c r="AW842" s="359"/>
      <c r="AX842" s="359"/>
    </row>
    <row r="843" spans="1:50" ht="48" customHeight="1" x14ac:dyDescent="0.2">
      <c r="A843" s="396">
        <v>6</v>
      </c>
      <c r="B843" s="396">
        <v>1</v>
      </c>
      <c r="C843" s="346" t="s">
        <v>699</v>
      </c>
      <c r="D843" s="346"/>
      <c r="E843" s="346"/>
      <c r="F843" s="346"/>
      <c r="G843" s="346"/>
      <c r="H843" s="346"/>
      <c r="I843" s="346"/>
      <c r="J843" s="347">
        <v>7011601017458</v>
      </c>
      <c r="K843" s="348"/>
      <c r="L843" s="348"/>
      <c r="M843" s="348"/>
      <c r="N843" s="348"/>
      <c r="O843" s="348"/>
      <c r="P843" s="361" t="s">
        <v>698</v>
      </c>
      <c r="Q843" s="349"/>
      <c r="R843" s="349"/>
      <c r="S843" s="349"/>
      <c r="T843" s="349"/>
      <c r="U843" s="349"/>
      <c r="V843" s="349"/>
      <c r="W843" s="349"/>
      <c r="X843" s="349"/>
      <c r="Y843" s="350">
        <v>1</v>
      </c>
      <c r="Z843" s="351"/>
      <c r="AA843" s="351"/>
      <c r="AB843" s="352"/>
      <c r="AC843" s="353" t="s">
        <v>336</v>
      </c>
      <c r="AD843" s="353"/>
      <c r="AE843" s="353"/>
      <c r="AF843" s="353"/>
      <c r="AG843" s="353"/>
      <c r="AH843" s="381" t="s">
        <v>693</v>
      </c>
      <c r="AI843" s="382"/>
      <c r="AJ843" s="382"/>
      <c r="AK843" s="382"/>
      <c r="AL843" s="356" t="s">
        <v>694</v>
      </c>
      <c r="AM843" s="357"/>
      <c r="AN843" s="357"/>
      <c r="AO843" s="358"/>
      <c r="AP843" s="359" t="s">
        <v>706</v>
      </c>
      <c r="AQ843" s="359"/>
      <c r="AR843" s="359"/>
      <c r="AS843" s="359"/>
      <c r="AT843" s="359"/>
      <c r="AU843" s="359"/>
      <c r="AV843" s="359"/>
      <c r="AW843" s="359"/>
      <c r="AX843" s="359"/>
    </row>
    <row r="844" spans="1:50" ht="30" customHeight="1" x14ac:dyDescent="0.2">
      <c r="A844" s="396">
        <v>7</v>
      </c>
      <c r="B844" s="396">
        <v>1</v>
      </c>
      <c r="C844" s="360" t="s">
        <v>701</v>
      </c>
      <c r="D844" s="346"/>
      <c r="E844" s="346"/>
      <c r="F844" s="346"/>
      <c r="G844" s="346"/>
      <c r="H844" s="346"/>
      <c r="I844" s="346"/>
      <c r="J844" s="347">
        <v>6011105004508</v>
      </c>
      <c r="K844" s="348"/>
      <c r="L844" s="348"/>
      <c r="M844" s="348"/>
      <c r="N844" s="348"/>
      <c r="O844" s="348"/>
      <c r="P844" s="361" t="s">
        <v>700</v>
      </c>
      <c r="Q844" s="349"/>
      <c r="R844" s="349"/>
      <c r="S844" s="349"/>
      <c r="T844" s="349"/>
      <c r="U844" s="349"/>
      <c r="V844" s="349"/>
      <c r="W844" s="349"/>
      <c r="X844" s="349"/>
      <c r="Y844" s="350">
        <v>1</v>
      </c>
      <c r="Z844" s="351"/>
      <c r="AA844" s="351"/>
      <c r="AB844" s="352"/>
      <c r="AC844" s="353" t="s">
        <v>336</v>
      </c>
      <c r="AD844" s="353"/>
      <c r="AE844" s="353"/>
      <c r="AF844" s="353"/>
      <c r="AG844" s="353"/>
      <c r="AH844" s="381" t="s">
        <v>693</v>
      </c>
      <c r="AI844" s="382"/>
      <c r="AJ844" s="382"/>
      <c r="AK844" s="382"/>
      <c r="AL844" s="356" t="s">
        <v>694</v>
      </c>
      <c r="AM844" s="357"/>
      <c r="AN844" s="357"/>
      <c r="AO844" s="358"/>
      <c r="AP844" s="359" t="s">
        <v>706</v>
      </c>
      <c r="AQ844" s="359"/>
      <c r="AR844" s="359"/>
      <c r="AS844" s="359"/>
      <c r="AT844" s="359"/>
      <c r="AU844" s="359"/>
      <c r="AV844" s="359"/>
      <c r="AW844" s="359"/>
      <c r="AX844" s="359"/>
    </row>
    <row r="845" spans="1:50" ht="53.7" customHeight="1" x14ac:dyDescent="0.2">
      <c r="A845" s="396">
        <v>8</v>
      </c>
      <c r="B845" s="396">
        <v>1</v>
      </c>
      <c r="C845" s="360" t="s">
        <v>701</v>
      </c>
      <c r="D845" s="346"/>
      <c r="E845" s="346"/>
      <c r="F845" s="346"/>
      <c r="G845" s="346"/>
      <c r="H845" s="346"/>
      <c r="I845" s="346"/>
      <c r="J845" s="347">
        <v>6011105004508</v>
      </c>
      <c r="K845" s="348"/>
      <c r="L845" s="348"/>
      <c r="M845" s="348"/>
      <c r="N845" s="348"/>
      <c r="O845" s="348"/>
      <c r="P845" s="361" t="s">
        <v>702</v>
      </c>
      <c r="Q845" s="349"/>
      <c r="R845" s="349"/>
      <c r="S845" s="349"/>
      <c r="T845" s="349"/>
      <c r="U845" s="349"/>
      <c r="V845" s="349"/>
      <c r="W845" s="349"/>
      <c r="X845" s="349"/>
      <c r="Y845" s="350">
        <v>1</v>
      </c>
      <c r="Z845" s="351"/>
      <c r="AA845" s="351"/>
      <c r="AB845" s="352"/>
      <c r="AC845" s="353" t="s">
        <v>336</v>
      </c>
      <c r="AD845" s="353"/>
      <c r="AE845" s="353"/>
      <c r="AF845" s="353"/>
      <c r="AG845" s="353"/>
      <c r="AH845" s="381" t="s">
        <v>693</v>
      </c>
      <c r="AI845" s="382"/>
      <c r="AJ845" s="382"/>
      <c r="AK845" s="382"/>
      <c r="AL845" s="356" t="s">
        <v>694</v>
      </c>
      <c r="AM845" s="357"/>
      <c r="AN845" s="357"/>
      <c r="AO845" s="358"/>
      <c r="AP845" s="359" t="s">
        <v>706</v>
      </c>
      <c r="AQ845" s="359"/>
      <c r="AR845" s="359"/>
      <c r="AS845" s="359"/>
      <c r="AT845" s="359"/>
      <c r="AU845" s="359"/>
      <c r="AV845" s="359"/>
      <c r="AW845" s="359"/>
      <c r="AX845" s="359"/>
    </row>
    <row r="846" spans="1:50" ht="37.200000000000003" customHeight="1" x14ac:dyDescent="0.2">
      <c r="A846" s="396">
        <v>9</v>
      </c>
      <c r="B846" s="396">
        <v>1</v>
      </c>
      <c r="C846" s="360" t="s">
        <v>703</v>
      </c>
      <c r="D846" s="346"/>
      <c r="E846" s="346"/>
      <c r="F846" s="346"/>
      <c r="G846" s="346"/>
      <c r="H846" s="346"/>
      <c r="I846" s="346"/>
      <c r="J846" s="347" t="s">
        <v>704</v>
      </c>
      <c r="K846" s="348"/>
      <c r="L846" s="348"/>
      <c r="M846" s="348"/>
      <c r="N846" s="348"/>
      <c r="O846" s="348"/>
      <c r="P846" s="361" t="s">
        <v>1122</v>
      </c>
      <c r="Q846" s="349"/>
      <c r="R846" s="349"/>
      <c r="S846" s="349"/>
      <c r="T846" s="349"/>
      <c r="U846" s="349"/>
      <c r="V846" s="349"/>
      <c r="W846" s="349"/>
      <c r="X846" s="349"/>
      <c r="Y846" s="350">
        <v>0.6</v>
      </c>
      <c r="Z846" s="351"/>
      <c r="AA846" s="351"/>
      <c r="AB846" s="352"/>
      <c r="AC846" s="362" t="s">
        <v>336</v>
      </c>
      <c r="AD846" s="362"/>
      <c r="AE846" s="362"/>
      <c r="AF846" s="362"/>
      <c r="AG846" s="362"/>
      <c r="AH846" s="381" t="s">
        <v>541</v>
      </c>
      <c r="AI846" s="382"/>
      <c r="AJ846" s="382"/>
      <c r="AK846" s="382"/>
      <c r="AL846" s="356" t="s">
        <v>704</v>
      </c>
      <c r="AM846" s="357"/>
      <c r="AN846" s="357"/>
      <c r="AO846" s="358"/>
      <c r="AP846" s="359" t="s">
        <v>706</v>
      </c>
      <c r="AQ846" s="359"/>
      <c r="AR846" s="359"/>
      <c r="AS846" s="359"/>
      <c r="AT846" s="359"/>
      <c r="AU846" s="359"/>
      <c r="AV846" s="359"/>
      <c r="AW846" s="359"/>
      <c r="AX846" s="359"/>
    </row>
    <row r="847" spans="1:50" ht="43.95" customHeight="1" x14ac:dyDescent="0.2">
      <c r="A847" s="396">
        <v>10</v>
      </c>
      <c r="B847" s="396">
        <v>1</v>
      </c>
      <c r="C847" s="360" t="s">
        <v>689</v>
      </c>
      <c r="D847" s="346"/>
      <c r="E847" s="346"/>
      <c r="F847" s="346"/>
      <c r="G847" s="346"/>
      <c r="H847" s="346"/>
      <c r="I847" s="346"/>
      <c r="J847" s="347">
        <v>5200001001939</v>
      </c>
      <c r="K847" s="348"/>
      <c r="L847" s="348"/>
      <c r="M847" s="348"/>
      <c r="N847" s="348"/>
      <c r="O847" s="348"/>
      <c r="P847" s="361" t="s">
        <v>705</v>
      </c>
      <c r="Q847" s="349"/>
      <c r="R847" s="349"/>
      <c r="S847" s="349"/>
      <c r="T847" s="349"/>
      <c r="U847" s="349"/>
      <c r="V847" s="349"/>
      <c r="W847" s="349"/>
      <c r="X847" s="349"/>
      <c r="Y847" s="350">
        <v>0.5</v>
      </c>
      <c r="Z847" s="351"/>
      <c r="AA847" s="351"/>
      <c r="AB847" s="352"/>
      <c r="AC847" s="362" t="s">
        <v>336</v>
      </c>
      <c r="AD847" s="362"/>
      <c r="AE847" s="362"/>
      <c r="AF847" s="362"/>
      <c r="AG847" s="362"/>
      <c r="AH847" s="354" t="s">
        <v>524</v>
      </c>
      <c r="AI847" s="355"/>
      <c r="AJ847" s="355"/>
      <c r="AK847" s="355"/>
      <c r="AL847" s="356" t="s">
        <v>524</v>
      </c>
      <c r="AM847" s="357"/>
      <c r="AN847" s="357"/>
      <c r="AO847" s="358"/>
      <c r="AP847" s="359" t="s">
        <v>706</v>
      </c>
      <c r="AQ847" s="359"/>
      <c r="AR847" s="359"/>
      <c r="AS847" s="359"/>
      <c r="AT847" s="359"/>
      <c r="AU847" s="359"/>
      <c r="AV847" s="359"/>
      <c r="AW847" s="359"/>
      <c r="AX847" s="359"/>
    </row>
    <row r="848" spans="1:50" ht="36.450000000000003" customHeight="1" x14ac:dyDescent="0.2">
      <c r="A848" s="396">
        <v>11</v>
      </c>
      <c r="B848" s="396">
        <v>1</v>
      </c>
      <c r="C848" s="360" t="s">
        <v>703</v>
      </c>
      <c r="D848" s="346"/>
      <c r="E848" s="346"/>
      <c r="F848" s="346"/>
      <c r="G848" s="346"/>
      <c r="H848" s="346"/>
      <c r="I848" s="346"/>
      <c r="J848" s="347" t="s">
        <v>366</v>
      </c>
      <c r="K848" s="348"/>
      <c r="L848" s="348"/>
      <c r="M848" s="348"/>
      <c r="N848" s="348"/>
      <c r="O848" s="348"/>
      <c r="P848" s="361" t="s">
        <v>1123</v>
      </c>
      <c r="Q848" s="349"/>
      <c r="R848" s="349"/>
      <c r="S848" s="349"/>
      <c r="T848" s="349"/>
      <c r="U848" s="349"/>
      <c r="V848" s="349"/>
      <c r="W848" s="349"/>
      <c r="X848" s="349"/>
      <c r="Y848" s="350">
        <v>0.3</v>
      </c>
      <c r="Z848" s="351"/>
      <c r="AA848" s="351"/>
      <c r="AB848" s="352"/>
      <c r="AC848" s="362" t="s">
        <v>336</v>
      </c>
      <c r="AD848" s="362"/>
      <c r="AE848" s="362"/>
      <c r="AF848" s="362"/>
      <c r="AG848" s="362"/>
      <c r="AH848" s="381" t="s">
        <v>366</v>
      </c>
      <c r="AI848" s="382"/>
      <c r="AJ848" s="382"/>
      <c r="AK848" s="382"/>
      <c r="AL848" s="356" t="s">
        <v>366</v>
      </c>
      <c r="AM848" s="357"/>
      <c r="AN848" s="357"/>
      <c r="AO848" s="358"/>
      <c r="AP848" s="359" t="s">
        <v>366</v>
      </c>
      <c r="AQ848" s="359"/>
      <c r="AR848" s="359"/>
      <c r="AS848" s="359"/>
      <c r="AT848" s="359"/>
      <c r="AU848" s="359"/>
      <c r="AV848" s="359"/>
      <c r="AW848" s="359"/>
      <c r="AX848" s="359"/>
    </row>
    <row r="849" spans="1:50" ht="30" customHeight="1" x14ac:dyDescent="0.2">
      <c r="A849" s="396">
        <v>12</v>
      </c>
      <c r="B849" s="396">
        <v>1</v>
      </c>
      <c r="C849" s="360" t="s">
        <v>1089</v>
      </c>
      <c r="D849" s="346"/>
      <c r="E849" s="346"/>
      <c r="F849" s="346"/>
      <c r="G849" s="346"/>
      <c r="H849" s="346"/>
      <c r="I849" s="346"/>
      <c r="J849" s="347">
        <v>5010501009856</v>
      </c>
      <c r="K849" s="348"/>
      <c r="L849" s="348"/>
      <c r="M849" s="348"/>
      <c r="N849" s="348"/>
      <c r="O849" s="348"/>
      <c r="P849" s="361" t="s">
        <v>1090</v>
      </c>
      <c r="Q849" s="349"/>
      <c r="R849" s="349"/>
      <c r="S849" s="349"/>
      <c r="T849" s="349"/>
      <c r="U849" s="349"/>
      <c r="V849" s="349"/>
      <c r="W849" s="349"/>
      <c r="X849" s="349"/>
      <c r="Y849" s="350">
        <v>0.3</v>
      </c>
      <c r="Z849" s="351"/>
      <c r="AA849" s="351"/>
      <c r="AB849" s="352"/>
      <c r="AC849" s="362" t="s">
        <v>336</v>
      </c>
      <c r="AD849" s="362"/>
      <c r="AE849" s="362"/>
      <c r="AF849" s="362"/>
      <c r="AG849" s="362"/>
      <c r="AH849" s="381" t="s">
        <v>366</v>
      </c>
      <c r="AI849" s="382"/>
      <c r="AJ849" s="382"/>
      <c r="AK849" s="382"/>
      <c r="AL849" s="356" t="s">
        <v>366</v>
      </c>
      <c r="AM849" s="357"/>
      <c r="AN849" s="357"/>
      <c r="AO849" s="358"/>
      <c r="AP849" s="359" t="s">
        <v>366</v>
      </c>
      <c r="AQ849" s="359"/>
      <c r="AR849" s="359"/>
      <c r="AS849" s="359"/>
      <c r="AT849" s="359"/>
      <c r="AU849" s="359"/>
      <c r="AV849" s="359"/>
      <c r="AW849" s="359"/>
      <c r="AX849" s="359"/>
    </row>
    <row r="850" spans="1:50" ht="30" customHeight="1" x14ac:dyDescent="0.2">
      <c r="A850" s="396">
        <v>13</v>
      </c>
      <c r="B850" s="396">
        <v>1</v>
      </c>
      <c r="C850" s="360" t="s">
        <v>689</v>
      </c>
      <c r="D850" s="346"/>
      <c r="E850" s="346"/>
      <c r="F850" s="346"/>
      <c r="G850" s="346"/>
      <c r="H850" s="346"/>
      <c r="I850" s="346"/>
      <c r="J850" s="347">
        <v>5200001001939</v>
      </c>
      <c r="K850" s="348"/>
      <c r="L850" s="348"/>
      <c r="M850" s="348"/>
      <c r="N850" s="348"/>
      <c r="O850" s="348"/>
      <c r="P850" s="361" t="s">
        <v>1088</v>
      </c>
      <c r="Q850" s="349"/>
      <c r="R850" s="349"/>
      <c r="S850" s="349"/>
      <c r="T850" s="349"/>
      <c r="U850" s="349"/>
      <c r="V850" s="349"/>
      <c r="W850" s="349"/>
      <c r="X850" s="349"/>
      <c r="Y850" s="350">
        <v>0.2</v>
      </c>
      <c r="Z850" s="351"/>
      <c r="AA850" s="351"/>
      <c r="AB850" s="352"/>
      <c r="AC850" s="362" t="s">
        <v>336</v>
      </c>
      <c r="AD850" s="362"/>
      <c r="AE850" s="362"/>
      <c r="AF850" s="362"/>
      <c r="AG850" s="362"/>
      <c r="AH850" s="354" t="s">
        <v>524</v>
      </c>
      <c r="AI850" s="355"/>
      <c r="AJ850" s="355"/>
      <c r="AK850" s="355"/>
      <c r="AL850" s="356" t="s">
        <v>524</v>
      </c>
      <c r="AM850" s="357"/>
      <c r="AN850" s="357"/>
      <c r="AO850" s="358"/>
      <c r="AP850" s="359" t="s">
        <v>366</v>
      </c>
      <c r="AQ850" s="359"/>
      <c r="AR850" s="359"/>
      <c r="AS850" s="359"/>
      <c r="AT850" s="359"/>
      <c r="AU850" s="359"/>
      <c r="AV850" s="359"/>
      <c r="AW850" s="359"/>
      <c r="AX850" s="359"/>
    </row>
    <row r="851" spans="1:50" ht="30" customHeight="1" x14ac:dyDescent="0.2">
      <c r="A851" s="396">
        <v>14</v>
      </c>
      <c r="B851" s="396">
        <v>1</v>
      </c>
      <c r="C851" s="360" t="s">
        <v>1089</v>
      </c>
      <c r="D851" s="346"/>
      <c r="E851" s="346"/>
      <c r="F851" s="346"/>
      <c r="G851" s="346"/>
      <c r="H851" s="346"/>
      <c r="I851" s="346"/>
      <c r="J851" s="347">
        <v>5010501009856</v>
      </c>
      <c r="K851" s="348"/>
      <c r="L851" s="348"/>
      <c r="M851" s="348"/>
      <c r="N851" s="348"/>
      <c r="O851" s="348"/>
      <c r="P851" s="361" t="s">
        <v>1091</v>
      </c>
      <c r="Q851" s="349"/>
      <c r="R851" s="349"/>
      <c r="S851" s="349"/>
      <c r="T851" s="349"/>
      <c r="U851" s="349"/>
      <c r="V851" s="349"/>
      <c r="W851" s="349"/>
      <c r="X851" s="349"/>
      <c r="Y851" s="350">
        <v>0.2</v>
      </c>
      <c r="Z851" s="351"/>
      <c r="AA851" s="351"/>
      <c r="AB851" s="352"/>
      <c r="AC851" s="362" t="s">
        <v>336</v>
      </c>
      <c r="AD851" s="362"/>
      <c r="AE851" s="362"/>
      <c r="AF851" s="362"/>
      <c r="AG851" s="362"/>
      <c r="AH851" s="354" t="s">
        <v>524</v>
      </c>
      <c r="AI851" s="355"/>
      <c r="AJ851" s="355"/>
      <c r="AK851" s="355"/>
      <c r="AL851" s="356" t="s">
        <v>524</v>
      </c>
      <c r="AM851" s="357"/>
      <c r="AN851" s="357"/>
      <c r="AO851" s="358"/>
      <c r="AP851" s="359" t="s">
        <v>366</v>
      </c>
      <c r="AQ851" s="359"/>
      <c r="AR851" s="359"/>
      <c r="AS851" s="359"/>
      <c r="AT851" s="359"/>
      <c r="AU851" s="359"/>
      <c r="AV851" s="359"/>
      <c r="AW851" s="359"/>
      <c r="AX851" s="359"/>
    </row>
    <row r="852" spans="1:50" ht="30" customHeight="1" x14ac:dyDescent="0.2">
      <c r="A852" s="396">
        <v>15</v>
      </c>
      <c r="B852" s="396">
        <v>1</v>
      </c>
      <c r="C852" s="360" t="s">
        <v>1093</v>
      </c>
      <c r="D852" s="346"/>
      <c r="E852" s="346"/>
      <c r="F852" s="346"/>
      <c r="G852" s="346"/>
      <c r="H852" s="346"/>
      <c r="I852" s="346"/>
      <c r="J852" s="347">
        <v>9010001050794</v>
      </c>
      <c r="K852" s="348"/>
      <c r="L852" s="348"/>
      <c r="M852" s="348"/>
      <c r="N852" s="348"/>
      <c r="O852" s="348"/>
      <c r="P852" s="361" t="s">
        <v>1092</v>
      </c>
      <c r="Q852" s="349"/>
      <c r="R852" s="349"/>
      <c r="S852" s="349"/>
      <c r="T852" s="349"/>
      <c r="U852" s="349"/>
      <c r="V852" s="349"/>
      <c r="W852" s="349"/>
      <c r="X852" s="349"/>
      <c r="Y852" s="350">
        <v>0.2</v>
      </c>
      <c r="Z852" s="351"/>
      <c r="AA852" s="351"/>
      <c r="AB852" s="352"/>
      <c r="AC852" s="353" t="s">
        <v>336</v>
      </c>
      <c r="AD852" s="353"/>
      <c r="AE852" s="353"/>
      <c r="AF852" s="353"/>
      <c r="AG852" s="353"/>
      <c r="AH852" s="354" t="s">
        <v>524</v>
      </c>
      <c r="AI852" s="355"/>
      <c r="AJ852" s="355"/>
      <c r="AK852" s="355"/>
      <c r="AL852" s="356" t="s">
        <v>524</v>
      </c>
      <c r="AM852" s="357"/>
      <c r="AN852" s="357"/>
      <c r="AO852" s="358"/>
      <c r="AP852" s="359" t="s">
        <v>366</v>
      </c>
      <c r="AQ852" s="359"/>
      <c r="AR852" s="359"/>
      <c r="AS852" s="359"/>
      <c r="AT852" s="359"/>
      <c r="AU852" s="359"/>
      <c r="AV852" s="359"/>
      <c r="AW852" s="359"/>
      <c r="AX852" s="359"/>
    </row>
    <row r="853" spans="1:50" ht="42.45" customHeight="1" x14ac:dyDescent="0.2">
      <c r="A853" s="396">
        <v>16</v>
      </c>
      <c r="B853" s="396">
        <v>1</v>
      </c>
      <c r="C853" s="360" t="s">
        <v>1095</v>
      </c>
      <c r="D853" s="346"/>
      <c r="E853" s="346"/>
      <c r="F853" s="346"/>
      <c r="G853" s="346"/>
      <c r="H853" s="346"/>
      <c r="I853" s="346"/>
      <c r="J853" s="347" t="s">
        <v>366</v>
      </c>
      <c r="K853" s="348"/>
      <c r="L853" s="348"/>
      <c r="M853" s="348"/>
      <c r="N853" s="348"/>
      <c r="O853" s="348"/>
      <c r="P853" s="361" t="s">
        <v>1094</v>
      </c>
      <c r="Q853" s="349"/>
      <c r="R853" s="349"/>
      <c r="S853" s="349"/>
      <c r="T853" s="349"/>
      <c r="U853" s="349"/>
      <c r="V853" s="349"/>
      <c r="W853" s="349"/>
      <c r="X853" s="349"/>
      <c r="Y853" s="350">
        <v>0.1</v>
      </c>
      <c r="Z853" s="351"/>
      <c r="AA853" s="351"/>
      <c r="AB853" s="352"/>
      <c r="AC853" s="353" t="s">
        <v>336</v>
      </c>
      <c r="AD853" s="353"/>
      <c r="AE853" s="353"/>
      <c r="AF853" s="353"/>
      <c r="AG853" s="353"/>
      <c r="AH853" s="354" t="s">
        <v>524</v>
      </c>
      <c r="AI853" s="355"/>
      <c r="AJ853" s="355"/>
      <c r="AK853" s="355"/>
      <c r="AL853" s="356" t="s">
        <v>524</v>
      </c>
      <c r="AM853" s="357"/>
      <c r="AN853" s="357"/>
      <c r="AO853" s="358"/>
      <c r="AP853" s="359" t="s">
        <v>366</v>
      </c>
      <c r="AQ853" s="359"/>
      <c r="AR853" s="359"/>
      <c r="AS853" s="359"/>
      <c r="AT853" s="359"/>
      <c r="AU853" s="359"/>
      <c r="AV853" s="359"/>
      <c r="AW853" s="359"/>
      <c r="AX853" s="359"/>
    </row>
    <row r="854" spans="1:50" s="16" customFormat="1" ht="30" hidden="1" customHeight="1" x14ac:dyDescent="0.2">
      <c r="A854" s="396">
        <v>17</v>
      </c>
      <c r="B854" s="39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96">
        <v>18</v>
      </c>
      <c r="B855" s="39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96">
        <v>19</v>
      </c>
      <c r="B856" s="39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96">
        <v>20</v>
      </c>
      <c r="B857" s="39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96">
        <v>21</v>
      </c>
      <c r="B858" s="39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96">
        <v>22</v>
      </c>
      <c r="B859" s="39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96">
        <v>23</v>
      </c>
      <c r="B860" s="39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96">
        <v>24</v>
      </c>
      <c r="B861" s="39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96">
        <v>25</v>
      </c>
      <c r="B862" s="39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96">
        <v>26</v>
      </c>
      <c r="B863" s="39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96">
        <v>27</v>
      </c>
      <c r="B864" s="39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96">
        <v>28</v>
      </c>
      <c r="B865" s="39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96">
        <v>29</v>
      </c>
      <c r="B866" s="39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96">
        <v>30</v>
      </c>
      <c r="B867" s="39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264</v>
      </c>
      <c r="K870" s="364"/>
      <c r="L870" s="364"/>
      <c r="M870" s="364"/>
      <c r="N870" s="364"/>
      <c r="O870" s="364"/>
      <c r="P870" s="365" t="s">
        <v>238</v>
      </c>
      <c r="Q870" s="365"/>
      <c r="R870" s="365"/>
      <c r="S870" s="365"/>
      <c r="T870" s="365"/>
      <c r="U870" s="365"/>
      <c r="V870" s="365"/>
      <c r="W870" s="365"/>
      <c r="X870" s="365"/>
      <c r="Y870" s="366" t="s">
        <v>262</v>
      </c>
      <c r="Z870" s="367"/>
      <c r="AA870" s="367"/>
      <c r="AB870" s="367"/>
      <c r="AC870" s="148" t="s">
        <v>301</v>
      </c>
      <c r="AD870" s="148"/>
      <c r="AE870" s="148"/>
      <c r="AF870" s="148"/>
      <c r="AG870" s="148"/>
      <c r="AH870" s="366" t="s">
        <v>326</v>
      </c>
      <c r="AI870" s="363"/>
      <c r="AJ870" s="363"/>
      <c r="AK870" s="363"/>
      <c r="AL870" s="363" t="s">
        <v>21</v>
      </c>
      <c r="AM870" s="363"/>
      <c r="AN870" s="363"/>
      <c r="AO870" s="368"/>
      <c r="AP870" s="369" t="s">
        <v>265</v>
      </c>
      <c r="AQ870" s="369"/>
      <c r="AR870" s="369"/>
      <c r="AS870" s="369"/>
      <c r="AT870" s="369"/>
      <c r="AU870" s="369"/>
      <c r="AV870" s="369"/>
      <c r="AW870" s="369"/>
      <c r="AX870" s="369"/>
    </row>
    <row r="871" spans="1:50" ht="37.5" customHeight="1" x14ac:dyDescent="0.2">
      <c r="A871" s="396">
        <v>1</v>
      </c>
      <c r="B871" s="396">
        <v>1</v>
      </c>
      <c r="C871" s="360" t="s">
        <v>707</v>
      </c>
      <c r="D871" s="346"/>
      <c r="E871" s="346"/>
      <c r="F871" s="346"/>
      <c r="G871" s="346"/>
      <c r="H871" s="346"/>
      <c r="I871" s="346"/>
      <c r="J871" s="347">
        <v>7011001055661</v>
      </c>
      <c r="K871" s="348"/>
      <c r="L871" s="348"/>
      <c r="M871" s="348"/>
      <c r="N871" s="348"/>
      <c r="O871" s="348"/>
      <c r="P871" s="361" t="s">
        <v>708</v>
      </c>
      <c r="Q871" s="349"/>
      <c r="R871" s="349"/>
      <c r="S871" s="349"/>
      <c r="T871" s="349"/>
      <c r="U871" s="349"/>
      <c r="V871" s="349"/>
      <c r="W871" s="349"/>
      <c r="X871" s="349"/>
      <c r="Y871" s="947">
        <v>2.2999999999999998</v>
      </c>
      <c r="Z871" s="948"/>
      <c r="AA871" s="948"/>
      <c r="AB871" s="949"/>
      <c r="AC871" s="353" t="s">
        <v>330</v>
      </c>
      <c r="AD871" s="353"/>
      <c r="AE871" s="353"/>
      <c r="AF871" s="353"/>
      <c r="AG871" s="353"/>
      <c r="AH871" s="384">
        <v>3</v>
      </c>
      <c r="AI871" s="389"/>
      <c r="AJ871" s="389"/>
      <c r="AK871" s="389"/>
      <c r="AL871" s="356">
        <v>50.76</v>
      </c>
      <c r="AM871" s="357"/>
      <c r="AN871" s="357"/>
      <c r="AO871" s="358"/>
      <c r="AP871" s="359" t="s">
        <v>1124</v>
      </c>
      <c r="AQ871" s="359"/>
      <c r="AR871" s="359"/>
      <c r="AS871" s="359"/>
      <c r="AT871" s="359"/>
      <c r="AU871" s="359"/>
      <c r="AV871" s="359"/>
      <c r="AW871" s="359"/>
      <c r="AX871" s="359"/>
    </row>
    <row r="872" spans="1:50" ht="30" customHeight="1" x14ac:dyDescent="0.2">
      <c r="A872" s="396">
        <v>2</v>
      </c>
      <c r="B872" s="396">
        <v>1</v>
      </c>
      <c r="C872" s="944" t="s">
        <v>712</v>
      </c>
      <c r="D872" s="945"/>
      <c r="E872" s="945"/>
      <c r="F872" s="945"/>
      <c r="G872" s="945"/>
      <c r="H872" s="945"/>
      <c r="I872" s="946"/>
      <c r="J872" s="391">
        <v>6430001043791</v>
      </c>
      <c r="K872" s="392"/>
      <c r="L872" s="392"/>
      <c r="M872" s="392"/>
      <c r="N872" s="392"/>
      <c r="O872" s="393"/>
      <c r="P872" s="938" t="s">
        <v>713</v>
      </c>
      <c r="Q872" s="939"/>
      <c r="R872" s="939"/>
      <c r="S872" s="939"/>
      <c r="T872" s="939"/>
      <c r="U872" s="939"/>
      <c r="V872" s="939"/>
      <c r="W872" s="939"/>
      <c r="X872" s="940"/>
      <c r="Y872" s="947">
        <v>0.5</v>
      </c>
      <c r="Z872" s="948"/>
      <c r="AA872" s="948"/>
      <c r="AB872" s="949"/>
      <c r="AC872" s="386" t="s">
        <v>336</v>
      </c>
      <c r="AD872" s="387"/>
      <c r="AE872" s="387"/>
      <c r="AF872" s="387"/>
      <c r="AG872" s="388"/>
      <c r="AH872" s="950" t="s">
        <v>711</v>
      </c>
      <c r="AI872" s="951"/>
      <c r="AJ872" s="951"/>
      <c r="AK872" s="952"/>
      <c r="AL872" s="356" t="s">
        <v>711</v>
      </c>
      <c r="AM872" s="357"/>
      <c r="AN872" s="357"/>
      <c r="AO872" s="358"/>
      <c r="AP872" s="953" t="s">
        <v>711</v>
      </c>
      <c r="AQ872" s="954"/>
      <c r="AR872" s="954"/>
      <c r="AS872" s="954"/>
      <c r="AT872" s="954"/>
      <c r="AU872" s="954"/>
      <c r="AV872" s="954"/>
      <c r="AW872" s="954"/>
      <c r="AX872" s="955"/>
    </row>
    <row r="873" spans="1:50" ht="30" customHeight="1" x14ac:dyDescent="0.2">
      <c r="A873" s="396">
        <v>3</v>
      </c>
      <c r="B873" s="396">
        <v>1</v>
      </c>
      <c r="C873" s="360" t="s">
        <v>712</v>
      </c>
      <c r="D873" s="346"/>
      <c r="E873" s="346"/>
      <c r="F873" s="346"/>
      <c r="G873" s="346"/>
      <c r="H873" s="346"/>
      <c r="I873" s="346"/>
      <c r="J873" s="347">
        <v>6430001043791</v>
      </c>
      <c r="K873" s="348"/>
      <c r="L873" s="348"/>
      <c r="M873" s="348"/>
      <c r="N873" s="348"/>
      <c r="O873" s="348"/>
      <c r="P873" s="361" t="s">
        <v>714</v>
      </c>
      <c r="Q873" s="349"/>
      <c r="R873" s="349"/>
      <c r="S873" s="349"/>
      <c r="T873" s="349"/>
      <c r="U873" s="349"/>
      <c r="V873" s="349"/>
      <c r="W873" s="349"/>
      <c r="X873" s="349"/>
      <c r="Y873" s="390">
        <v>0.1</v>
      </c>
      <c r="Z873" s="390"/>
      <c r="AA873" s="390"/>
      <c r="AB873" s="390"/>
      <c r="AC873" s="353" t="s">
        <v>336</v>
      </c>
      <c r="AD873" s="353"/>
      <c r="AE873" s="353"/>
      <c r="AF873" s="353"/>
      <c r="AG873" s="353"/>
      <c r="AH873" s="384" t="s">
        <v>711</v>
      </c>
      <c r="AI873" s="389"/>
      <c r="AJ873" s="389"/>
      <c r="AK873" s="389"/>
      <c r="AL873" s="356" t="s">
        <v>711</v>
      </c>
      <c r="AM873" s="357"/>
      <c r="AN873" s="357"/>
      <c r="AO873" s="358"/>
      <c r="AP873" s="359" t="s">
        <v>711</v>
      </c>
      <c r="AQ873" s="359"/>
      <c r="AR873" s="359"/>
      <c r="AS873" s="359"/>
      <c r="AT873" s="359"/>
      <c r="AU873" s="359"/>
      <c r="AV873" s="359"/>
      <c r="AW873" s="359"/>
      <c r="AX873" s="359"/>
    </row>
    <row r="874" spans="1:50" ht="30" hidden="1" customHeight="1" x14ac:dyDescent="0.2">
      <c r="A874" s="396">
        <v>4</v>
      </c>
      <c r="B874" s="396">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90"/>
      <c r="Z874" s="390"/>
      <c r="AA874" s="390"/>
      <c r="AB874" s="390"/>
      <c r="AC874" s="353"/>
      <c r="AD874" s="353"/>
      <c r="AE874" s="353"/>
      <c r="AF874" s="353"/>
      <c r="AG874" s="353"/>
      <c r="AH874" s="384"/>
      <c r="AI874" s="389"/>
      <c r="AJ874" s="389"/>
      <c r="AK874" s="389"/>
      <c r="AL874" s="356"/>
      <c r="AM874" s="357"/>
      <c r="AN874" s="357"/>
      <c r="AO874" s="358"/>
      <c r="AP874" s="359"/>
      <c r="AQ874" s="359"/>
      <c r="AR874" s="359"/>
      <c r="AS874" s="359"/>
      <c r="AT874" s="359"/>
      <c r="AU874" s="359"/>
      <c r="AV874" s="359"/>
      <c r="AW874" s="359"/>
      <c r="AX874" s="359"/>
    </row>
    <row r="875" spans="1:50" ht="30" hidden="1" customHeight="1" x14ac:dyDescent="0.2">
      <c r="A875" s="396">
        <v>5</v>
      </c>
      <c r="B875" s="39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96">
        <v>6</v>
      </c>
      <c r="B876" s="39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96">
        <v>7</v>
      </c>
      <c r="B877" s="39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96">
        <v>8</v>
      </c>
      <c r="B878" s="39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96">
        <v>9</v>
      </c>
      <c r="B879" s="39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96">
        <v>10</v>
      </c>
      <c r="B880" s="39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96">
        <v>11</v>
      </c>
      <c r="B881" s="39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96">
        <v>12</v>
      </c>
      <c r="B882" s="39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96">
        <v>13</v>
      </c>
      <c r="B883" s="39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96">
        <v>14</v>
      </c>
      <c r="B884" s="39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96">
        <v>15</v>
      </c>
      <c r="B885" s="39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96">
        <v>16</v>
      </c>
      <c r="B886" s="39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96">
        <v>17</v>
      </c>
      <c r="B887" s="39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96">
        <v>18</v>
      </c>
      <c r="B888" s="39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96">
        <v>19</v>
      </c>
      <c r="B889" s="39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96">
        <v>20</v>
      </c>
      <c r="B890" s="39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96">
        <v>21</v>
      </c>
      <c r="B891" s="39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96">
        <v>22</v>
      </c>
      <c r="B892" s="39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96">
        <v>23</v>
      </c>
      <c r="B893" s="39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96">
        <v>24</v>
      </c>
      <c r="B894" s="39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96">
        <v>25</v>
      </c>
      <c r="B895" s="39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96">
        <v>26</v>
      </c>
      <c r="B896" s="39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96">
        <v>27</v>
      </c>
      <c r="B897" s="39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96">
        <v>28</v>
      </c>
      <c r="B898" s="39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96">
        <v>29</v>
      </c>
      <c r="B899" s="39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96">
        <v>30</v>
      </c>
      <c r="B900" s="39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284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264</v>
      </c>
      <c r="K903" s="364"/>
      <c r="L903" s="364"/>
      <c r="M903" s="364"/>
      <c r="N903" s="364"/>
      <c r="O903" s="364"/>
      <c r="P903" s="365" t="s">
        <v>238</v>
      </c>
      <c r="Q903" s="365"/>
      <c r="R903" s="365"/>
      <c r="S903" s="365"/>
      <c r="T903" s="365"/>
      <c r="U903" s="365"/>
      <c r="V903" s="365"/>
      <c r="W903" s="365"/>
      <c r="X903" s="365"/>
      <c r="Y903" s="366" t="s">
        <v>262</v>
      </c>
      <c r="Z903" s="367"/>
      <c r="AA903" s="367"/>
      <c r="AB903" s="367"/>
      <c r="AC903" s="148" t="s">
        <v>301</v>
      </c>
      <c r="AD903" s="148"/>
      <c r="AE903" s="148"/>
      <c r="AF903" s="148"/>
      <c r="AG903" s="148"/>
      <c r="AH903" s="366" t="s">
        <v>326</v>
      </c>
      <c r="AI903" s="363"/>
      <c r="AJ903" s="363"/>
      <c r="AK903" s="363"/>
      <c r="AL903" s="363" t="s">
        <v>21</v>
      </c>
      <c r="AM903" s="363"/>
      <c r="AN903" s="363"/>
      <c r="AO903" s="368"/>
      <c r="AP903" s="369" t="s">
        <v>265</v>
      </c>
      <c r="AQ903" s="369"/>
      <c r="AR903" s="369"/>
      <c r="AS903" s="369"/>
      <c r="AT903" s="369"/>
      <c r="AU903" s="369"/>
      <c r="AV903" s="369"/>
      <c r="AW903" s="369"/>
      <c r="AX903" s="369"/>
    </row>
    <row r="904" spans="1:50" ht="45" customHeight="1" x14ac:dyDescent="0.2">
      <c r="A904" s="396">
        <v>1</v>
      </c>
      <c r="B904" s="396">
        <v>1</v>
      </c>
      <c r="C904" s="360" t="s">
        <v>715</v>
      </c>
      <c r="D904" s="346"/>
      <c r="E904" s="346"/>
      <c r="F904" s="346"/>
      <c r="G904" s="346"/>
      <c r="H904" s="346"/>
      <c r="I904" s="346"/>
      <c r="J904" s="347">
        <v>1010401117515</v>
      </c>
      <c r="K904" s="348"/>
      <c r="L904" s="348"/>
      <c r="M904" s="348"/>
      <c r="N904" s="348"/>
      <c r="O904" s="348"/>
      <c r="P904" s="361" t="s">
        <v>716</v>
      </c>
      <c r="Q904" s="349"/>
      <c r="R904" s="349"/>
      <c r="S904" s="349"/>
      <c r="T904" s="349"/>
      <c r="U904" s="349"/>
      <c r="V904" s="349"/>
      <c r="W904" s="349"/>
      <c r="X904" s="349"/>
      <c r="Y904" s="385">
        <v>1</v>
      </c>
      <c r="Z904" s="385"/>
      <c r="AA904" s="385"/>
      <c r="AB904" s="385"/>
      <c r="AC904" s="353" t="s">
        <v>336</v>
      </c>
      <c r="AD904" s="353"/>
      <c r="AE904" s="353"/>
      <c r="AF904" s="353"/>
      <c r="AG904" s="353"/>
      <c r="AH904" s="384" t="s">
        <v>541</v>
      </c>
      <c r="AI904" s="389"/>
      <c r="AJ904" s="389"/>
      <c r="AK904" s="389"/>
      <c r="AL904" s="356" t="s">
        <v>541</v>
      </c>
      <c r="AM904" s="357"/>
      <c r="AN904" s="357"/>
      <c r="AO904" s="358"/>
      <c r="AP904" s="359" t="s">
        <v>541</v>
      </c>
      <c r="AQ904" s="359"/>
      <c r="AR904" s="359"/>
      <c r="AS904" s="359"/>
      <c r="AT904" s="359"/>
      <c r="AU904" s="359"/>
      <c r="AV904" s="359"/>
      <c r="AW904" s="359"/>
      <c r="AX904" s="359"/>
    </row>
    <row r="905" spans="1:50" ht="44.7" customHeight="1" x14ac:dyDescent="0.2">
      <c r="A905" s="396">
        <v>2</v>
      </c>
      <c r="B905" s="396">
        <v>1</v>
      </c>
      <c r="C905" s="360" t="s">
        <v>717</v>
      </c>
      <c r="D905" s="346"/>
      <c r="E905" s="346"/>
      <c r="F905" s="346"/>
      <c r="G905" s="346"/>
      <c r="H905" s="346"/>
      <c r="I905" s="346"/>
      <c r="J905" s="347">
        <v>4090001000945</v>
      </c>
      <c r="K905" s="348"/>
      <c r="L905" s="348"/>
      <c r="M905" s="348"/>
      <c r="N905" s="348"/>
      <c r="O905" s="348"/>
      <c r="P905" s="361" t="s">
        <v>718</v>
      </c>
      <c r="Q905" s="349"/>
      <c r="R905" s="349"/>
      <c r="S905" s="349"/>
      <c r="T905" s="349"/>
      <c r="U905" s="349"/>
      <c r="V905" s="349"/>
      <c r="W905" s="349"/>
      <c r="X905" s="349"/>
      <c r="Y905" s="390">
        <v>0.7</v>
      </c>
      <c r="Z905" s="390"/>
      <c r="AA905" s="390"/>
      <c r="AB905" s="390"/>
      <c r="AC905" s="353" t="s">
        <v>336</v>
      </c>
      <c r="AD905" s="353"/>
      <c r="AE905" s="353"/>
      <c r="AF905" s="353"/>
      <c r="AG905" s="353"/>
      <c r="AH905" s="384" t="s">
        <v>541</v>
      </c>
      <c r="AI905" s="389"/>
      <c r="AJ905" s="389"/>
      <c r="AK905" s="389"/>
      <c r="AL905" s="356" t="s">
        <v>541</v>
      </c>
      <c r="AM905" s="357"/>
      <c r="AN905" s="357"/>
      <c r="AO905" s="358"/>
      <c r="AP905" s="359" t="s">
        <v>541</v>
      </c>
      <c r="AQ905" s="359"/>
      <c r="AR905" s="359"/>
      <c r="AS905" s="359"/>
      <c r="AT905" s="359"/>
      <c r="AU905" s="359"/>
      <c r="AV905" s="359"/>
      <c r="AW905" s="359"/>
      <c r="AX905" s="359"/>
    </row>
    <row r="906" spans="1:50" ht="30" customHeight="1" x14ac:dyDescent="0.2">
      <c r="A906" s="396">
        <v>3</v>
      </c>
      <c r="B906" s="396">
        <v>1</v>
      </c>
      <c r="C906" s="360" t="s">
        <v>719</v>
      </c>
      <c r="D906" s="346"/>
      <c r="E906" s="346"/>
      <c r="F906" s="346"/>
      <c r="G906" s="346"/>
      <c r="H906" s="346"/>
      <c r="I906" s="346"/>
      <c r="J906" s="391" t="s">
        <v>1120</v>
      </c>
      <c r="K906" s="392"/>
      <c r="L906" s="392"/>
      <c r="M906" s="392"/>
      <c r="N906" s="392"/>
      <c r="O906" s="393"/>
      <c r="P906" s="361" t="s">
        <v>720</v>
      </c>
      <c r="Q906" s="349"/>
      <c r="R906" s="349"/>
      <c r="S906" s="349"/>
      <c r="T906" s="349"/>
      <c r="U906" s="349"/>
      <c r="V906" s="349"/>
      <c r="W906" s="349"/>
      <c r="X906" s="349"/>
      <c r="Y906" s="390">
        <v>0.5</v>
      </c>
      <c r="Z906" s="390"/>
      <c r="AA906" s="390"/>
      <c r="AB906" s="390"/>
      <c r="AC906" s="353" t="s">
        <v>336</v>
      </c>
      <c r="AD906" s="353"/>
      <c r="AE906" s="353"/>
      <c r="AF906" s="353"/>
      <c r="AG906" s="353"/>
      <c r="AH906" s="384" t="s">
        <v>541</v>
      </c>
      <c r="AI906" s="389"/>
      <c r="AJ906" s="389"/>
      <c r="AK906" s="389"/>
      <c r="AL906" s="356" t="s">
        <v>541</v>
      </c>
      <c r="AM906" s="357"/>
      <c r="AN906" s="357"/>
      <c r="AO906" s="358"/>
      <c r="AP906" s="359" t="s">
        <v>541</v>
      </c>
      <c r="AQ906" s="359"/>
      <c r="AR906" s="359"/>
      <c r="AS906" s="359"/>
      <c r="AT906" s="359"/>
      <c r="AU906" s="359"/>
      <c r="AV906" s="359"/>
      <c r="AW906" s="359"/>
      <c r="AX906" s="359"/>
    </row>
    <row r="907" spans="1:50" ht="30" customHeight="1" x14ac:dyDescent="0.2">
      <c r="A907" s="396">
        <v>4</v>
      </c>
      <c r="B907" s="396">
        <v>1</v>
      </c>
      <c r="C907" s="360" t="s">
        <v>738</v>
      </c>
      <c r="D907" s="346"/>
      <c r="E907" s="346"/>
      <c r="F907" s="346"/>
      <c r="G907" s="346"/>
      <c r="H907" s="346"/>
      <c r="I907" s="346"/>
      <c r="J907" s="391" t="s">
        <v>1120</v>
      </c>
      <c r="K907" s="392"/>
      <c r="L907" s="392"/>
      <c r="M907" s="392"/>
      <c r="N907" s="392"/>
      <c r="O907" s="393"/>
      <c r="P907" s="361" t="s">
        <v>720</v>
      </c>
      <c r="Q907" s="349"/>
      <c r="R907" s="349"/>
      <c r="S907" s="349"/>
      <c r="T907" s="349"/>
      <c r="U907" s="349"/>
      <c r="V907" s="349"/>
      <c r="W907" s="349"/>
      <c r="X907" s="349"/>
      <c r="Y907" s="390">
        <v>0.5</v>
      </c>
      <c r="Z907" s="390"/>
      <c r="AA907" s="390"/>
      <c r="AB907" s="390"/>
      <c r="AC907" s="353" t="s">
        <v>336</v>
      </c>
      <c r="AD907" s="353"/>
      <c r="AE907" s="353"/>
      <c r="AF907" s="353"/>
      <c r="AG907" s="353"/>
      <c r="AH907" s="384" t="s">
        <v>541</v>
      </c>
      <c r="AI907" s="389"/>
      <c r="AJ907" s="389"/>
      <c r="AK907" s="389"/>
      <c r="AL907" s="356" t="s">
        <v>541</v>
      </c>
      <c r="AM907" s="357"/>
      <c r="AN907" s="357"/>
      <c r="AO907" s="358"/>
      <c r="AP907" s="359" t="s">
        <v>541</v>
      </c>
      <c r="AQ907" s="359"/>
      <c r="AR907" s="359"/>
      <c r="AS907" s="359"/>
      <c r="AT907" s="359"/>
      <c r="AU907" s="359"/>
      <c r="AV907" s="359"/>
      <c r="AW907" s="359"/>
      <c r="AX907" s="359"/>
    </row>
    <row r="908" spans="1:50" ht="30" customHeight="1" x14ac:dyDescent="0.2">
      <c r="A908" s="396">
        <v>5</v>
      </c>
      <c r="B908" s="396">
        <v>1</v>
      </c>
      <c r="C908" s="360" t="s">
        <v>721</v>
      </c>
      <c r="D908" s="346"/>
      <c r="E908" s="346"/>
      <c r="F908" s="346"/>
      <c r="G908" s="346"/>
      <c r="H908" s="346"/>
      <c r="I908" s="346"/>
      <c r="J908" s="347">
        <v>4090001000730</v>
      </c>
      <c r="K908" s="348"/>
      <c r="L908" s="348"/>
      <c r="M908" s="348"/>
      <c r="N908" s="348"/>
      <c r="O908" s="348"/>
      <c r="P908" s="361" t="s">
        <v>722</v>
      </c>
      <c r="Q908" s="349"/>
      <c r="R908" s="349"/>
      <c r="S908" s="349"/>
      <c r="T908" s="349"/>
      <c r="U908" s="349"/>
      <c r="V908" s="349"/>
      <c r="W908" s="349"/>
      <c r="X908" s="349"/>
      <c r="Y908" s="385">
        <v>0</v>
      </c>
      <c r="Z908" s="385"/>
      <c r="AA908" s="385"/>
      <c r="AB908" s="385"/>
      <c r="AC908" s="353" t="s">
        <v>336</v>
      </c>
      <c r="AD908" s="353"/>
      <c r="AE908" s="353"/>
      <c r="AF908" s="353"/>
      <c r="AG908" s="353"/>
      <c r="AH908" s="384" t="s">
        <v>541</v>
      </c>
      <c r="AI908" s="389"/>
      <c r="AJ908" s="389"/>
      <c r="AK908" s="389"/>
      <c r="AL908" s="356" t="s">
        <v>541</v>
      </c>
      <c r="AM908" s="357"/>
      <c r="AN908" s="357"/>
      <c r="AO908" s="358"/>
      <c r="AP908" s="359" t="s">
        <v>541</v>
      </c>
      <c r="AQ908" s="359"/>
      <c r="AR908" s="359"/>
      <c r="AS908" s="359"/>
      <c r="AT908" s="359"/>
      <c r="AU908" s="359"/>
      <c r="AV908" s="359"/>
      <c r="AW908" s="359"/>
      <c r="AX908" s="359"/>
    </row>
    <row r="909" spans="1:50" ht="30" hidden="1" customHeight="1" x14ac:dyDescent="0.2">
      <c r="A909" s="396">
        <v>6</v>
      </c>
      <c r="B909" s="39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96">
        <v>7</v>
      </c>
      <c r="B910" s="39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96">
        <v>8</v>
      </c>
      <c r="B911" s="39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96">
        <v>9</v>
      </c>
      <c r="B912" s="39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96">
        <v>10</v>
      </c>
      <c r="B913" s="39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96">
        <v>11</v>
      </c>
      <c r="B914" s="39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96">
        <v>12</v>
      </c>
      <c r="B915" s="39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96">
        <v>13</v>
      </c>
      <c r="B916" s="39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96">
        <v>14</v>
      </c>
      <c r="B917" s="39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96">
        <v>15</v>
      </c>
      <c r="B918" s="39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96">
        <v>16</v>
      </c>
      <c r="B919" s="39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96">
        <v>17</v>
      </c>
      <c r="B920" s="39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96">
        <v>18</v>
      </c>
      <c r="B921" s="39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96">
        <v>19</v>
      </c>
      <c r="B922" s="39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96">
        <v>20</v>
      </c>
      <c r="B923" s="39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96">
        <v>21</v>
      </c>
      <c r="B924" s="39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96">
        <v>22</v>
      </c>
      <c r="B925" s="39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96">
        <v>23</v>
      </c>
      <c r="B926" s="39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96">
        <v>24</v>
      </c>
      <c r="B927" s="39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96">
        <v>25</v>
      </c>
      <c r="B928" s="39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96">
        <v>26</v>
      </c>
      <c r="B929" s="39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96">
        <v>27</v>
      </c>
      <c r="B930" s="39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96">
        <v>28</v>
      </c>
      <c r="B931" s="39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96">
        <v>29</v>
      </c>
      <c r="B932" s="39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96">
        <v>30</v>
      </c>
      <c r="B933" s="39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264</v>
      </c>
      <c r="K936" s="364"/>
      <c r="L936" s="364"/>
      <c r="M936" s="364"/>
      <c r="N936" s="364"/>
      <c r="O936" s="364"/>
      <c r="P936" s="365" t="s">
        <v>238</v>
      </c>
      <c r="Q936" s="365"/>
      <c r="R936" s="365"/>
      <c r="S936" s="365"/>
      <c r="T936" s="365"/>
      <c r="U936" s="365"/>
      <c r="V936" s="365"/>
      <c r="W936" s="365"/>
      <c r="X936" s="365"/>
      <c r="Y936" s="366" t="s">
        <v>262</v>
      </c>
      <c r="Z936" s="367"/>
      <c r="AA936" s="367"/>
      <c r="AB936" s="367"/>
      <c r="AC936" s="148" t="s">
        <v>301</v>
      </c>
      <c r="AD936" s="148"/>
      <c r="AE936" s="148"/>
      <c r="AF936" s="148"/>
      <c r="AG936" s="148"/>
      <c r="AH936" s="366" t="s">
        <v>326</v>
      </c>
      <c r="AI936" s="363"/>
      <c r="AJ936" s="363"/>
      <c r="AK936" s="363"/>
      <c r="AL936" s="363" t="s">
        <v>21</v>
      </c>
      <c r="AM936" s="363"/>
      <c r="AN936" s="363"/>
      <c r="AO936" s="368"/>
      <c r="AP936" s="369" t="s">
        <v>265</v>
      </c>
      <c r="AQ936" s="369"/>
      <c r="AR936" s="369"/>
      <c r="AS936" s="369"/>
      <c r="AT936" s="369"/>
      <c r="AU936" s="369"/>
      <c r="AV936" s="369"/>
      <c r="AW936" s="369"/>
      <c r="AX936" s="369"/>
    </row>
    <row r="937" spans="1:50" ht="30" customHeight="1" x14ac:dyDescent="0.2">
      <c r="A937" s="396">
        <v>1</v>
      </c>
      <c r="B937" s="396">
        <v>1</v>
      </c>
      <c r="C937" s="360" t="s">
        <v>723</v>
      </c>
      <c r="D937" s="346"/>
      <c r="E937" s="346"/>
      <c r="F937" s="346"/>
      <c r="G937" s="346"/>
      <c r="H937" s="346"/>
      <c r="I937" s="346"/>
      <c r="J937" s="347">
        <v>5100001005322</v>
      </c>
      <c r="K937" s="348"/>
      <c r="L937" s="348"/>
      <c r="M937" s="348"/>
      <c r="N937" s="348"/>
      <c r="O937" s="348"/>
      <c r="P937" s="361" t="s">
        <v>724</v>
      </c>
      <c r="Q937" s="349"/>
      <c r="R937" s="349"/>
      <c r="S937" s="349"/>
      <c r="T937" s="349"/>
      <c r="U937" s="349"/>
      <c r="V937" s="349"/>
      <c r="W937" s="349"/>
      <c r="X937" s="349"/>
      <c r="Y937" s="390">
        <v>2.4</v>
      </c>
      <c r="Z937" s="390"/>
      <c r="AA937" s="390"/>
      <c r="AB937" s="390"/>
      <c r="AC937" s="353" t="s">
        <v>725</v>
      </c>
      <c r="AD937" s="353"/>
      <c r="AE937" s="353"/>
      <c r="AF937" s="353"/>
      <c r="AG937" s="353"/>
      <c r="AH937" s="384">
        <v>1</v>
      </c>
      <c r="AI937" s="389"/>
      <c r="AJ937" s="389"/>
      <c r="AK937" s="389"/>
      <c r="AL937" s="356">
        <v>85</v>
      </c>
      <c r="AM937" s="357"/>
      <c r="AN937" s="357"/>
      <c r="AO937" s="358"/>
      <c r="AP937" s="359"/>
      <c r="AQ937" s="359"/>
      <c r="AR937" s="359"/>
      <c r="AS937" s="359"/>
      <c r="AT937" s="359"/>
      <c r="AU937" s="359"/>
      <c r="AV937" s="359"/>
      <c r="AW937" s="359"/>
      <c r="AX937" s="359"/>
    </row>
    <row r="938" spans="1:50" ht="30" customHeight="1" x14ac:dyDescent="0.2">
      <c r="A938" s="396">
        <v>2</v>
      </c>
      <c r="B938" s="396">
        <v>1</v>
      </c>
      <c r="C938" s="360" t="s">
        <v>727</v>
      </c>
      <c r="D938" s="346"/>
      <c r="E938" s="346"/>
      <c r="F938" s="346"/>
      <c r="G938" s="346"/>
      <c r="H938" s="346"/>
      <c r="I938" s="346"/>
      <c r="J938" s="347">
        <v>5100001005322</v>
      </c>
      <c r="K938" s="348"/>
      <c r="L938" s="348"/>
      <c r="M938" s="348"/>
      <c r="N938" s="348"/>
      <c r="O938" s="348"/>
      <c r="P938" s="361" t="s">
        <v>728</v>
      </c>
      <c r="Q938" s="349"/>
      <c r="R938" s="349"/>
      <c r="S938" s="349"/>
      <c r="T938" s="349"/>
      <c r="U938" s="349"/>
      <c r="V938" s="349"/>
      <c r="W938" s="349"/>
      <c r="X938" s="349"/>
      <c r="Y938" s="390">
        <v>0.5</v>
      </c>
      <c r="Z938" s="390"/>
      <c r="AA938" s="390"/>
      <c r="AB938" s="390"/>
      <c r="AC938" s="386" t="s">
        <v>336</v>
      </c>
      <c r="AD938" s="387"/>
      <c r="AE938" s="387"/>
      <c r="AF938" s="387"/>
      <c r="AG938" s="388"/>
      <c r="AH938" s="384" t="s">
        <v>729</v>
      </c>
      <c r="AI938" s="389"/>
      <c r="AJ938" s="389"/>
      <c r="AK938" s="389"/>
      <c r="AL938" s="356" t="s">
        <v>729</v>
      </c>
      <c r="AM938" s="357"/>
      <c r="AN938" s="357"/>
      <c r="AO938" s="358"/>
      <c r="AP938" s="359" t="s">
        <v>726</v>
      </c>
      <c r="AQ938" s="359"/>
      <c r="AR938" s="359"/>
      <c r="AS938" s="359"/>
      <c r="AT938" s="359"/>
      <c r="AU938" s="359"/>
      <c r="AV938" s="359"/>
      <c r="AW938" s="359"/>
      <c r="AX938" s="359"/>
    </row>
    <row r="939" spans="1:50" ht="30" customHeight="1" x14ac:dyDescent="0.2">
      <c r="A939" s="396">
        <v>3</v>
      </c>
      <c r="B939" s="396">
        <v>1</v>
      </c>
      <c r="C939" s="360" t="s">
        <v>730</v>
      </c>
      <c r="D939" s="346"/>
      <c r="E939" s="346"/>
      <c r="F939" s="346"/>
      <c r="G939" s="346"/>
      <c r="H939" s="346"/>
      <c r="I939" s="346"/>
      <c r="J939" s="347">
        <v>7011601005116</v>
      </c>
      <c r="K939" s="348"/>
      <c r="L939" s="348"/>
      <c r="M939" s="348"/>
      <c r="N939" s="348"/>
      <c r="O939" s="348"/>
      <c r="P939" s="361" t="s">
        <v>731</v>
      </c>
      <c r="Q939" s="349"/>
      <c r="R939" s="349"/>
      <c r="S939" s="349"/>
      <c r="T939" s="349"/>
      <c r="U939" s="349"/>
      <c r="V939" s="349"/>
      <c r="W939" s="349"/>
      <c r="X939" s="349"/>
      <c r="Y939" s="385">
        <v>1</v>
      </c>
      <c r="Z939" s="385"/>
      <c r="AA939" s="385"/>
      <c r="AB939" s="385"/>
      <c r="AC939" s="386" t="s">
        <v>336</v>
      </c>
      <c r="AD939" s="387"/>
      <c r="AE939" s="387"/>
      <c r="AF939" s="387"/>
      <c r="AG939" s="388"/>
      <c r="AH939" s="384" t="s">
        <v>729</v>
      </c>
      <c r="AI939" s="389"/>
      <c r="AJ939" s="389"/>
      <c r="AK939" s="389"/>
      <c r="AL939" s="356" t="s">
        <v>726</v>
      </c>
      <c r="AM939" s="357"/>
      <c r="AN939" s="357"/>
      <c r="AO939" s="358"/>
      <c r="AP939" s="359" t="s">
        <v>726</v>
      </c>
      <c r="AQ939" s="359"/>
      <c r="AR939" s="359"/>
      <c r="AS939" s="359"/>
      <c r="AT939" s="359"/>
      <c r="AU939" s="359"/>
      <c r="AV939" s="359"/>
      <c r="AW939" s="359"/>
      <c r="AX939" s="359"/>
    </row>
    <row r="940" spans="1:50" ht="30" customHeight="1" x14ac:dyDescent="0.2">
      <c r="A940" s="396">
        <v>4</v>
      </c>
      <c r="B940" s="396">
        <v>1</v>
      </c>
      <c r="C940" s="360" t="s">
        <v>732</v>
      </c>
      <c r="D940" s="346"/>
      <c r="E940" s="346"/>
      <c r="F940" s="346"/>
      <c r="G940" s="346"/>
      <c r="H940" s="346"/>
      <c r="I940" s="346"/>
      <c r="J940" s="347">
        <v>7010401056220</v>
      </c>
      <c r="K940" s="348"/>
      <c r="L940" s="348"/>
      <c r="M940" s="348"/>
      <c r="N940" s="348"/>
      <c r="O940" s="348"/>
      <c r="P940" s="361" t="s">
        <v>733</v>
      </c>
      <c r="Q940" s="349"/>
      <c r="R940" s="349"/>
      <c r="S940" s="349"/>
      <c r="T940" s="349"/>
      <c r="U940" s="349"/>
      <c r="V940" s="349"/>
      <c r="W940" s="349"/>
      <c r="X940" s="349"/>
      <c r="Y940" s="385">
        <v>0</v>
      </c>
      <c r="Z940" s="385"/>
      <c r="AA940" s="385"/>
      <c r="AB940" s="385"/>
      <c r="AC940" s="386" t="s">
        <v>336</v>
      </c>
      <c r="AD940" s="387"/>
      <c r="AE940" s="387"/>
      <c r="AF940" s="387"/>
      <c r="AG940" s="388"/>
      <c r="AH940" s="384" t="s">
        <v>726</v>
      </c>
      <c r="AI940" s="389"/>
      <c r="AJ940" s="389"/>
      <c r="AK940" s="389"/>
      <c r="AL940" s="356" t="s">
        <v>729</v>
      </c>
      <c r="AM940" s="357"/>
      <c r="AN940" s="357"/>
      <c r="AO940" s="358"/>
      <c r="AP940" s="359" t="s">
        <v>729</v>
      </c>
      <c r="AQ940" s="359"/>
      <c r="AR940" s="359"/>
      <c r="AS940" s="359"/>
      <c r="AT940" s="359"/>
      <c r="AU940" s="359"/>
      <c r="AV940" s="359"/>
      <c r="AW940" s="359"/>
      <c r="AX940" s="359"/>
    </row>
    <row r="941" spans="1:50" ht="30" hidden="1" customHeight="1" x14ac:dyDescent="0.2">
      <c r="A941" s="396">
        <v>5</v>
      </c>
      <c r="B941" s="39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96">
        <v>6</v>
      </c>
      <c r="B942" s="39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96">
        <v>7</v>
      </c>
      <c r="B943" s="39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96">
        <v>8</v>
      </c>
      <c r="B944" s="39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96">
        <v>9</v>
      </c>
      <c r="B945" s="39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96">
        <v>10</v>
      </c>
      <c r="B946" s="39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96">
        <v>11</v>
      </c>
      <c r="B947" s="39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96">
        <v>12</v>
      </c>
      <c r="B948" s="39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96">
        <v>13</v>
      </c>
      <c r="B949" s="39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96">
        <v>14</v>
      </c>
      <c r="B950" s="39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96">
        <v>15</v>
      </c>
      <c r="B951" s="39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96">
        <v>16</v>
      </c>
      <c r="B952" s="39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96">
        <v>17</v>
      </c>
      <c r="B953" s="39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96">
        <v>18</v>
      </c>
      <c r="B954" s="39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96">
        <v>19</v>
      </c>
      <c r="B955" s="39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96">
        <v>20</v>
      </c>
      <c r="B956" s="39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96">
        <v>21</v>
      </c>
      <c r="B957" s="39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96">
        <v>22</v>
      </c>
      <c r="B958" s="39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96">
        <v>23</v>
      </c>
      <c r="B959" s="39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96">
        <v>24</v>
      </c>
      <c r="B960" s="39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96">
        <v>25</v>
      </c>
      <c r="B961" s="39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96">
        <v>26</v>
      </c>
      <c r="B962" s="39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96">
        <v>27</v>
      </c>
      <c r="B963" s="39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96">
        <v>28</v>
      </c>
      <c r="B964" s="39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96">
        <v>29</v>
      </c>
      <c r="B965" s="39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96">
        <v>30</v>
      </c>
      <c r="B966" s="39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186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264</v>
      </c>
      <c r="K969" s="364"/>
      <c r="L969" s="364"/>
      <c r="M969" s="364"/>
      <c r="N969" s="364"/>
      <c r="O969" s="364"/>
      <c r="P969" s="365" t="s">
        <v>238</v>
      </c>
      <c r="Q969" s="365"/>
      <c r="R969" s="365"/>
      <c r="S969" s="365"/>
      <c r="T969" s="365"/>
      <c r="U969" s="365"/>
      <c r="V969" s="365"/>
      <c r="W969" s="365"/>
      <c r="X969" s="365"/>
      <c r="Y969" s="366" t="s">
        <v>262</v>
      </c>
      <c r="Z969" s="367"/>
      <c r="AA969" s="367"/>
      <c r="AB969" s="367"/>
      <c r="AC969" s="148" t="s">
        <v>301</v>
      </c>
      <c r="AD969" s="148"/>
      <c r="AE969" s="148"/>
      <c r="AF969" s="148"/>
      <c r="AG969" s="148"/>
      <c r="AH969" s="366" t="s">
        <v>326</v>
      </c>
      <c r="AI969" s="363"/>
      <c r="AJ969" s="363"/>
      <c r="AK969" s="363"/>
      <c r="AL969" s="363" t="s">
        <v>21</v>
      </c>
      <c r="AM969" s="363"/>
      <c r="AN969" s="363"/>
      <c r="AO969" s="368"/>
      <c r="AP969" s="369" t="s">
        <v>265</v>
      </c>
      <c r="AQ969" s="369"/>
      <c r="AR969" s="369"/>
      <c r="AS969" s="369"/>
      <c r="AT969" s="369"/>
      <c r="AU969" s="369"/>
      <c r="AV969" s="369"/>
      <c r="AW969" s="369"/>
      <c r="AX969" s="369"/>
    </row>
    <row r="970" spans="1:50" ht="30" customHeight="1" x14ac:dyDescent="0.2">
      <c r="A970" s="396">
        <v>1</v>
      </c>
      <c r="B970" s="396">
        <v>1</v>
      </c>
      <c r="C970" s="360" t="s">
        <v>734</v>
      </c>
      <c r="D970" s="360"/>
      <c r="E970" s="360"/>
      <c r="F970" s="360"/>
      <c r="G970" s="360"/>
      <c r="H970" s="360"/>
      <c r="I970" s="360"/>
      <c r="J970" s="347" t="s">
        <v>1125</v>
      </c>
      <c r="K970" s="347"/>
      <c r="L970" s="347"/>
      <c r="M970" s="347"/>
      <c r="N970" s="347"/>
      <c r="O970" s="347"/>
      <c r="P970" s="361" t="s">
        <v>735</v>
      </c>
      <c r="Q970" s="361"/>
      <c r="R970" s="361"/>
      <c r="S970" s="361"/>
      <c r="T970" s="361"/>
      <c r="U970" s="361"/>
      <c r="V970" s="361"/>
      <c r="W970" s="361"/>
      <c r="X970" s="361"/>
      <c r="Y970" s="383">
        <v>0.7</v>
      </c>
      <c r="Z970" s="383"/>
      <c r="AA970" s="383"/>
      <c r="AB970" s="383"/>
      <c r="AC970" s="353" t="s">
        <v>336</v>
      </c>
      <c r="AD970" s="353"/>
      <c r="AE970" s="353"/>
      <c r="AF970" s="353"/>
      <c r="AG970" s="353"/>
      <c r="AH970" s="384" t="s">
        <v>736</v>
      </c>
      <c r="AI970" s="384"/>
      <c r="AJ970" s="384"/>
      <c r="AK970" s="384"/>
      <c r="AL970" s="356" t="s">
        <v>737</v>
      </c>
      <c r="AM970" s="357"/>
      <c r="AN970" s="357"/>
      <c r="AO970" s="358"/>
      <c r="AP970" s="146" t="s">
        <v>736</v>
      </c>
      <c r="AQ970" s="146"/>
      <c r="AR970" s="146"/>
      <c r="AS970" s="146"/>
      <c r="AT970" s="146"/>
      <c r="AU970" s="146"/>
      <c r="AV970" s="146"/>
      <c r="AW970" s="146"/>
      <c r="AX970" s="146"/>
    </row>
    <row r="971" spans="1:50" ht="30" customHeight="1" x14ac:dyDescent="0.2">
      <c r="A971" s="396">
        <v>2</v>
      </c>
      <c r="B971" s="396">
        <v>1</v>
      </c>
      <c r="C971" s="360" t="s">
        <v>738</v>
      </c>
      <c r="D971" s="360"/>
      <c r="E971" s="360"/>
      <c r="F971" s="360"/>
      <c r="G971" s="360"/>
      <c r="H971" s="360"/>
      <c r="I971" s="360"/>
      <c r="J971" s="347" t="s">
        <v>1120</v>
      </c>
      <c r="K971" s="347"/>
      <c r="L971" s="347"/>
      <c r="M971" s="347"/>
      <c r="N971" s="347"/>
      <c r="O971" s="347"/>
      <c r="P971" s="361" t="s">
        <v>739</v>
      </c>
      <c r="Q971" s="361"/>
      <c r="R971" s="361"/>
      <c r="S971" s="361"/>
      <c r="T971" s="361"/>
      <c r="U971" s="361"/>
      <c r="V971" s="361"/>
      <c r="W971" s="361"/>
      <c r="X971" s="361"/>
      <c r="Y971" s="383">
        <v>0.2</v>
      </c>
      <c r="Z971" s="383"/>
      <c r="AA971" s="383"/>
      <c r="AB971" s="383"/>
      <c r="AC971" s="353" t="s">
        <v>336</v>
      </c>
      <c r="AD971" s="353"/>
      <c r="AE971" s="353"/>
      <c r="AF971" s="353"/>
      <c r="AG971" s="353"/>
      <c r="AH971" s="384" t="s">
        <v>740</v>
      </c>
      <c r="AI971" s="384"/>
      <c r="AJ971" s="384"/>
      <c r="AK971" s="384"/>
      <c r="AL971" s="356" t="s">
        <v>737</v>
      </c>
      <c r="AM971" s="357"/>
      <c r="AN971" s="357"/>
      <c r="AO971" s="358"/>
      <c r="AP971" s="146" t="s">
        <v>741</v>
      </c>
      <c r="AQ971" s="146"/>
      <c r="AR971" s="146"/>
      <c r="AS971" s="146"/>
      <c r="AT971" s="146"/>
      <c r="AU971" s="146"/>
      <c r="AV971" s="146"/>
      <c r="AW971" s="146"/>
      <c r="AX971" s="146"/>
    </row>
    <row r="972" spans="1:50" ht="30" hidden="1" customHeight="1" x14ac:dyDescent="0.2">
      <c r="A972" s="396">
        <v>3</v>
      </c>
      <c r="B972" s="396">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96">
        <v>4</v>
      </c>
      <c r="B973" s="396">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96">
        <v>5</v>
      </c>
      <c r="B974" s="39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96">
        <v>6</v>
      </c>
      <c r="B975" s="39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96">
        <v>7</v>
      </c>
      <c r="B976" s="39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96">
        <v>8</v>
      </c>
      <c r="B977" s="39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96">
        <v>9</v>
      </c>
      <c r="B978" s="39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96">
        <v>10</v>
      </c>
      <c r="B979" s="39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96">
        <v>11</v>
      </c>
      <c r="B980" s="39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96">
        <v>12</v>
      </c>
      <c r="B981" s="39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96">
        <v>13</v>
      </c>
      <c r="B982" s="39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96">
        <v>14</v>
      </c>
      <c r="B983" s="39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96">
        <v>15</v>
      </c>
      <c r="B984" s="39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96">
        <v>16</v>
      </c>
      <c r="B985" s="39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96">
        <v>17</v>
      </c>
      <c r="B986" s="39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96">
        <v>18</v>
      </c>
      <c r="B987" s="39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96">
        <v>19</v>
      </c>
      <c r="B988" s="39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96">
        <v>20</v>
      </c>
      <c r="B989" s="39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96">
        <v>21</v>
      </c>
      <c r="B990" s="39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96">
        <v>22</v>
      </c>
      <c r="B991" s="39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96">
        <v>23</v>
      </c>
      <c r="B992" s="39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96">
        <v>24</v>
      </c>
      <c r="B993" s="39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96">
        <v>25</v>
      </c>
      <c r="B994" s="39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96">
        <v>26</v>
      </c>
      <c r="B995" s="39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96">
        <v>27</v>
      </c>
      <c r="B996" s="39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96">
        <v>28</v>
      </c>
      <c r="B997" s="39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96">
        <v>29</v>
      </c>
      <c r="B998" s="39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96">
        <v>30</v>
      </c>
      <c r="B999" s="39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187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264</v>
      </c>
      <c r="K1002" s="364"/>
      <c r="L1002" s="364"/>
      <c r="M1002" s="364"/>
      <c r="N1002" s="364"/>
      <c r="O1002" s="364"/>
      <c r="P1002" s="365" t="s">
        <v>238</v>
      </c>
      <c r="Q1002" s="365"/>
      <c r="R1002" s="365"/>
      <c r="S1002" s="365"/>
      <c r="T1002" s="365"/>
      <c r="U1002" s="365"/>
      <c r="V1002" s="365"/>
      <c r="W1002" s="365"/>
      <c r="X1002" s="365"/>
      <c r="Y1002" s="366" t="s">
        <v>262</v>
      </c>
      <c r="Z1002" s="367"/>
      <c r="AA1002" s="367"/>
      <c r="AB1002" s="367"/>
      <c r="AC1002" s="148" t="s">
        <v>301</v>
      </c>
      <c r="AD1002" s="148"/>
      <c r="AE1002" s="148"/>
      <c r="AF1002" s="148"/>
      <c r="AG1002" s="148"/>
      <c r="AH1002" s="366" t="s">
        <v>326</v>
      </c>
      <c r="AI1002" s="363"/>
      <c r="AJ1002" s="363"/>
      <c r="AK1002" s="363"/>
      <c r="AL1002" s="363" t="s">
        <v>21</v>
      </c>
      <c r="AM1002" s="363"/>
      <c r="AN1002" s="363"/>
      <c r="AO1002" s="368"/>
      <c r="AP1002" s="369" t="s">
        <v>265</v>
      </c>
      <c r="AQ1002" s="369"/>
      <c r="AR1002" s="369"/>
      <c r="AS1002" s="369"/>
      <c r="AT1002" s="369"/>
      <c r="AU1002" s="369"/>
      <c r="AV1002" s="369"/>
      <c r="AW1002" s="369"/>
      <c r="AX1002" s="369"/>
    </row>
    <row r="1003" spans="1:50" ht="30" customHeight="1" x14ac:dyDescent="0.2">
      <c r="A1003" s="396">
        <v>1</v>
      </c>
      <c r="B1003" s="396">
        <v>1</v>
      </c>
      <c r="C1003" s="360" t="s">
        <v>742</v>
      </c>
      <c r="D1003" s="346"/>
      <c r="E1003" s="346"/>
      <c r="F1003" s="346"/>
      <c r="G1003" s="346"/>
      <c r="H1003" s="346"/>
      <c r="I1003" s="346"/>
      <c r="J1003" s="347">
        <v>4010001126351</v>
      </c>
      <c r="K1003" s="348"/>
      <c r="L1003" s="348"/>
      <c r="M1003" s="348"/>
      <c r="N1003" s="348"/>
      <c r="O1003" s="348"/>
      <c r="P1003" s="361" t="s">
        <v>743</v>
      </c>
      <c r="Q1003" s="349"/>
      <c r="R1003" s="349"/>
      <c r="S1003" s="349"/>
      <c r="T1003" s="349"/>
      <c r="U1003" s="349"/>
      <c r="V1003" s="349"/>
      <c r="W1003" s="349"/>
      <c r="X1003" s="349"/>
      <c r="Y1003" s="385">
        <v>1</v>
      </c>
      <c r="Z1003" s="385"/>
      <c r="AA1003" s="385"/>
      <c r="AB1003" s="385"/>
      <c r="AC1003" s="353" t="s">
        <v>336</v>
      </c>
      <c r="AD1003" s="353"/>
      <c r="AE1003" s="353"/>
      <c r="AF1003" s="353"/>
      <c r="AG1003" s="353"/>
      <c r="AH1003" s="956" t="s">
        <v>744</v>
      </c>
      <c r="AI1003" s="394"/>
      <c r="AJ1003" s="394"/>
      <c r="AK1003" s="394"/>
      <c r="AL1003" s="956" t="s">
        <v>580</v>
      </c>
      <c r="AM1003" s="394"/>
      <c r="AN1003" s="394"/>
      <c r="AO1003" s="394"/>
      <c r="AP1003" s="957" t="s">
        <v>744</v>
      </c>
      <c r="AQ1003" s="957"/>
      <c r="AR1003" s="957"/>
      <c r="AS1003" s="957"/>
      <c r="AT1003" s="957"/>
      <c r="AU1003" s="957"/>
      <c r="AV1003" s="957"/>
      <c r="AW1003" s="957"/>
      <c r="AX1003" s="957"/>
    </row>
    <row r="1004" spans="1:50" ht="30" hidden="1" customHeight="1" x14ac:dyDescent="0.2">
      <c r="A1004" s="396">
        <v>2</v>
      </c>
      <c r="B1004" s="39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81"/>
      <c r="AI1004" s="382"/>
      <c r="AJ1004" s="382"/>
      <c r="AK1004" s="382"/>
      <c r="AL1004" s="356"/>
      <c r="AM1004" s="357"/>
      <c r="AN1004" s="357"/>
      <c r="AO1004" s="358"/>
      <c r="AP1004" s="359"/>
      <c r="AQ1004" s="359"/>
      <c r="AR1004" s="359"/>
      <c r="AS1004" s="359"/>
      <c r="AT1004" s="359"/>
      <c r="AU1004" s="359"/>
      <c r="AV1004" s="359"/>
      <c r="AW1004" s="359"/>
      <c r="AX1004" s="359"/>
    </row>
    <row r="1005" spans="1:50" ht="30" hidden="1" customHeight="1" x14ac:dyDescent="0.2">
      <c r="A1005" s="396">
        <v>3</v>
      </c>
      <c r="B1005" s="396">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96">
        <v>4</v>
      </c>
      <c r="B1006" s="396">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96">
        <v>5</v>
      </c>
      <c r="B1007" s="39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96">
        <v>6</v>
      </c>
      <c r="B1008" s="39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96">
        <v>7</v>
      </c>
      <c r="B1009" s="39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96">
        <v>8</v>
      </c>
      <c r="B1010" s="39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96">
        <v>9</v>
      </c>
      <c r="B1011" s="39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96">
        <v>10</v>
      </c>
      <c r="B1012" s="39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96">
        <v>11</v>
      </c>
      <c r="B1013" s="39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96">
        <v>12</v>
      </c>
      <c r="B1014" s="39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96">
        <v>13</v>
      </c>
      <c r="B1015" s="39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96">
        <v>14</v>
      </c>
      <c r="B1016" s="39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96">
        <v>15</v>
      </c>
      <c r="B1017" s="39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96">
        <v>16</v>
      </c>
      <c r="B1018" s="39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96">
        <v>17</v>
      </c>
      <c r="B1019" s="39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96">
        <v>18</v>
      </c>
      <c r="B1020" s="39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96">
        <v>19</v>
      </c>
      <c r="B1021" s="39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96">
        <v>20</v>
      </c>
      <c r="B1022" s="39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96">
        <v>21</v>
      </c>
      <c r="B1023" s="39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96">
        <v>22</v>
      </c>
      <c r="B1024" s="39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96">
        <v>23</v>
      </c>
      <c r="B1025" s="39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96">
        <v>24</v>
      </c>
      <c r="B1026" s="39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96">
        <v>25</v>
      </c>
      <c r="B1027" s="39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96">
        <v>26</v>
      </c>
      <c r="B1028" s="39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96">
        <v>27</v>
      </c>
      <c r="B1029" s="39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96">
        <v>28</v>
      </c>
      <c r="B1030" s="39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96">
        <v>29</v>
      </c>
      <c r="B1031" s="39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96">
        <v>30</v>
      </c>
      <c r="B1032" s="39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188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148" t="s">
        <v>264</v>
      </c>
      <c r="K1035" s="364"/>
      <c r="L1035" s="364"/>
      <c r="M1035" s="364"/>
      <c r="N1035" s="364"/>
      <c r="O1035" s="364"/>
      <c r="P1035" s="365" t="s">
        <v>238</v>
      </c>
      <c r="Q1035" s="365"/>
      <c r="R1035" s="365"/>
      <c r="S1035" s="365"/>
      <c r="T1035" s="365"/>
      <c r="U1035" s="365"/>
      <c r="V1035" s="365"/>
      <c r="W1035" s="365"/>
      <c r="X1035" s="365"/>
      <c r="Y1035" s="366" t="s">
        <v>262</v>
      </c>
      <c r="Z1035" s="367"/>
      <c r="AA1035" s="367"/>
      <c r="AB1035" s="367"/>
      <c r="AC1035" s="148" t="s">
        <v>301</v>
      </c>
      <c r="AD1035" s="148"/>
      <c r="AE1035" s="148"/>
      <c r="AF1035" s="148"/>
      <c r="AG1035" s="148"/>
      <c r="AH1035" s="366" t="s">
        <v>326</v>
      </c>
      <c r="AI1035" s="363"/>
      <c r="AJ1035" s="363"/>
      <c r="AK1035" s="363"/>
      <c r="AL1035" s="363" t="s">
        <v>21</v>
      </c>
      <c r="AM1035" s="363"/>
      <c r="AN1035" s="363"/>
      <c r="AO1035" s="368"/>
      <c r="AP1035" s="369" t="s">
        <v>265</v>
      </c>
      <c r="AQ1035" s="369"/>
      <c r="AR1035" s="369"/>
      <c r="AS1035" s="369"/>
      <c r="AT1035" s="369"/>
      <c r="AU1035" s="369"/>
      <c r="AV1035" s="369"/>
      <c r="AW1035" s="369"/>
      <c r="AX1035" s="369"/>
    </row>
    <row r="1036" spans="1:50" ht="30" customHeight="1" x14ac:dyDescent="0.2">
      <c r="A1036" s="396">
        <v>1</v>
      </c>
      <c r="B1036" s="396">
        <v>1</v>
      </c>
      <c r="C1036" s="360" t="s">
        <v>745</v>
      </c>
      <c r="D1036" s="346"/>
      <c r="E1036" s="346"/>
      <c r="F1036" s="346"/>
      <c r="G1036" s="346"/>
      <c r="H1036" s="346"/>
      <c r="I1036" s="346"/>
      <c r="J1036" s="347">
        <v>5310001005425</v>
      </c>
      <c r="K1036" s="348"/>
      <c r="L1036" s="348"/>
      <c r="M1036" s="348"/>
      <c r="N1036" s="348"/>
      <c r="O1036" s="348"/>
      <c r="P1036" s="361" t="s">
        <v>746</v>
      </c>
      <c r="Q1036" s="349"/>
      <c r="R1036" s="349"/>
      <c r="S1036" s="349"/>
      <c r="T1036" s="349"/>
      <c r="U1036" s="349"/>
      <c r="V1036" s="349"/>
      <c r="W1036" s="349"/>
      <c r="X1036" s="349"/>
      <c r="Y1036" s="390">
        <v>0.2</v>
      </c>
      <c r="Z1036" s="390"/>
      <c r="AA1036" s="390"/>
      <c r="AB1036" s="390"/>
      <c r="AC1036" s="353" t="s">
        <v>336</v>
      </c>
      <c r="AD1036" s="353"/>
      <c r="AE1036" s="353"/>
      <c r="AF1036" s="353"/>
      <c r="AG1036" s="353"/>
      <c r="AH1036" s="956" t="s">
        <v>747</v>
      </c>
      <c r="AI1036" s="394"/>
      <c r="AJ1036" s="394"/>
      <c r="AK1036" s="394"/>
      <c r="AL1036" s="956" t="s">
        <v>747</v>
      </c>
      <c r="AM1036" s="394"/>
      <c r="AN1036" s="394"/>
      <c r="AO1036" s="394"/>
      <c r="AP1036" s="957" t="s">
        <v>580</v>
      </c>
      <c r="AQ1036" s="957"/>
      <c r="AR1036" s="957"/>
      <c r="AS1036" s="957"/>
      <c r="AT1036" s="957"/>
      <c r="AU1036" s="957"/>
      <c r="AV1036" s="957"/>
      <c r="AW1036" s="957"/>
      <c r="AX1036" s="957"/>
    </row>
    <row r="1037" spans="1:50" ht="30" hidden="1" customHeight="1" x14ac:dyDescent="0.2">
      <c r="A1037" s="396">
        <v>2</v>
      </c>
      <c r="B1037" s="39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81"/>
      <c r="AI1037" s="382"/>
      <c r="AJ1037" s="382"/>
      <c r="AK1037" s="382"/>
      <c r="AL1037" s="356"/>
      <c r="AM1037" s="357"/>
      <c r="AN1037" s="357"/>
      <c r="AO1037" s="358"/>
      <c r="AP1037" s="359"/>
      <c r="AQ1037" s="359"/>
      <c r="AR1037" s="359"/>
      <c r="AS1037" s="359"/>
      <c r="AT1037" s="359"/>
      <c r="AU1037" s="359"/>
      <c r="AV1037" s="359"/>
      <c r="AW1037" s="359"/>
      <c r="AX1037" s="359"/>
    </row>
    <row r="1038" spans="1:50" ht="30" hidden="1" customHeight="1" x14ac:dyDescent="0.2">
      <c r="A1038" s="396">
        <v>3</v>
      </c>
      <c r="B1038" s="396">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96">
        <v>4</v>
      </c>
      <c r="B1039" s="396">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96">
        <v>5</v>
      </c>
      <c r="B1040" s="39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96">
        <v>6</v>
      </c>
      <c r="B1041" s="39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96">
        <v>7</v>
      </c>
      <c r="B1042" s="39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96">
        <v>8</v>
      </c>
      <c r="B1043" s="39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96">
        <v>9</v>
      </c>
      <c r="B1044" s="39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96">
        <v>10</v>
      </c>
      <c r="B1045" s="39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96">
        <v>11</v>
      </c>
      <c r="B1046" s="39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96">
        <v>12</v>
      </c>
      <c r="B1047" s="39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96">
        <v>13</v>
      </c>
      <c r="B1048" s="39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96">
        <v>14</v>
      </c>
      <c r="B1049" s="39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96">
        <v>15</v>
      </c>
      <c r="B1050" s="39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96">
        <v>16</v>
      </c>
      <c r="B1051" s="39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96">
        <v>17</v>
      </c>
      <c r="B1052" s="39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96">
        <v>18</v>
      </c>
      <c r="B1053" s="39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96">
        <v>19</v>
      </c>
      <c r="B1054" s="39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96">
        <v>20</v>
      </c>
      <c r="B1055" s="39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96">
        <v>21</v>
      </c>
      <c r="B1056" s="39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96">
        <v>22</v>
      </c>
      <c r="B1057" s="39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96">
        <v>23</v>
      </c>
      <c r="B1058" s="39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96">
        <v>24</v>
      </c>
      <c r="B1059" s="39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96">
        <v>25</v>
      </c>
      <c r="B1060" s="39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96">
        <v>26</v>
      </c>
      <c r="B1061" s="39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96">
        <v>27</v>
      </c>
      <c r="B1062" s="39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96">
        <v>28</v>
      </c>
      <c r="B1063" s="39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96">
        <v>29</v>
      </c>
      <c r="B1064" s="39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96">
        <v>30</v>
      </c>
      <c r="B1065" s="39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189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148" t="s">
        <v>264</v>
      </c>
      <c r="K1068" s="364"/>
      <c r="L1068" s="364"/>
      <c r="M1068" s="364"/>
      <c r="N1068" s="364"/>
      <c r="O1068" s="364"/>
      <c r="P1068" s="365" t="s">
        <v>238</v>
      </c>
      <c r="Q1068" s="365"/>
      <c r="R1068" s="365"/>
      <c r="S1068" s="365"/>
      <c r="T1068" s="365"/>
      <c r="U1068" s="365"/>
      <c r="V1068" s="365"/>
      <c r="W1068" s="365"/>
      <c r="X1068" s="365"/>
      <c r="Y1068" s="366" t="s">
        <v>262</v>
      </c>
      <c r="Z1068" s="367"/>
      <c r="AA1068" s="367"/>
      <c r="AB1068" s="367"/>
      <c r="AC1068" s="148" t="s">
        <v>301</v>
      </c>
      <c r="AD1068" s="148"/>
      <c r="AE1068" s="148"/>
      <c r="AF1068" s="148"/>
      <c r="AG1068" s="148"/>
      <c r="AH1068" s="366" t="s">
        <v>326</v>
      </c>
      <c r="AI1068" s="363"/>
      <c r="AJ1068" s="363"/>
      <c r="AK1068" s="363"/>
      <c r="AL1068" s="363" t="s">
        <v>21</v>
      </c>
      <c r="AM1068" s="363"/>
      <c r="AN1068" s="363"/>
      <c r="AO1068" s="368"/>
      <c r="AP1068" s="369" t="s">
        <v>265</v>
      </c>
      <c r="AQ1068" s="369"/>
      <c r="AR1068" s="369"/>
      <c r="AS1068" s="369"/>
      <c r="AT1068" s="369"/>
      <c r="AU1068" s="369"/>
      <c r="AV1068" s="369"/>
      <c r="AW1068" s="369"/>
      <c r="AX1068" s="369"/>
    </row>
    <row r="1069" spans="1:50" ht="30" customHeight="1" x14ac:dyDescent="0.2">
      <c r="A1069" s="396">
        <v>1</v>
      </c>
      <c r="B1069" s="396">
        <v>1</v>
      </c>
      <c r="C1069" s="370" t="s">
        <v>748</v>
      </c>
      <c r="D1069" s="371"/>
      <c r="E1069" s="371"/>
      <c r="F1069" s="371"/>
      <c r="G1069" s="371"/>
      <c r="H1069" s="371"/>
      <c r="I1069" s="371"/>
      <c r="J1069" s="372">
        <v>3430001018004</v>
      </c>
      <c r="K1069" s="373"/>
      <c r="L1069" s="373"/>
      <c r="M1069" s="373"/>
      <c r="N1069" s="373"/>
      <c r="O1069" s="373"/>
      <c r="P1069" s="374" t="s">
        <v>749</v>
      </c>
      <c r="Q1069" s="375"/>
      <c r="R1069" s="375"/>
      <c r="S1069" s="375"/>
      <c r="T1069" s="375"/>
      <c r="U1069" s="375"/>
      <c r="V1069" s="375"/>
      <c r="W1069" s="375"/>
      <c r="X1069" s="375"/>
      <c r="Y1069" s="376">
        <v>3</v>
      </c>
      <c r="Z1069" s="376"/>
      <c r="AA1069" s="376"/>
      <c r="AB1069" s="376"/>
      <c r="AC1069" s="377" t="s">
        <v>331</v>
      </c>
      <c r="AD1069" s="377"/>
      <c r="AE1069" s="377"/>
      <c r="AF1069" s="377"/>
      <c r="AG1069" s="377"/>
      <c r="AH1069" s="378">
        <v>1</v>
      </c>
      <c r="AI1069" s="379"/>
      <c r="AJ1069" s="379"/>
      <c r="AK1069" s="379"/>
      <c r="AL1069" s="356">
        <v>99.13</v>
      </c>
      <c r="AM1069" s="357"/>
      <c r="AN1069" s="357"/>
      <c r="AO1069" s="358"/>
      <c r="AP1069" s="380" t="s">
        <v>366</v>
      </c>
      <c r="AQ1069" s="380"/>
      <c r="AR1069" s="380"/>
      <c r="AS1069" s="380"/>
      <c r="AT1069" s="380"/>
      <c r="AU1069" s="380"/>
      <c r="AV1069" s="380"/>
      <c r="AW1069" s="380"/>
      <c r="AX1069" s="380"/>
    </row>
    <row r="1070" spans="1:50" ht="40.950000000000003" customHeight="1" x14ac:dyDescent="0.2">
      <c r="A1070" s="396">
        <v>2</v>
      </c>
      <c r="B1070" s="396">
        <v>1</v>
      </c>
      <c r="C1070" s="360" t="s">
        <v>751</v>
      </c>
      <c r="D1070" s="346"/>
      <c r="E1070" s="346"/>
      <c r="F1070" s="346"/>
      <c r="G1070" s="346"/>
      <c r="H1070" s="346"/>
      <c r="I1070" s="346"/>
      <c r="J1070" s="347">
        <v>4450005004154</v>
      </c>
      <c r="K1070" s="348"/>
      <c r="L1070" s="348"/>
      <c r="M1070" s="348"/>
      <c r="N1070" s="348"/>
      <c r="O1070" s="348"/>
      <c r="P1070" s="361" t="s">
        <v>752</v>
      </c>
      <c r="Q1070" s="349"/>
      <c r="R1070" s="349"/>
      <c r="S1070" s="349"/>
      <c r="T1070" s="349"/>
      <c r="U1070" s="349"/>
      <c r="V1070" s="349"/>
      <c r="W1070" s="349"/>
      <c r="X1070" s="349"/>
      <c r="Y1070" s="390">
        <v>0.7</v>
      </c>
      <c r="Z1070" s="390"/>
      <c r="AA1070" s="390"/>
      <c r="AB1070" s="390"/>
      <c r="AC1070" s="353" t="s">
        <v>336</v>
      </c>
      <c r="AD1070" s="353"/>
      <c r="AE1070" s="353"/>
      <c r="AF1070" s="353"/>
      <c r="AG1070" s="353"/>
      <c r="AH1070" s="384" t="s">
        <v>541</v>
      </c>
      <c r="AI1070" s="389"/>
      <c r="AJ1070" s="389"/>
      <c r="AK1070" s="389"/>
      <c r="AL1070" s="356" t="s">
        <v>541</v>
      </c>
      <c r="AM1070" s="357"/>
      <c r="AN1070" s="357"/>
      <c r="AO1070" s="358"/>
      <c r="AP1070" s="359" t="s">
        <v>541</v>
      </c>
      <c r="AQ1070" s="359"/>
      <c r="AR1070" s="359"/>
      <c r="AS1070" s="359"/>
      <c r="AT1070" s="359"/>
      <c r="AU1070" s="359"/>
      <c r="AV1070" s="359"/>
      <c r="AW1070" s="359"/>
      <c r="AX1070" s="359"/>
    </row>
    <row r="1071" spans="1:50" ht="30" hidden="1" customHeight="1" x14ac:dyDescent="0.2">
      <c r="A1071" s="396">
        <v>3</v>
      </c>
      <c r="B1071" s="396">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96">
        <v>4</v>
      </c>
      <c r="B1072" s="396">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96">
        <v>5</v>
      </c>
      <c r="B1073" s="39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96">
        <v>6</v>
      </c>
      <c r="B1074" s="39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96">
        <v>7</v>
      </c>
      <c r="B1075" s="39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96">
        <v>8</v>
      </c>
      <c r="B1076" s="39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96">
        <v>9</v>
      </c>
      <c r="B1077" s="39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96">
        <v>10</v>
      </c>
      <c r="B1078" s="39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96">
        <v>11</v>
      </c>
      <c r="B1079" s="39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96">
        <v>12</v>
      </c>
      <c r="B1080" s="39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96">
        <v>13</v>
      </c>
      <c r="B1081" s="39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96">
        <v>14</v>
      </c>
      <c r="B1082" s="39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96">
        <v>15</v>
      </c>
      <c r="B1083" s="39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96">
        <v>16</v>
      </c>
      <c r="B1084" s="39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96">
        <v>17</v>
      </c>
      <c r="B1085" s="39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96">
        <v>18</v>
      </c>
      <c r="B1086" s="39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96">
        <v>19</v>
      </c>
      <c r="B1087" s="39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96">
        <v>20</v>
      </c>
      <c r="B1088" s="39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96">
        <v>21</v>
      </c>
      <c r="B1089" s="39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96">
        <v>22</v>
      </c>
      <c r="B1090" s="39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96">
        <v>23</v>
      </c>
      <c r="B1091" s="39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96">
        <v>24</v>
      </c>
      <c r="B1092" s="39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96">
        <v>25</v>
      </c>
      <c r="B1093" s="39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96">
        <v>26</v>
      </c>
      <c r="B1094" s="39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96">
        <v>27</v>
      </c>
      <c r="B1095" s="39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96">
        <v>28</v>
      </c>
      <c r="B1096" s="39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96">
        <v>29</v>
      </c>
      <c r="B1097" s="39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96">
        <v>30</v>
      </c>
      <c r="B1098" s="39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97" t="s">
        <v>292</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0" t="s">
        <v>307</v>
      </c>
      <c r="AM1099" s="281"/>
      <c r="AN1099" s="281"/>
      <c r="AO1099" s="79" t="s">
        <v>1087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283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6"/>
      <c r="B1102" s="396"/>
      <c r="C1102" s="148" t="s">
        <v>257</v>
      </c>
      <c r="D1102" s="400"/>
      <c r="E1102" s="148" t="s">
        <v>256</v>
      </c>
      <c r="F1102" s="400"/>
      <c r="G1102" s="400"/>
      <c r="H1102" s="400"/>
      <c r="I1102" s="400"/>
      <c r="J1102" s="148" t="s">
        <v>264</v>
      </c>
      <c r="K1102" s="148"/>
      <c r="L1102" s="148"/>
      <c r="M1102" s="148"/>
      <c r="N1102" s="148"/>
      <c r="O1102" s="148"/>
      <c r="P1102" s="366" t="s">
        <v>27</v>
      </c>
      <c r="Q1102" s="366"/>
      <c r="R1102" s="366"/>
      <c r="S1102" s="366"/>
      <c r="T1102" s="366"/>
      <c r="U1102" s="366"/>
      <c r="V1102" s="366"/>
      <c r="W1102" s="366"/>
      <c r="X1102" s="366"/>
      <c r="Y1102" s="148" t="s">
        <v>266</v>
      </c>
      <c r="Z1102" s="400"/>
      <c r="AA1102" s="400"/>
      <c r="AB1102" s="400"/>
      <c r="AC1102" s="148" t="s">
        <v>239</v>
      </c>
      <c r="AD1102" s="148"/>
      <c r="AE1102" s="148"/>
      <c r="AF1102" s="148"/>
      <c r="AG1102" s="148"/>
      <c r="AH1102" s="366" t="s">
        <v>252</v>
      </c>
      <c r="AI1102" s="367"/>
      <c r="AJ1102" s="367"/>
      <c r="AK1102" s="367"/>
      <c r="AL1102" s="367" t="s">
        <v>21</v>
      </c>
      <c r="AM1102" s="367"/>
      <c r="AN1102" s="367"/>
      <c r="AO1102" s="401"/>
      <c r="AP1102" s="369" t="s">
        <v>293</v>
      </c>
      <c r="AQ1102" s="369"/>
      <c r="AR1102" s="369"/>
      <c r="AS1102" s="369"/>
      <c r="AT1102" s="369"/>
      <c r="AU1102" s="369"/>
      <c r="AV1102" s="369"/>
      <c r="AW1102" s="369"/>
      <c r="AX1102" s="369"/>
    </row>
    <row r="1103" spans="1:50" ht="30" customHeight="1" x14ac:dyDescent="0.2">
      <c r="A1103" s="396">
        <v>1</v>
      </c>
      <c r="B1103" s="396">
        <v>1</v>
      </c>
      <c r="C1103" s="394" t="s">
        <v>524</v>
      </c>
      <c r="D1103" s="394"/>
      <c r="E1103" s="146" t="s">
        <v>1117</v>
      </c>
      <c r="F1103" s="395"/>
      <c r="G1103" s="395"/>
      <c r="H1103" s="395"/>
      <c r="I1103" s="395"/>
      <c r="J1103" s="347" t="s">
        <v>1118</v>
      </c>
      <c r="K1103" s="348"/>
      <c r="L1103" s="348"/>
      <c r="M1103" s="348"/>
      <c r="N1103" s="348"/>
      <c r="O1103" s="348"/>
      <c r="P1103" s="361" t="s">
        <v>1118</v>
      </c>
      <c r="Q1103" s="349"/>
      <c r="R1103" s="349"/>
      <c r="S1103" s="349"/>
      <c r="T1103" s="349"/>
      <c r="U1103" s="349"/>
      <c r="V1103" s="349"/>
      <c r="W1103" s="349"/>
      <c r="X1103" s="349"/>
      <c r="Y1103" s="350" t="s">
        <v>1117</v>
      </c>
      <c r="Z1103" s="351"/>
      <c r="AA1103" s="351"/>
      <c r="AB1103" s="352"/>
      <c r="AC1103" s="146" t="s">
        <v>366</v>
      </c>
      <c r="AD1103" s="395"/>
      <c r="AE1103" s="395"/>
      <c r="AF1103" s="395"/>
      <c r="AG1103" s="395"/>
      <c r="AH1103" s="354" t="s">
        <v>1116</v>
      </c>
      <c r="AI1103" s="355"/>
      <c r="AJ1103" s="355"/>
      <c r="AK1103" s="355"/>
      <c r="AL1103" s="356" t="s">
        <v>1119</v>
      </c>
      <c r="AM1103" s="357"/>
      <c r="AN1103" s="357"/>
      <c r="AO1103" s="358"/>
      <c r="AP1103" s="359"/>
      <c r="AQ1103" s="359"/>
      <c r="AR1103" s="359"/>
      <c r="AS1103" s="359"/>
      <c r="AT1103" s="359"/>
      <c r="AU1103" s="359"/>
      <c r="AV1103" s="359"/>
      <c r="AW1103" s="359"/>
      <c r="AX1103" s="359"/>
    </row>
    <row r="1104" spans="1:50" ht="30" hidden="1" customHeight="1" x14ac:dyDescent="0.2">
      <c r="A1104" s="396">
        <v>2</v>
      </c>
      <c r="B1104" s="396">
        <v>1</v>
      </c>
      <c r="C1104" s="394"/>
      <c r="D1104" s="394"/>
      <c r="E1104" s="395"/>
      <c r="F1104" s="395"/>
      <c r="G1104" s="395"/>
      <c r="H1104" s="395"/>
      <c r="I1104" s="39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96">
        <v>3</v>
      </c>
      <c r="B1105" s="396">
        <v>1</v>
      </c>
      <c r="C1105" s="394"/>
      <c r="D1105" s="394"/>
      <c r="E1105" s="395"/>
      <c r="F1105" s="395"/>
      <c r="G1105" s="395"/>
      <c r="H1105" s="395"/>
      <c r="I1105" s="39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96">
        <v>4</v>
      </c>
      <c r="B1106" s="396">
        <v>1</v>
      </c>
      <c r="C1106" s="394"/>
      <c r="D1106" s="394"/>
      <c r="E1106" s="395"/>
      <c r="F1106" s="395"/>
      <c r="G1106" s="395"/>
      <c r="H1106" s="395"/>
      <c r="I1106" s="39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96">
        <v>5</v>
      </c>
      <c r="B1107" s="396">
        <v>1</v>
      </c>
      <c r="C1107" s="394"/>
      <c r="D1107" s="394"/>
      <c r="E1107" s="395"/>
      <c r="F1107" s="395"/>
      <c r="G1107" s="395"/>
      <c r="H1107" s="395"/>
      <c r="I1107" s="39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96">
        <v>6</v>
      </c>
      <c r="B1108" s="396">
        <v>1</v>
      </c>
      <c r="C1108" s="394"/>
      <c r="D1108" s="394"/>
      <c r="E1108" s="395"/>
      <c r="F1108" s="395"/>
      <c r="G1108" s="395"/>
      <c r="H1108" s="395"/>
      <c r="I1108" s="39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96">
        <v>7</v>
      </c>
      <c r="B1109" s="396">
        <v>1</v>
      </c>
      <c r="C1109" s="394"/>
      <c r="D1109" s="394"/>
      <c r="E1109" s="395"/>
      <c r="F1109" s="395"/>
      <c r="G1109" s="395"/>
      <c r="H1109" s="395"/>
      <c r="I1109" s="39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96">
        <v>8</v>
      </c>
      <c r="B1110" s="396">
        <v>1</v>
      </c>
      <c r="C1110" s="394"/>
      <c r="D1110" s="394"/>
      <c r="E1110" s="395"/>
      <c r="F1110" s="395"/>
      <c r="G1110" s="395"/>
      <c r="H1110" s="395"/>
      <c r="I1110" s="39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96">
        <v>9</v>
      </c>
      <c r="B1111" s="396">
        <v>1</v>
      </c>
      <c r="C1111" s="394"/>
      <c r="D1111" s="394"/>
      <c r="E1111" s="395"/>
      <c r="F1111" s="395"/>
      <c r="G1111" s="395"/>
      <c r="H1111" s="395"/>
      <c r="I1111" s="39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96">
        <v>10</v>
      </c>
      <c r="B1112" s="396">
        <v>1</v>
      </c>
      <c r="C1112" s="394"/>
      <c r="D1112" s="394"/>
      <c r="E1112" s="395"/>
      <c r="F1112" s="395"/>
      <c r="G1112" s="395"/>
      <c r="H1112" s="395"/>
      <c r="I1112" s="39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96">
        <v>11</v>
      </c>
      <c r="B1113" s="396">
        <v>1</v>
      </c>
      <c r="C1113" s="394"/>
      <c r="D1113" s="394"/>
      <c r="E1113" s="395"/>
      <c r="F1113" s="395"/>
      <c r="G1113" s="395"/>
      <c r="H1113" s="395"/>
      <c r="I1113" s="39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96">
        <v>12</v>
      </c>
      <c r="B1114" s="396">
        <v>1</v>
      </c>
      <c r="C1114" s="394"/>
      <c r="D1114" s="394"/>
      <c r="E1114" s="395"/>
      <c r="F1114" s="395"/>
      <c r="G1114" s="395"/>
      <c r="H1114" s="395"/>
      <c r="I1114" s="39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96">
        <v>13</v>
      </c>
      <c r="B1115" s="396">
        <v>1</v>
      </c>
      <c r="C1115" s="394"/>
      <c r="D1115" s="394"/>
      <c r="E1115" s="395"/>
      <c r="F1115" s="395"/>
      <c r="G1115" s="395"/>
      <c r="H1115" s="395"/>
      <c r="I1115" s="39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96">
        <v>14</v>
      </c>
      <c r="B1116" s="396">
        <v>1</v>
      </c>
      <c r="C1116" s="394"/>
      <c r="D1116" s="394"/>
      <c r="E1116" s="395"/>
      <c r="F1116" s="395"/>
      <c r="G1116" s="395"/>
      <c r="H1116" s="395"/>
      <c r="I1116" s="39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96">
        <v>15</v>
      </c>
      <c r="B1117" s="396">
        <v>1</v>
      </c>
      <c r="C1117" s="394"/>
      <c r="D1117" s="394"/>
      <c r="E1117" s="395"/>
      <c r="F1117" s="395"/>
      <c r="G1117" s="395"/>
      <c r="H1117" s="395"/>
      <c r="I1117" s="39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96">
        <v>16</v>
      </c>
      <c r="B1118" s="396">
        <v>1</v>
      </c>
      <c r="C1118" s="394"/>
      <c r="D1118" s="394"/>
      <c r="E1118" s="395"/>
      <c r="F1118" s="395"/>
      <c r="G1118" s="395"/>
      <c r="H1118" s="395"/>
      <c r="I1118" s="39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96">
        <v>17</v>
      </c>
      <c r="B1119" s="396">
        <v>1</v>
      </c>
      <c r="C1119" s="394"/>
      <c r="D1119" s="394"/>
      <c r="E1119" s="395"/>
      <c r="F1119" s="395"/>
      <c r="G1119" s="395"/>
      <c r="H1119" s="395"/>
      <c r="I1119" s="39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96">
        <v>18</v>
      </c>
      <c r="B1120" s="396">
        <v>1</v>
      </c>
      <c r="C1120" s="394"/>
      <c r="D1120" s="394"/>
      <c r="E1120" s="146"/>
      <c r="F1120" s="395"/>
      <c r="G1120" s="395"/>
      <c r="H1120" s="395"/>
      <c r="I1120" s="39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96">
        <v>19</v>
      </c>
      <c r="B1121" s="396">
        <v>1</v>
      </c>
      <c r="C1121" s="394"/>
      <c r="D1121" s="394"/>
      <c r="E1121" s="395"/>
      <c r="F1121" s="395"/>
      <c r="G1121" s="395"/>
      <c r="H1121" s="395"/>
      <c r="I1121" s="39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96">
        <v>20</v>
      </c>
      <c r="B1122" s="396">
        <v>1</v>
      </c>
      <c r="C1122" s="394"/>
      <c r="D1122" s="394"/>
      <c r="E1122" s="395"/>
      <c r="F1122" s="395"/>
      <c r="G1122" s="395"/>
      <c r="H1122" s="395"/>
      <c r="I1122" s="39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96">
        <v>21</v>
      </c>
      <c r="B1123" s="396">
        <v>1</v>
      </c>
      <c r="C1123" s="394"/>
      <c r="D1123" s="394"/>
      <c r="E1123" s="395"/>
      <c r="F1123" s="395"/>
      <c r="G1123" s="395"/>
      <c r="H1123" s="395"/>
      <c r="I1123" s="395"/>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96">
        <v>22</v>
      </c>
      <c r="B1124" s="396">
        <v>1</v>
      </c>
      <c r="C1124" s="394"/>
      <c r="D1124" s="394"/>
      <c r="E1124" s="395"/>
      <c r="F1124" s="395"/>
      <c r="G1124" s="395"/>
      <c r="H1124" s="395"/>
      <c r="I1124" s="395"/>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96">
        <v>23</v>
      </c>
      <c r="B1125" s="396">
        <v>1</v>
      </c>
      <c r="C1125" s="394"/>
      <c r="D1125" s="394"/>
      <c r="E1125" s="395"/>
      <c r="F1125" s="395"/>
      <c r="G1125" s="395"/>
      <c r="H1125" s="395"/>
      <c r="I1125" s="395"/>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96">
        <v>24</v>
      </c>
      <c r="B1126" s="396">
        <v>1</v>
      </c>
      <c r="C1126" s="394"/>
      <c r="D1126" s="394"/>
      <c r="E1126" s="395"/>
      <c r="F1126" s="395"/>
      <c r="G1126" s="395"/>
      <c r="H1126" s="395"/>
      <c r="I1126" s="39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96">
        <v>25</v>
      </c>
      <c r="B1127" s="396">
        <v>1</v>
      </c>
      <c r="C1127" s="394"/>
      <c r="D1127" s="394"/>
      <c r="E1127" s="395"/>
      <c r="F1127" s="395"/>
      <c r="G1127" s="395"/>
      <c r="H1127" s="395"/>
      <c r="I1127" s="39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96">
        <v>26</v>
      </c>
      <c r="B1128" s="396">
        <v>1</v>
      </c>
      <c r="C1128" s="394"/>
      <c r="D1128" s="394"/>
      <c r="E1128" s="395"/>
      <c r="F1128" s="395"/>
      <c r="G1128" s="395"/>
      <c r="H1128" s="395"/>
      <c r="I1128" s="39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96">
        <v>27</v>
      </c>
      <c r="B1129" s="396">
        <v>1</v>
      </c>
      <c r="C1129" s="394"/>
      <c r="D1129" s="394"/>
      <c r="E1129" s="395"/>
      <c r="F1129" s="395"/>
      <c r="G1129" s="395"/>
      <c r="H1129" s="395"/>
      <c r="I1129" s="39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96">
        <v>28</v>
      </c>
      <c r="B1130" s="396">
        <v>1</v>
      </c>
      <c r="C1130" s="394"/>
      <c r="D1130" s="394"/>
      <c r="E1130" s="395"/>
      <c r="F1130" s="395"/>
      <c r="G1130" s="395"/>
      <c r="H1130" s="395"/>
      <c r="I1130" s="39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96">
        <v>29</v>
      </c>
      <c r="B1131" s="396">
        <v>1</v>
      </c>
      <c r="C1131" s="394"/>
      <c r="D1131" s="394"/>
      <c r="E1131" s="395"/>
      <c r="F1131" s="395"/>
      <c r="G1131" s="395"/>
      <c r="H1131" s="395"/>
      <c r="I1131" s="39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96">
        <v>30</v>
      </c>
      <c r="B1132" s="396">
        <v>1</v>
      </c>
      <c r="C1132" s="394"/>
      <c r="D1132" s="394"/>
      <c r="E1132" s="395"/>
      <c r="F1132" s="395"/>
      <c r="G1132" s="395"/>
      <c r="H1132" s="395"/>
      <c r="I1132" s="39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C14">
    <cfRule type="expression" dxfId="3057" priority="14291">
      <formula>IF(RIGHT(TEXT(W14,"0.#"),1)=".",FALSE,TRUE)</formula>
    </cfRule>
    <cfRule type="expression" dxfId="3056" priority="14292">
      <formula>IF(RIGHT(TEXT(W14,"0.#"),1)=".",TRUE,FALSE)</formula>
    </cfRule>
  </conditionalFormatting>
  <conditionalFormatting sqref="P18:AX18">
    <cfRule type="expression" dxfId="3055" priority="14167">
      <formula>IF(RIGHT(TEXT(P18,"0.#"),1)=".",FALSE,TRUE)</formula>
    </cfRule>
    <cfRule type="expression" dxfId="3054" priority="14168">
      <formula>IF(RIGHT(TEXT(P18,"0.#"),1)=".",TRUE,FALSE)</formula>
    </cfRule>
  </conditionalFormatting>
  <conditionalFormatting sqref="Y783">
    <cfRule type="expression" dxfId="3053" priority="14163">
      <formula>IF(RIGHT(TEXT(Y783,"0.#"),1)=".",FALSE,TRUE)</formula>
    </cfRule>
    <cfRule type="expression" dxfId="3052" priority="14164">
      <formula>IF(RIGHT(TEXT(Y783,"0.#"),1)=".",TRUE,FALSE)</formula>
    </cfRule>
  </conditionalFormatting>
  <conditionalFormatting sqref="Y792">
    <cfRule type="expression" dxfId="3051" priority="14159">
      <formula>IF(RIGHT(TEXT(Y792,"0.#"),1)=".",FALSE,TRUE)</formula>
    </cfRule>
    <cfRule type="expression" dxfId="3050" priority="14160">
      <formula>IF(RIGHT(TEXT(Y792,"0.#"),1)=".",TRUE,FALSE)</formula>
    </cfRule>
  </conditionalFormatting>
  <conditionalFormatting sqref="Y823:Y830 Y821 Y810:Y817 Y797:Y804">
    <cfRule type="expression" dxfId="3049" priority="13941">
      <formula>IF(RIGHT(TEXT(Y797,"0.#"),1)=".",FALSE,TRUE)</formula>
    </cfRule>
    <cfRule type="expression" dxfId="3048" priority="13942">
      <formula>IF(RIGHT(TEXT(Y797,"0.#"),1)=".",TRUE,FALSE)</formula>
    </cfRule>
  </conditionalFormatting>
  <conditionalFormatting sqref="W15:AC17 P13:AX13">
    <cfRule type="expression" dxfId="3047" priority="13989">
      <formula>IF(RIGHT(TEXT(P13,"0.#"),1)=".",FALSE,TRUE)</formula>
    </cfRule>
    <cfRule type="expression" dxfId="3046" priority="13990">
      <formula>IF(RIGHT(TEXT(P13,"0.#"),1)=".",TRUE,FALSE)</formula>
    </cfRule>
  </conditionalFormatting>
  <conditionalFormatting sqref="P19:AJ19">
    <cfRule type="expression" dxfId="3045" priority="13987">
      <formula>IF(RIGHT(TEXT(P19,"0.#"),1)=".",FALSE,TRUE)</formula>
    </cfRule>
    <cfRule type="expression" dxfId="3044" priority="13988">
      <formula>IF(RIGHT(TEXT(P19,"0.#"),1)=".",TRUE,FALSE)</formula>
    </cfRule>
  </conditionalFormatting>
  <conditionalFormatting sqref="AQ101">
    <cfRule type="expression" dxfId="3043" priority="13979">
      <formula>IF(RIGHT(TEXT(AQ101,"0.#"),1)=".",FALSE,TRUE)</formula>
    </cfRule>
    <cfRule type="expression" dxfId="3042" priority="13980">
      <formula>IF(RIGHT(TEXT(AQ101,"0.#"),1)=".",TRUE,FALSE)</formula>
    </cfRule>
  </conditionalFormatting>
  <conditionalFormatting sqref="Y784:Y791 Y782">
    <cfRule type="expression" dxfId="3041" priority="13965">
      <formula>IF(RIGHT(TEXT(Y782,"0.#"),1)=".",FALSE,TRUE)</formula>
    </cfRule>
    <cfRule type="expression" dxfId="3040" priority="13966">
      <formula>IF(RIGHT(TEXT(Y782,"0.#"),1)=".",TRUE,FALSE)</formula>
    </cfRule>
  </conditionalFormatting>
  <conditionalFormatting sqref="AU783">
    <cfRule type="expression" dxfId="3039" priority="13963">
      <formula>IF(RIGHT(TEXT(AU783,"0.#"),1)=".",FALSE,TRUE)</formula>
    </cfRule>
    <cfRule type="expression" dxfId="3038" priority="13964">
      <formula>IF(RIGHT(TEXT(AU783,"0.#"),1)=".",TRUE,FALSE)</formula>
    </cfRule>
  </conditionalFormatting>
  <conditionalFormatting sqref="AU792">
    <cfRule type="expression" dxfId="3037" priority="13961">
      <formula>IF(RIGHT(TEXT(AU792,"0.#"),1)=".",FALSE,TRUE)</formula>
    </cfRule>
    <cfRule type="expression" dxfId="3036" priority="13962">
      <formula>IF(RIGHT(TEXT(AU792,"0.#"),1)=".",TRUE,FALSE)</formula>
    </cfRule>
  </conditionalFormatting>
  <conditionalFormatting sqref="AU784:AU791 AU782">
    <cfRule type="expression" dxfId="3035" priority="13959">
      <formula>IF(RIGHT(TEXT(AU782,"0.#"),1)=".",FALSE,TRUE)</formula>
    </cfRule>
    <cfRule type="expression" dxfId="3034" priority="13960">
      <formula>IF(RIGHT(TEXT(AU782,"0.#"),1)=".",TRUE,FALSE)</formula>
    </cfRule>
  </conditionalFormatting>
  <conditionalFormatting sqref="Y822 Y809 Y796">
    <cfRule type="expression" dxfId="3033" priority="13945">
      <formula>IF(RIGHT(TEXT(Y796,"0.#"),1)=".",FALSE,TRUE)</formula>
    </cfRule>
    <cfRule type="expression" dxfId="3032" priority="13946">
      <formula>IF(RIGHT(TEXT(Y796,"0.#"),1)=".",TRUE,FALSE)</formula>
    </cfRule>
  </conditionalFormatting>
  <conditionalFormatting sqref="Y831 Y818 Y805">
    <cfRule type="expression" dxfId="3031" priority="13943">
      <formula>IF(RIGHT(TEXT(Y805,"0.#"),1)=".",FALSE,TRUE)</formula>
    </cfRule>
    <cfRule type="expression" dxfId="3030" priority="13944">
      <formula>IF(RIGHT(TEXT(Y805,"0.#"),1)=".",TRUE,FALSE)</formula>
    </cfRule>
  </conditionalFormatting>
  <conditionalFormatting sqref="AU822 AU809 AU796">
    <cfRule type="expression" dxfId="3029" priority="13939">
      <formula>IF(RIGHT(TEXT(AU796,"0.#"),1)=".",FALSE,TRUE)</formula>
    </cfRule>
    <cfRule type="expression" dxfId="3028" priority="13940">
      <formula>IF(RIGHT(TEXT(AU796,"0.#"),1)=".",TRUE,FALSE)</formula>
    </cfRule>
  </conditionalFormatting>
  <conditionalFormatting sqref="AU831 AU818 AU805">
    <cfRule type="expression" dxfId="3027" priority="13937">
      <formula>IF(RIGHT(TEXT(AU805,"0.#"),1)=".",FALSE,TRUE)</formula>
    </cfRule>
    <cfRule type="expression" dxfId="3026" priority="13938">
      <formula>IF(RIGHT(TEXT(AU805,"0.#"),1)=".",TRUE,FALSE)</formula>
    </cfRule>
  </conditionalFormatting>
  <conditionalFormatting sqref="AU823:AU830 AU821 AU810:AU817 AU797:AU804 AU795">
    <cfRule type="expression" dxfId="3025" priority="13935">
      <formula>IF(RIGHT(TEXT(AU795,"0.#"),1)=".",FALSE,TRUE)</formula>
    </cfRule>
    <cfRule type="expression" dxfId="3024" priority="13936">
      <formula>IF(RIGHT(TEXT(AU795,"0.#"),1)=".",TRUE,FALSE)</formula>
    </cfRule>
  </conditionalFormatting>
  <conditionalFormatting sqref="AM87">
    <cfRule type="expression" dxfId="3023" priority="13589">
      <formula>IF(RIGHT(TEXT(AM87,"0.#"),1)=".",FALSE,TRUE)</formula>
    </cfRule>
    <cfRule type="expression" dxfId="3022" priority="13590">
      <formula>IF(RIGHT(TEXT(AM87,"0.#"),1)=".",TRUE,FALSE)</formula>
    </cfRule>
  </conditionalFormatting>
  <conditionalFormatting sqref="AE55">
    <cfRule type="expression" dxfId="3021" priority="13657">
      <formula>IF(RIGHT(TEXT(AE55,"0.#"),1)=".",FALSE,TRUE)</formula>
    </cfRule>
    <cfRule type="expression" dxfId="3020" priority="13658">
      <formula>IF(RIGHT(TEXT(AE55,"0.#"),1)=".",TRUE,FALSE)</formula>
    </cfRule>
  </conditionalFormatting>
  <conditionalFormatting sqref="AI55">
    <cfRule type="expression" dxfId="3019" priority="13655">
      <formula>IF(RIGHT(TEXT(AI55,"0.#"),1)=".",FALSE,TRUE)</formula>
    </cfRule>
    <cfRule type="expression" dxfId="3018" priority="13656">
      <formula>IF(RIGHT(TEXT(AI55,"0.#"),1)=".",TRUE,FALSE)</formula>
    </cfRule>
  </conditionalFormatting>
  <conditionalFormatting sqref="AM34">
    <cfRule type="expression" dxfId="3017" priority="13735">
      <formula>IF(RIGHT(TEXT(AM34,"0.#"),1)=".",FALSE,TRUE)</formula>
    </cfRule>
    <cfRule type="expression" dxfId="3016" priority="13736">
      <formula>IF(RIGHT(TEXT(AM34,"0.#"),1)=".",TRUE,FALSE)</formula>
    </cfRule>
  </conditionalFormatting>
  <conditionalFormatting sqref="AI34">
    <cfRule type="expression" dxfId="3015" priority="13745">
      <formula>IF(RIGHT(TEXT(AI34,"0.#"),1)=".",FALSE,TRUE)</formula>
    </cfRule>
    <cfRule type="expression" dxfId="3014" priority="13746">
      <formula>IF(RIGHT(TEXT(AI34,"0.#"),1)=".",TRUE,FALSE)</formula>
    </cfRule>
  </conditionalFormatting>
  <conditionalFormatting sqref="AI32">
    <cfRule type="expression" dxfId="3013" priority="13741">
      <formula>IF(RIGHT(TEXT(AI32,"0.#"),1)=".",FALSE,TRUE)</formula>
    </cfRule>
    <cfRule type="expression" dxfId="3012" priority="13742">
      <formula>IF(RIGHT(TEXT(AI32,"0.#"),1)=".",TRUE,FALSE)</formula>
    </cfRule>
  </conditionalFormatting>
  <conditionalFormatting sqref="AM32">
    <cfRule type="expression" dxfId="3011" priority="13739">
      <formula>IF(RIGHT(TEXT(AM32,"0.#"),1)=".",FALSE,TRUE)</formula>
    </cfRule>
    <cfRule type="expression" dxfId="3010" priority="13740">
      <formula>IF(RIGHT(TEXT(AM32,"0.#"),1)=".",TRUE,FALSE)</formula>
    </cfRule>
  </conditionalFormatting>
  <conditionalFormatting sqref="AM33">
    <cfRule type="expression" dxfId="3009" priority="13737">
      <formula>IF(RIGHT(TEXT(AM33,"0.#"),1)=".",FALSE,TRUE)</formula>
    </cfRule>
    <cfRule type="expression" dxfId="3008" priority="13738">
      <formula>IF(RIGHT(TEXT(AM33,"0.#"),1)=".",TRUE,FALSE)</formula>
    </cfRule>
  </conditionalFormatting>
  <conditionalFormatting sqref="AQ32:AQ34">
    <cfRule type="expression" dxfId="3007" priority="13729">
      <formula>IF(RIGHT(TEXT(AQ32,"0.#"),1)=".",FALSE,TRUE)</formula>
    </cfRule>
    <cfRule type="expression" dxfId="3006" priority="13730">
      <formula>IF(RIGHT(TEXT(AQ32,"0.#"),1)=".",TRUE,FALSE)</formula>
    </cfRule>
  </conditionalFormatting>
  <conditionalFormatting sqref="AU32:AU34">
    <cfRule type="expression" dxfId="3005" priority="13727">
      <formula>IF(RIGHT(TEXT(AU32,"0.#"),1)=".",FALSE,TRUE)</formula>
    </cfRule>
    <cfRule type="expression" dxfId="3004" priority="13728">
      <formula>IF(RIGHT(TEXT(AU32,"0.#"),1)=".",TRUE,FALSE)</formula>
    </cfRule>
  </conditionalFormatting>
  <conditionalFormatting sqref="AE53">
    <cfRule type="expression" dxfId="3003" priority="13661">
      <formula>IF(RIGHT(TEXT(AE53,"0.#"),1)=".",FALSE,TRUE)</formula>
    </cfRule>
    <cfRule type="expression" dxfId="3002" priority="13662">
      <formula>IF(RIGHT(TEXT(AE53,"0.#"),1)=".",TRUE,FALSE)</formula>
    </cfRule>
  </conditionalFormatting>
  <conditionalFormatting sqref="AE54">
    <cfRule type="expression" dxfId="3001" priority="13659">
      <formula>IF(RIGHT(TEXT(AE54,"0.#"),1)=".",FALSE,TRUE)</formula>
    </cfRule>
    <cfRule type="expression" dxfId="3000" priority="13660">
      <formula>IF(RIGHT(TEXT(AE54,"0.#"),1)=".",TRUE,FALSE)</formula>
    </cfRule>
  </conditionalFormatting>
  <conditionalFormatting sqref="AI54">
    <cfRule type="expression" dxfId="2999" priority="13653">
      <formula>IF(RIGHT(TEXT(AI54,"0.#"),1)=".",FALSE,TRUE)</formula>
    </cfRule>
    <cfRule type="expression" dxfId="2998" priority="13654">
      <formula>IF(RIGHT(TEXT(AI54,"0.#"),1)=".",TRUE,FALSE)</formula>
    </cfRule>
  </conditionalFormatting>
  <conditionalFormatting sqref="AI53">
    <cfRule type="expression" dxfId="2997" priority="13651">
      <formula>IF(RIGHT(TEXT(AI53,"0.#"),1)=".",FALSE,TRUE)</formula>
    </cfRule>
    <cfRule type="expression" dxfId="2996" priority="13652">
      <formula>IF(RIGHT(TEXT(AI53,"0.#"),1)=".",TRUE,FALSE)</formula>
    </cfRule>
  </conditionalFormatting>
  <conditionalFormatting sqref="AM53">
    <cfRule type="expression" dxfId="2995" priority="13649">
      <formula>IF(RIGHT(TEXT(AM53,"0.#"),1)=".",FALSE,TRUE)</formula>
    </cfRule>
    <cfRule type="expression" dxfId="2994" priority="13650">
      <formula>IF(RIGHT(TEXT(AM53,"0.#"),1)=".",TRUE,FALSE)</formula>
    </cfRule>
  </conditionalFormatting>
  <conditionalFormatting sqref="AM54">
    <cfRule type="expression" dxfId="2993" priority="13647">
      <formula>IF(RIGHT(TEXT(AM54,"0.#"),1)=".",FALSE,TRUE)</formula>
    </cfRule>
    <cfRule type="expression" dxfId="2992" priority="13648">
      <formula>IF(RIGHT(TEXT(AM54,"0.#"),1)=".",TRUE,FALSE)</formula>
    </cfRule>
  </conditionalFormatting>
  <conditionalFormatting sqref="AM55">
    <cfRule type="expression" dxfId="2991" priority="13645">
      <formula>IF(RIGHT(TEXT(AM55,"0.#"),1)=".",FALSE,TRUE)</formula>
    </cfRule>
    <cfRule type="expression" dxfId="2990" priority="13646">
      <formula>IF(RIGHT(TEXT(AM55,"0.#"),1)=".",TRUE,FALSE)</formula>
    </cfRule>
  </conditionalFormatting>
  <conditionalFormatting sqref="AE60">
    <cfRule type="expression" dxfId="2989" priority="13631">
      <formula>IF(RIGHT(TEXT(AE60,"0.#"),1)=".",FALSE,TRUE)</formula>
    </cfRule>
    <cfRule type="expression" dxfId="2988" priority="13632">
      <formula>IF(RIGHT(TEXT(AE60,"0.#"),1)=".",TRUE,FALSE)</formula>
    </cfRule>
  </conditionalFormatting>
  <conditionalFormatting sqref="AE61">
    <cfRule type="expression" dxfId="2987" priority="13629">
      <formula>IF(RIGHT(TEXT(AE61,"0.#"),1)=".",FALSE,TRUE)</formula>
    </cfRule>
    <cfRule type="expression" dxfId="2986" priority="13630">
      <formula>IF(RIGHT(TEXT(AE61,"0.#"),1)=".",TRUE,FALSE)</formula>
    </cfRule>
  </conditionalFormatting>
  <conditionalFormatting sqref="AE62">
    <cfRule type="expression" dxfId="2985" priority="13627">
      <formula>IF(RIGHT(TEXT(AE62,"0.#"),1)=".",FALSE,TRUE)</formula>
    </cfRule>
    <cfRule type="expression" dxfId="2984" priority="13628">
      <formula>IF(RIGHT(TEXT(AE62,"0.#"),1)=".",TRUE,FALSE)</formula>
    </cfRule>
  </conditionalFormatting>
  <conditionalFormatting sqref="AI62">
    <cfRule type="expression" dxfId="2983" priority="13625">
      <formula>IF(RIGHT(TEXT(AI62,"0.#"),1)=".",FALSE,TRUE)</formula>
    </cfRule>
    <cfRule type="expression" dxfId="2982" priority="13626">
      <formula>IF(RIGHT(TEXT(AI62,"0.#"),1)=".",TRUE,FALSE)</formula>
    </cfRule>
  </conditionalFormatting>
  <conditionalFormatting sqref="AI61">
    <cfRule type="expression" dxfId="2981" priority="13623">
      <formula>IF(RIGHT(TEXT(AI61,"0.#"),1)=".",FALSE,TRUE)</formula>
    </cfRule>
    <cfRule type="expression" dxfId="2980" priority="13624">
      <formula>IF(RIGHT(TEXT(AI61,"0.#"),1)=".",TRUE,FALSE)</formula>
    </cfRule>
  </conditionalFormatting>
  <conditionalFormatting sqref="AI60">
    <cfRule type="expression" dxfId="2979" priority="13621">
      <formula>IF(RIGHT(TEXT(AI60,"0.#"),1)=".",FALSE,TRUE)</formula>
    </cfRule>
    <cfRule type="expression" dxfId="2978" priority="13622">
      <formula>IF(RIGHT(TEXT(AI60,"0.#"),1)=".",TRUE,FALSE)</formula>
    </cfRule>
  </conditionalFormatting>
  <conditionalFormatting sqref="AM60">
    <cfRule type="expression" dxfId="2977" priority="13619">
      <formula>IF(RIGHT(TEXT(AM60,"0.#"),1)=".",FALSE,TRUE)</formula>
    </cfRule>
    <cfRule type="expression" dxfId="2976" priority="13620">
      <formula>IF(RIGHT(TEXT(AM60,"0.#"),1)=".",TRUE,FALSE)</formula>
    </cfRule>
  </conditionalFormatting>
  <conditionalFormatting sqref="AM61">
    <cfRule type="expression" dxfId="2975" priority="13617">
      <formula>IF(RIGHT(TEXT(AM61,"0.#"),1)=".",FALSE,TRUE)</formula>
    </cfRule>
    <cfRule type="expression" dxfId="2974" priority="13618">
      <formula>IF(RIGHT(TEXT(AM61,"0.#"),1)=".",TRUE,FALSE)</formula>
    </cfRule>
  </conditionalFormatting>
  <conditionalFormatting sqref="AM62">
    <cfRule type="expression" dxfId="2973" priority="13615">
      <formula>IF(RIGHT(TEXT(AM62,"0.#"),1)=".",FALSE,TRUE)</formula>
    </cfRule>
    <cfRule type="expression" dxfId="2972" priority="13616">
      <formula>IF(RIGHT(TEXT(AM62,"0.#"),1)=".",TRUE,FALSE)</formula>
    </cfRule>
  </conditionalFormatting>
  <conditionalFormatting sqref="AE87">
    <cfRule type="expression" dxfId="2971" priority="13601">
      <formula>IF(RIGHT(TEXT(AE87,"0.#"),1)=".",FALSE,TRUE)</formula>
    </cfRule>
    <cfRule type="expression" dxfId="2970" priority="13602">
      <formula>IF(RIGHT(TEXT(AE87,"0.#"),1)=".",TRUE,FALSE)</formula>
    </cfRule>
  </conditionalFormatting>
  <conditionalFormatting sqref="AE88">
    <cfRule type="expression" dxfId="2969" priority="13599">
      <formula>IF(RIGHT(TEXT(AE88,"0.#"),1)=".",FALSE,TRUE)</formula>
    </cfRule>
    <cfRule type="expression" dxfId="2968" priority="13600">
      <formula>IF(RIGHT(TEXT(AE88,"0.#"),1)=".",TRUE,FALSE)</formula>
    </cfRule>
  </conditionalFormatting>
  <conditionalFormatting sqref="AE89">
    <cfRule type="expression" dxfId="2967" priority="13597">
      <formula>IF(RIGHT(TEXT(AE89,"0.#"),1)=".",FALSE,TRUE)</formula>
    </cfRule>
    <cfRule type="expression" dxfId="2966" priority="13598">
      <formula>IF(RIGHT(TEXT(AE89,"0.#"),1)=".",TRUE,FALSE)</formula>
    </cfRule>
  </conditionalFormatting>
  <conditionalFormatting sqref="AI89">
    <cfRule type="expression" dxfId="2965" priority="13595">
      <formula>IF(RIGHT(TEXT(AI89,"0.#"),1)=".",FALSE,TRUE)</formula>
    </cfRule>
    <cfRule type="expression" dxfId="2964" priority="13596">
      <formula>IF(RIGHT(TEXT(AI89,"0.#"),1)=".",TRUE,FALSE)</formula>
    </cfRule>
  </conditionalFormatting>
  <conditionalFormatting sqref="AI88">
    <cfRule type="expression" dxfId="2963" priority="13593">
      <formula>IF(RIGHT(TEXT(AI88,"0.#"),1)=".",FALSE,TRUE)</formula>
    </cfRule>
    <cfRule type="expression" dxfId="2962" priority="13594">
      <formula>IF(RIGHT(TEXT(AI88,"0.#"),1)=".",TRUE,FALSE)</formula>
    </cfRule>
  </conditionalFormatting>
  <conditionalFormatting sqref="AI87">
    <cfRule type="expression" dxfId="2961" priority="13591">
      <formula>IF(RIGHT(TEXT(AI87,"0.#"),1)=".",FALSE,TRUE)</formula>
    </cfRule>
    <cfRule type="expression" dxfId="2960" priority="13592">
      <formula>IF(RIGHT(TEXT(AI87,"0.#"),1)=".",TRUE,FALSE)</formula>
    </cfRule>
  </conditionalFormatting>
  <conditionalFormatting sqref="AM88">
    <cfRule type="expression" dxfId="2959" priority="13587">
      <formula>IF(RIGHT(TEXT(AM88,"0.#"),1)=".",FALSE,TRUE)</formula>
    </cfRule>
    <cfRule type="expression" dxfId="2958" priority="13588">
      <formula>IF(RIGHT(TEXT(AM88,"0.#"),1)=".",TRUE,FALSE)</formula>
    </cfRule>
  </conditionalFormatting>
  <conditionalFormatting sqref="AM89">
    <cfRule type="expression" dxfId="2957" priority="13585">
      <formula>IF(RIGHT(TEXT(AM89,"0.#"),1)=".",FALSE,TRUE)</formula>
    </cfRule>
    <cfRule type="expression" dxfId="2956" priority="13586">
      <formula>IF(RIGHT(TEXT(AM89,"0.#"),1)=".",TRUE,FALSE)</formula>
    </cfRule>
  </conditionalFormatting>
  <conditionalFormatting sqref="AE92">
    <cfRule type="expression" dxfId="2955" priority="13571">
      <formula>IF(RIGHT(TEXT(AE92,"0.#"),1)=".",FALSE,TRUE)</formula>
    </cfRule>
    <cfRule type="expression" dxfId="2954" priority="13572">
      <formula>IF(RIGHT(TEXT(AE92,"0.#"),1)=".",TRUE,FALSE)</formula>
    </cfRule>
  </conditionalFormatting>
  <conditionalFormatting sqref="AE93">
    <cfRule type="expression" dxfId="2953" priority="13569">
      <formula>IF(RIGHT(TEXT(AE93,"0.#"),1)=".",FALSE,TRUE)</formula>
    </cfRule>
    <cfRule type="expression" dxfId="2952" priority="13570">
      <formula>IF(RIGHT(TEXT(AE93,"0.#"),1)=".",TRUE,FALSE)</formula>
    </cfRule>
  </conditionalFormatting>
  <conditionalFormatting sqref="AE94">
    <cfRule type="expression" dxfId="2951" priority="13567">
      <formula>IF(RIGHT(TEXT(AE94,"0.#"),1)=".",FALSE,TRUE)</formula>
    </cfRule>
    <cfRule type="expression" dxfId="2950" priority="13568">
      <formula>IF(RIGHT(TEXT(AE94,"0.#"),1)=".",TRUE,FALSE)</formula>
    </cfRule>
  </conditionalFormatting>
  <conditionalFormatting sqref="AI94">
    <cfRule type="expression" dxfId="2949" priority="13565">
      <formula>IF(RIGHT(TEXT(AI94,"0.#"),1)=".",FALSE,TRUE)</formula>
    </cfRule>
    <cfRule type="expression" dxfId="2948" priority="13566">
      <formula>IF(RIGHT(TEXT(AI94,"0.#"),1)=".",TRUE,FALSE)</formula>
    </cfRule>
  </conditionalFormatting>
  <conditionalFormatting sqref="AI93">
    <cfRule type="expression" dxfId="2947" priority="13563">
      <formula>IF(RIGHT(TEXT(AI93,"0.#"),1)=".",FALSE,TRUE)</formula>
    </cfRule>
    <cfRule type="expression" dxfId="2946" priority="13564">
      <formula>IF(RIGHT(TEXT(AI93,"0.#"),1)=".",TRUE,FALSE)</formula>
    </cfRule>
  </conditionalFormatting>
  <conditionalFormatting sqref="AI92">
    <cfRule type="expression" dxfId="2945" priority="13561">
      <formula>IF(RIGHT(TEXT(AI92,"0.#"),1)=".",FALSE,TRUE)</formula>
    </cfRule>
    <cfRule type="expression" dxfId="2944" priority="13562">
      <formula>IF(RIGHT(TEXT(AI92,"0.#"),1)=".",TRUE,FALSE)</formula>
    </cfRule>
  </conditionalFormatting>
  <conditionalFormatting sqref="AM92">
    <cfRule type="expression" dxfId="2943" priority="13559">
      <formula>IF(RIGHT(TEXT(AM92,"0.#"),1)=".",FALSE,TRUE)</formula>
    </cfRule>
    <cfRule type="expression" dxfId="2942" priority="13560">
      <formula>IF(RIGHT(TEXT(AM92,"0.#"),1)=".",TRUE,FALSE)</formula>
    </cfRule>
  </conditionalFormatting>
  <conditionalFormatting sqref="AM93">
    <cfRule type="expression" dxfId="2941" priority="13557">
      <formula>IF(RIGHT(TEXT(AM93,"0.#"),1)=".",FALSE,TRUE)</formula>
    </cfRule>
    <cfRule type="expression" dxfId="2940" priority="13558">
      <formula>IF(RIGHT(TEXT(AM93,"0.#"),1)=".",TRUE,FALSE)</formula>
    </cfRule>
  </conditionalFormatting>
  <conditionalFormatting sqref="AM94">
    <cfRule type="expression" dxfId="2939" priority="13555">
      <formula>IF(RIGHT(TEXT(AM94,"0.#"),1)=".",FALSE,TRUE)</formula>
    </cfRule>
    <cfRule type="expression" dxfId="2938" priority="13556">
      <formula>IF(RIGHT(TEXT(AM94,"0.#"),1)=".",TRUE,FALSE)</formula>
    </cfRule>
  </conditionalFormatting>
  <conditionalFormatting sqref="AE97">
    <cfRule type="expression" dxfId="2937" priority="13541">
      <formula>IF(RIGHT(TEXT(AE97,"0.#"),1)=".",FALSE,TRUE)</formula>
    </cfRule>
    <cfRule type="expression" dxfId="2936" priority="13542">
      <formula>IF(RIGHT(TEXT(AE97,"0.#"),1)=".",TRUE,FALSE)</formula>
    </cfRule>
  </conditionalFormatting>
  <conditionalFormatting sqref="AE98">
    <cfRule type="expression" dxfId="2935" priority="13539">
      <formula>IF(RIGHT(TEXT(AE98,"0.#"),1)=".",FALSE,TRUE)</formula>
    </cfRule>
    <cfRule type="expression" dxfId="2934" priority="13540">
      <formula>IF(RIGHT(TEXT(AE98,"0.#"),1)=".",TRUE,FALSE)</formula>
    </cfRule>
  </conditionalFormatting>
  <conditionalFormatting sqref="AE99">
    <cfRule type="expression" dxfId="2933" priority="13537">
      <formula>IF(RIGHT(TEXT(AE99,"0.#"),1)=".",FALSE,TRUE)</formula>
    </cfRule>
    <cfRule type="expression" dxfId="2932" priority="13538">
      <formula>IF(RIGHT(TEXT(AE99,"0.#"),1)=".",TRUE,FALSE)</formula>
    </cfRule>
  </conditionalFormatting>
  <conditionalFormatting sqref="AI99">
    <cfRule type="expression" dxfId="2931" priority="13535">
      <formula>IF(RIGHT(TEXT(AI99,"0.#"),1)=".",FALSE,TRUE)</formula>
    </cfRule>
    <cfRule type="expression" dxfId="2930" priority="13536">
      <formula>IF(RIGHT(TEXT(AI99,"0.#"),1)=".",TRUE,FALSE)</formula>
    </cfRule>
  </conditionalFormatting>
  <conditionalFormatting sqref="AI98">
    <cfRule type="expression" dxfId="2929" priority="13533">
      <formula>IF(RIGHT(TEXT(AI98,"0.#"),1)=".",FALSE,TRUE)</formula>
    </cfRule>
    <cfRule type="expression" dxfId="2928" priority="13534">
      <formula>IF(RIGHT(TEXT(AI98,"0.#"),1)=".",TRUE,FALSE)</formula>
    </cfRule>
  </conditionalFormatting>
  <conditionalFormatting sqref="AI97">
    <cfRule type="expression" dxfId="2927" priority="13531">
      <formula>IF(RIGHT(TEXT(AI97,"0.#"),1)=".",FALSE,TRUE)</formula>
    </cfRule>
    <cfRule type="expression" dxfId="2926" priority="13532">
      <formula>IF(RIGHT(TEXT(AI97,"0.#"),1)=".",TRUE,FALSE)</formula>
    </cfRule>
  </conditionalFormatting>
  <conditionalFormatting sqref="AM97">
    <cfRule type="expression" dxfId="2925" priority="13529">
      <formula>IF(RIGHT(TEXT(AM97,"0.#"),1)=".",FALSE,TRUE)</formula>
    </cfRule>
    <cfRule type="expression" dxfId="2924" priority="13530">
      <formula>IF(RIGHT(TEXT(AM97,"0.#"),1)=".",TRUE,FALSE)</formula>
    </cfRule>
  </conditionalFormatting>
  <conditionalFormatting sqref="AM98">
    <cfRule type="expression" dxfId="2923" priority="13527">
      <formula>IF(RIGHT(TEXT(AM98,"0.#"),1)=".",FALSE,TRUE)</formula>
    </cfRule>
    <cfRule type="expression" dxfId="2922" priority="13528">
      <formula>IF(RIGHT(TEXT(AM98,"0.#"),1)=".",TRUE,FALSE)</formula>
    </cfRule>
  </conditionalFormatting>
  <conditionalFormatting sqref="AM99">
    <cfRule type="expression" dxfId="2921" priority="13525">
      <formula>IF(RIGHT(TEXT(AM99,"0.#"),1)=".",FALSE,TRUE)</formula>
    </cfRule>
    <cfRule type="expression" dxfId="2920" priority="13526">
      <formula>IF(RIGHT(TEXT(AM99,"0.#"),1)=".",TRUE,FALSE)</formula>
    </cfRule>
  </conditionalFormatting>
  <conditionalFormatting sqref="AM101">
    <cfRule type="expression" dxfId="2919" priority="13509">
      <formula>IF(RIGHT(TEXT(AM101,"0.#"),1)=".",FALSE,TRUE)</formula>
    </cfRule>
    <cfRule type="expression" dxfId="2918" priority="13510">
      <formula>IF(RIGHT(TEXT(AM101,"0.#"),1)=".",TRUE,FALSE)</formula>
    </cfRule>
  </conditionalFormatting>
  <conditionalFormatting sqref="AM102">
    <cfRule type="expression" dxfId="2917" priority="13503">
      <formula>IF(RIGHT(TEXT(AM102,"0.#"),1)=".",FALSE,TRUE)</formula>
    </cfRule>
    <cfRule type="expression" dxfId="2916" priority="13504">
      <formula>IF(RIGHT(TEXT(AM102,"0.#"),1)=".",TRUE,FALSE)</formula>
    </cfRule>
  </conditionalFormatting>
  <conditionalFormatting sqref="AQ102">
    <cfRule type="expression" dxfId="2915" priority="13501">
      <formula>IF(RIGHT(TEXT(AQ102,"0.#"),1)=".",FALSE,TRUE)</formula>
    </cfRule>
    <cfRule type="expression" dxfId="2914" priority="13502">
      <formula>IF(RIGHT(TEXT(AQ102,"0.#"),1)=".",TRUE,FALSE)</formula>
    </cfRule>
  </conditionalFormatting>
  <conditionalFormatting sqref="AM107">
    <cfRule type="expression" dxfId="2913" priority="13481">
      <formula>IF(RIGHT(TEXT(AM107,"0.#"),1)=".",FALSE,TRUE)</formula>
    </cfRule>
    <cfRule type="expression" dxfId="2912" priority="13482">
      <formula>IF(RIGHT(TEXT(AM107,"0.#"),1)=".",TRUE,FALSE)</formula>
    </cfRule>
  </conditionalFormatting>
  <conditionalFormatting sqref="AM110">
    <cfRule type="expression" dxfId="2911" priority="13467">
      <formula>IF(RIGHT(TEXT(AM110,"0.#"),1)=".",FALSE,TRUE)</formula>
    </cfRule>
    <cfRule type="expression" dxfId="2910" priority="13468">
      <formula>IF(RIGHT(TEXT(AM110,"0.#"),1)=".",TRUE,FALSE)</formula>
    </cfRule>
  </conditionalFormatting>
  <conditionalFormatting sqref="AM111">
    <cfRule type="expression" dxfId="2909" priority="13461">
      <formula>IF(RIGHT(TEXT(AM111,"0.#"),1)=".",FALSE,TRUE)</formula>
    </cfRule>
    <cfRule type="expression" dxfId="2908" priority="13462">
      <formula>IF(RIGHT(TEXT(AM111,"0.#"),1)=".",TRUE,FALSE)</formula>
    </cfRule>
  </conditionalFormatting>
  <conditionalFormatting sqref="AM113">
    <cfRule type="expression" dxfId="2907" priority="13453">
      <formula>IF(RIGHT(TEXT(AM113,"0.#"),1)=".",FALSE,TRUE)</formula>
    </cfRule>
    <cfRule type="expression" dxfId="2906" priority="13454">
      <formula>IF(RIGHT(TEXT(AM113,"0.#"),1)=".",TRUE,FALSE)</formula>
    </cfRule>
  </conditionalFormatting>
  <conditionalFormatting sqref="AM114">
    <cfRule type="expression" dxfId="2905" priority="13447">
      <formula>IF(RIGHT(TEXT(AM114,"0.#"),1)=".",FALSE,TRUE)</formula>
    </cfRule>
    <cfRule type="expression" dxfId="2904" priority="13448">
      <formula>IF(RIGHT(TEXT(AM114,"0.#"),1)=".",TRUE,FALSE)</formula>
    </cfRule>
  </conditionalFormatting>
  <conditionalFormatting sqref="AM116">
    <cfRule type="expression" dxfId="2903" priority="13439">
      <formula>IF(RIGHT(TEXT(AM116,"0.#"),1)=".",FALSE,TRUE)</formula>
    </cfRule>
    <cfRule type="expression" dxfId="2902" priority="13440">
      <formula>IF(RIGHT(TEXT(AM116,"0.#"),1)=".",TRUE,FALSE)</formula>
    </cfRule>
  </conditionalFormatting>
  <conditionalFormatting sqref="AM117">
    <cfRule type="expression" dxfId="2901" priority="13437">
      <formula>IF(RIGHT(TEXT(AM117,"0.#"),1)=".",FALSE,TRUE)</formula>
    </cfRule>
    <cfRule type="expression" dxfId="2900" priority="13438">
      <formula>IF(RIGHT(TEXT(AM117,"0.#"),1)=".",TRUE,FALSE)</formula>
    </cfRule>
  </conditionalFormatting>
  <conditionalFormatting sqref="AQ119">
    <cfRule type="expression" dxfId="2899" priority="13429">
      <formula>IF(RIGHT(TEXT(AQ119,"0.#"),1)=".",FALSE,TRUE)</formula>
    </cfRule>
    <cfRule type="expression" dxfId="2898" priority="13430">
      <formula>IF(RIGHT(TEXT(AQ119,"0.#"),1)=".",TRUE,FALSE)</formula>
    </cfRule>
  </conditionalFormatting>
  <conditionalFormatting sqref="AM119">
    <cfRule type="expression" dxfId="2897" priority="13425">
      <formula>IF(RIGHT(TEXT(AM119,"0.#"),1)=".",FALSE,TRUE)</formula>
    </cfRule>
    <cfRule type="expression" dxfId="2896" priority="13426">
      <formula>IF(RIGHT(TEXT(AM119,"0.#"),1)=".",TRUE,FALSE)</formula>
    </cfRule>
  </conditionalFormatting>
  <conditionalFormatting sqref="AQ120">
    <cfRule type="expression" dxfId="2895" priority="13417">
      <formula>IF(RIGHT(TEXT(AQ120,"0.#"),1)=".",FALSE,TRUE)</formula>
    </cfRule>
    <cfRule type="expression" dxfId="2894" priority="13418">
      <formula>IF(RIGHT(TEXT(AQ120,"0.#"),1)=".",TRUE,FALSE)</formula>
    </cfRule>
  </conditionalFormatting>
  <conditionalFormatting sqref="AQ128">
    <cfRule type="expression" dxfId="2893" priority="13387">
      <formula>IF(RIGHT(TEXT(AQ128,"0.#"),1)=".",FALSE,TRUE)</formula>
    </cfRule>
    <cfRule type="expression" dxfId="2892" priority="13388">
      <formula>IF(RIGHT(TEXT(AQ128,"0.#"),1)=".",TRUE,FALSE)</formula>
    </cfRule>
  </conditionalFormatting>
  <conditionalFormatting sqref="AQ129">
    <cfRule type="expression" dxfId="2891" priority="13375">
      <formula>IF(RIGHT(TEXT(AQ129,"0.#"),1)=".",FALSE,TRUE)</formula>
    </cfRule>
    <cfRule type="expression" dxfId="2890" priority="13376">
      <formula>IF(RIGHT(TEXT(AQ129,"0.#"),1)=".",TRUE,FALSE)</formula>
    </cfRule>
  </conditionalFormatting>
  <conditionalFormatting sqref="AE75">
    <cfRule type="expression" dxfId="2889" priority="13373">
      <formula>IF(RIGHT(TEXT(AE75,"0.#"),1)=".",FALSE,TRUE)</formula>
    </cfRule>
    <cfRule type="expression" dxfId="2888" priority="13374">
      <formula>IF(RIGHT(TEXT(AE75,"0.#"),1)=".",TRUE,FALSE)</formula>
    </cfRule>
  </conditionalFormatting>
  <conditionalFormatting sqref="AE76">
    <cfRule type="expression" dxfId="2887" priority="13371">
      <formula>IF(RIGHT(TEXT(AE76,"0.#"),1)=".",FALSE,TRUE)</formula>
    </cfRule>
    <cfRule type="expression" dxfId="2886" priority="13372">
      <formula>IF(RIGHT(TEXT(AE76,"0.#"),1)=".",TRUE,FALSE)</formula>
    </cfRule>
  </conditionalFormatting>
  <conditionalFormatting sqref="AE77">
    <cfRule type="expression" dxfId="2885" priority="13369">
      <formula>IF(RIGHT(TEXT(AE77,"0.#"),1)=".",FALSE,TRUE)</formula>
    </cfRule>
    <cfRule type="expression" dxfId="2884" priority="13370">
      <formula>IF(RIGHT(TEXT(AE77,"0.#"),1)=".",TRUE,FALSE)</formula>
    </cfRule>
  </conditionalFormatting>
  <conditionalFormatting sqref="AI77">
    <cfRule type="expression" dxfId="2883" priority="13367">
      <formula>IF(RIGHT(TEXT(AI77,"0.#"),1)=".",FALSE,TRUE)</formula>
    </cfRule>
    <cfRule type="expression" dxfId="2882" priority="13368">
      <formula>IF(RIGHT(TEXT(AI77,"0.#"),1)=".",TRUE,FALSE)</formula>
    </cfRule>
  </conditionalFormatting>
  <conditionalFormatting sqref="AI76">
    <cfRule type="expression" dxfId="2881" priority="13365">
      <formula>IF(RIGHT(TEXT(AI76,"0.#"),1)=".",FALSE,TRUE)</formula>
    </cfRule>
    <cfRule type="expression" dxfId="2880" priority="13366">
      <formula>IF(RIGHT(TEXT(AI76,"0.#"),1)=".",TRUE,FALSE)</formula>
    </cfRule>
  </conditionalFormatting>
  <conditionalFormatting sqref="AI75">
    <cfRule type="expression" dxfId="2879" priority="13363">
      <formula>IF(RIGHT(TEXT(AI75,"0.#"),1)=".",FALSE,TRUE)</formula>
    </cfRule>
    <cfRule type="expression" dxfId="2878" priority="13364">
      <formula>IF(RIGHT(TEXT(AI75,"0.#"),1)=".",TRUE,FALSE)</formula>
    </cfRule>
  </conditionalFormatting>
  <conditionalFormatting sqref="AM75">
    <cfRule type="expression" dxfId="2877" priority="13361">
      <formula>IF(RIGHT(TEXT(AM75,"0.#"),1)=".",FALSE,TRUE)</formula>
    </cfRule>
    <cfRule type="expression" dxfId="2876" priority="13362">
      <formula>IF(RIGHT(TEXT(AM75,"0.#"),1)=".",TRUE,FALSE)</formula>
    </cfRule>
  </conditionalFormatting>
  <conditionalFormatting sqref="AM76">
    <cfRule type="expression" dxfId="2875" priority="13359">
      <formula>IF(RIGHT(TEXT(AM76,"0.#"),1)=".",FALSE,TRUE)</formula>
    </cfRule>
    <cfRule type="expression" dxfId="2874" priority="13360">
      <formula>IF(RIGHT(TEXT(AM76,"0.#"),1)=".",TRUE,FALSE)</formula>
    </cfRule>
  </conditionalFormatting>
  <conditionalFormatting sqref="AM77">
    <cfRule type="expression" dxfId="2873" priority="13357">
      <formula>IF(RIGHT(TEXT(AM77,"0.#"),1)=".",FALSE,TRUE)</formula>
    </cfRule>
    <cfRule type="expression" dxfId="2872" priority="13358">
      <formula>IF(RIGHT(TEXT(AM77,"0.#"),1)=".",TRUE,FALSE)</formula>
    </cfRule>
  </conditionalFormatting>
  <conditionalFormatting sqref="AL854:AO867">
    <cfRule type="expression" dxfId="2871" priority="6913">
      <formula>IF(AND(AL854&gt;=0, RIGHT(TEXT(AL854,"0.#"),1)&lt;&gt;"."),TRUE,FALSE)</formula>
    </cfRule>
    <cfRule type="expression" dxfId="2870" priority="6914">
      <formula>IF(AND(AL854&gt;=0, RIGHT(TEXT(AL854,"0.#"),1)="."),TRUE,FALSE)</formula>
    </cfRule>
    <cfRule type="expression" dxfId="2869" priority="6915">
      <formula>IF(AND(AL854&lt;0, RIGHT(TEXT(AL854,"0.#"),1)&lt;&gt;"."),TRUE,FALSE)</formula>
    </cfRule>
    <cfRule type="expression" dxfId="2868" priority="6916">
      <formula>IF(AND(AL854&lt;0, RIGHT(TEXT(AL854,"0.#"),1)="."),TRUE,FALSE)</formula>
    </cfRule>
  </conditionalFormatting>
  <conditionalFormatting sqref="AQ53:AQ55">
    <cfRule type="expression" dxfId="2867" priority="4935">
      <formula>IF(RIGHT(TEXT(AQ53,"0.#"),1)=".",FALSE,TRUE)</formula>
    </cfRule>
    <cfRule type="expression" dxfId="2866" priority="4936">
      <formula>IF(RIGHT(TEXT(AQ53,"0.#"),1)=".",TRUE,FALSE)</formula>
    </cfRule>
  </conditionalFormatting>
  <conditionalFormatting sqref="AU53:AU55">
    <cfRule type="expression" dxfId="2865" priority="4933">
      <formula>IF(RIGHT(TEXT(AU53,"0.#"),1)=".",FALSE,TRUE)</formula>
    </cfRule>
    <cfRule type="expression" dxfId="2864" priority="4934">
      <formula>IF(RIGHT(TEXT(AU53,"0.#"),1)=".",TRUE,FALSE)</formula>
    </cfRule>
  </conditionalFormatting>
  <conditionalFormatting sqref="AQ60:AQ62">
    <cfRule type="expression" dxfId="2863" priority="4931">
      <formula>IF(RIGHT(TEXT(AQ60,"0.#"),1)=".",FALSE,TRUE)</formula>
    </cfRule>
    <cfRule type="expression" dxfId="2862" priority="4932">
      <formula>IF(RIGHT(TEXT(AQ60,"0.#"),1)=".",TRUE,FALSE)</formula>
    </cfRule>
  </conditionalFormatting>
  <conditionalFormatting sqref="AU60:AU62">
    <cfRule type="expression" dxfId="2861" priority="4929">
      <formula>IF(RIGHT(TEXT(AU60,"0.#"),1)=".",FALSE,TRUE)</formula>
    </cfRule>
    <cfRule type="expression" dxfId="2860" priority="4930">
      <formula>IF(RIGHT(TEXT(AU60,"0.#"),1)=".",TRUE,FALSE)</formula>
    </cfRule>
  </conditionalFormatting>
  <conditionalFormatting sqref="AQ75:AQ77">
    <cfRule type="expression" dxfId="2859" priority="4927">
      <formula>IF(RIGHT(TEXT(AQ75,"0.#"),1)=".",FALSE,TRUE)</formula>
    </cfRule>
    <cfRule type="expression" dxfId="2858" priority="4928">
      <formula>IF(RIGHT(TEXT(AQ75,"0.#"),1)=".",TRUE,FALSE)</formula>
    </cfRule>
  </conditionalFormatting>
  <conditionalFormatting sqref="AU75:AU77">
    <cfRule type="expression" dxfId="2857" priority="4925">
      <formula>IF(RIGHT(TEXT(AU75,"0.#"),1)=".",FALSE,TRUE)</formula>
    </cfRule>
    <cfRule type="expression" dxfId="2856" priority="4926">
      <formula>IF(RIGHT(TEXT(AU75,"0.#"),1)=".",TRUE,FALSE)</formula>
    </cfRule>
  </conditionalFormatting>
  <conditionalFormatting sqref="AQ87:AQ89">
    <cfRule type="expression" dxfId="2855" priority="4923">
      <formula>IF(RIGHT(TEXT(AQ87,"0.#"),1)=".",FALSE,TRUE)</formula>
    </cfRule>
    <cfRule type="expression" dxfId="2854" priority="4924">
      <formula>IF(RIGHT(TEXT(AQ87,"0.#"),1)=".",TRUE,FALSE)</formula>
    </cfRule>
  </conditionalFormatting>
  <conditionalFormatting sqref="AU87:AU89">
    <cfRule type="expression" dxfId="2853" priority="4921">
      <formula>IF(RIGHT(TEXT(AU87,"0.#"),1)=".",FALSE,TRUE)</formula>
    </cfRule>
    <cfRule type="expression" dxfId="2852" priority="4922">
      <formula>IF(RIGHT(TEXT(AU87,"0.#"),1)=".",TRUE,FALSE)</formula>
    </cfRule>
  </conditionalFormatting>
  <conditionalFormatting sqref="AQ92:AQ94">
    <cfRule type="expression" dxfId="2851" priority="4919">
      <formula>IF(RIGHT(TEXT(AQ92,"0.#"),1)=".",FALSE,TRUE)</formula>
    </cfRule>
    <cfRule type="expression" dxfId="2850" priority="4920">
      <formula>IF(RIGHT(TEXT(AQ92,"0.#"),1)=".",TRUE,FALSE)</formula>
    </cfRule>
  </conditionalFormatting>
  <conditionalFormatting sqref="AU92:AU94">
    <cfRule type="expression" dxfId="2849" priority="4917">
      <formula>IF(RIGHT(TEXT(AU92,"0.#"),1)=".",FALSE,TRUE)</formula>
    </cfRule>
    <cfRule type="expression" dxfId="2848" priority="4918">
      <formula>IF(RIGHT(TEXT(AU92,"0.#"),1)=".",TRUE,FALSE)</formula>
    </cfRule>
  </conditionalFormatting>
  <conditionalFormatting sqref="AQ97:AQ99">
    <cfRule type="expression" dxfId="2847" priority="4915">
      <formula>IF(RIGHT(TEXT(AQ97,"0.#"),1)=".",FALSE,TRUE)</formula>
    </cfRule>
    <cfRule type="expression" dxfId="2846" priority="4916">
      <formula>IF(RIGHT(TEXT(AQ97,"0.#"),1)=".",TRUE,FALSE)</formula>
    </cfRule>
  </conditionalFormatting>
  <conditionalFormatting sqref="AU97:AU99">
    <cfRule type="expression" dxfId="2845" priority="4913">
      <formula>IF(RIGHT(TEXT(AU97,"0.#"),1)=".",FALSE,TRUE)</formula>
    </cfRule>
    <cfRule type="expression" dxfId="2844" priority="4914">
      <formula>IF(RIGHT(TEXT(AU97,"0.#"),1)=".",TRUE,FALSE)</formula>
    </cfRule>
  </conditionalFormatting>
  <conditionalFormatting sqref="AE458">
    <cfRule type="expression" dxfId="2843" priority="4607">
      <formula>IF(RIGHT(TEXT(AE458,"0.#"),1)=".",FALSE,TRUE)</formula>
    </cfRule>
    <cfRule type="expression" dxfId="2842" priority="4608">
      <formula>IF(RIGHT(TEXT(AE458,"0.#"),1)=".",TRUE,FALSE)</formula>
    </cfRule>
  </conditionalFormatting>
  <conditionalFormatting sqref="AE459">
    <cfRule type="expression" dxfId="2841" priority="4605">
      <formula>IF(RIGHT(TEXT(AE459,"0.#"),1)=".",FALSE,TRUE)</formula>
    </cfRule>
    <cfRule type="expression" dxfId="2840" priority="4606">
      <formula>IF(RIGHT(TEXT(AE459,"0.#"),1)=".",TRUE,FALSE)</formula>
    </cfRule>
  </conditionalFormatting>
  <conditionalFormatting sqref="AM458">
    <cfRule type="expression" dxfId="2839" priority="4601">
      <formula>IF(RIGHT(TEXT(AM458,"0.#"),1)=".",FALSE,TRUE)</formula>
    </cfRule>
    <cfRule type="expression" dxfId="2838" priority="4602">
      <formula>IF(RIGHT(TEXT(AM458,"0.#"),1)=".",TRUE,FALSE)</formula>
    </cfRule>
  </conditionalFormatting>
  <conditionalFormatting sqref="AM459">
    <cfRule type="expression" dxfId="2837" priority="4599">
      <formula>IF(RIGHT(TEXT(AM459,"0.#"),1)=".",FALSE,TRUE)</formula>
    </cfRule>
    <cfRule type="expression" dxfId="2836" priority="4600">
      <formula>IF(RIGHT(TEXT(AM459,"0.#"),1)=".",TRUE,FALSE)</formula>
    </cfRule>
  </conditionalFormatting>
  <conditionalFormatting sqref="AU458">
    <cfRule type="expression" dxfId="2835" priority="4595">
      <formula>IF(RIGHT(TEXT(AU458,"0.#"),1)=".",FALSE,TRUE)</formula>
    </cfRule>
    <cfRule type="expression" dxfId="2834" priority="4596">
      <formula>IF(RIGHT(TEXT(AU458,"0.#"),1)=".",TRUE,FALSE)</formula>
    </cfRule>
  </conditionalFormatting>
  <conditionalFormatting sqref="AU459">
    <cfRule type="expression" dxfId="2833" priority="4593">
      <formula>IF(RIGHT(TEXT(AU459,"0.#"),1)=".",FALSE,TRUE)</formula>
    </cfRule>
    <cfRule type="expression" dxfId="2832" priority="4594">
      <formula>IF(RIGHT(TEXT(AU459,"0.#"),1)=".",TRUE,FALSE)</formula>
    </cfRule>
  </conditionalFormatting>
  <conditionalFormatting sqref="AI458">
    <cfRule type="expression" dxfId="2831" priority="4589">
      <formula>IF(RIGHT(TEXT(AI458,"0.#"),1)=".",FALSE,TRUE)</formula>
    </cfRule>
    <cfRule type="expression" dxfId="2830" priority="4590">
      <formula>IF(RIGHT(TEXT(AI458,"0.#"),1)=".",TRUE,FALSE)</formula>
    </cfRule>
  </conditionalFormatting>
  <conditionalFormatting sqref="AI459">
    <cfRule type="expression" dxfId="2829" priority="4587">
      <formula>IF(RIGHT(TEXT(AI459,"0.#"),1)=".",FALSE,TRUE)</formula>
    </cfRule>
    <cfRule type="expression" dxfId="2828" priority="4588">
      <formula>IF(RIGHT(TEXT(AI459,"0.#"),1)=".",TRUE,FALSE)</formula>
    </cfRule>
  </conditionalFormatting>
  <conditionalFormatting sqref="AQ459">
    <cfRule type="expression" dxfId="2827" priority="4583">
      <formula>IF(RIGHT(TEXT(AQ459,"0.#"),1)=".",FALSE,TRUE)</formula>
    </cfRule>
    <cfRule type="expression" dxfId="2826" priority="4584">
      <formula>IF(RIGHT(TEXT(AQ459,"0.#"),1)=".",TRUE,FALSE)</formula>
    </cfRule>
  </conditionalFormatting>
  <conditionalFormatting sqref="AQ458">
    <cfRule type="expression" dxfId="2825" priority="4579">
      <formula>IF(RIGHT(TEXT(AQ458,"0.#"),1)=".",FALSE,TRUE)</formula>
    </cfRule>
    <cfRule type="expression" dxfId="2824" priority="4580">
      <formula>IF(RIGHT(TEXT(AQ458,"0.#"),1)=".",TRUE,FALSE)</formula>
    </cfRule>
  </conditionalFormatting>
  <conditionalFormatting sqref="AM120">
    <cfRule type="expression" dxfId="2823" priority="3257">
      <formula>IF(RIGHT(TEXT(AM120,"0.#"),1)=".",FALSE,TRUE)</formula>
    </cfRule>
    <cfRule type="expression" dxfId="2822" priority="3258">
      <formula>IF(RIGHT(TEXT(AM120,"0.#"),1)=".",TRUE,FALSE)</formula>
    </cfRule>
  </conditionalFormatting>
  <conditionalFormatting sqref="Y842:Y845 Y852:Y867">
    <cfRule type="expression" dxfId="2821" priority="3241">
      <formula>IF(RIGHT(TEXT(Y842,"0.#"),1)=".",FALSE,TRUE)</formula>
    </cfRule>
    <cfRule type="expression" dxfId="2820" priority="3242">
      <formula>IF(RIGHT(TEXT(Y842,"0.#"),1)=".",TRUE,FALSE)</formula>
    </cfRule>
  </conditionalFormatting>
  <conditionalFormatting sqref="AU518">
    <cfRule type="expression" dxfId="2819" priority="1751">
      <formula>IF(RIGHT(TEXT(AU518,"0.#"),1)=".",FALSE,TRUE)</formula>
    </cfRule>
    <cfRule type="expression" dxfId="2818" priority="1752">
      <formula>IF(RIGHT(TEXT(AU518,"0.#"),1)=".",TRUE,FALSE)</formula>
    </cfRule>
  </conditionalFormatting>
  <conditionalFormatting sqref="AQ551">
    <cfRule type="expression" dxfId="2817" priority="1527">
      <formula>IF(RIGHT(TEXT(AQ551,"0.#"),1)=".",FALSE,TRUE)</formula>
    </cfRule>
    <cfRule type="expression" dxfId="2816" priority="1528">
      <formula>IF(RIGHT(TEXT(AQ551,"0.#"),1)=".",TRUE,FALSE)</formula>
    </cfRule>
  </conditionalFormatting>
  <conditionalFormatting sqref="AE556">
    <cfRule type="expression" dxfId="2815" priority="1525">
      <formula>IF(RIGHT(TEXT(AE556,"0.#"),1)=".",FALSE,TRUE)</formula>
    </cfRule>
    <cfRule type="expression" dxfId="2814" priority="1526">
      <formula>IF(RIGHT(TEXT(AE556,"0.#"),1)=".",TRUE,FALSE)</formula>
    </cfRule>
  </conditionalFormatting>
  <conditionalFormatting sqref="AE557">
    <cfRule type="expression" dxfId="2813" priority="1523">
      <formula>IF(RIGHT(TEXT(AE557,"0.#"),1)=".",FALSE,TRUE)</formula>
    </cfRule>
    <cfRule type="expression" dxfId="2812" priority="1524">
      <formula>IF(RIGHT(TEXT(AE557,"0.#"),1)=".",TRUE,FALSE)</formula>
    </cfRule>
  </conditionalFormatting>
  <conditionalFormatting sqref="AE558">
    <cfRule type="expression" dxfId="2811" priority="1521">
      <formula>IF(RIGHT(TEXT(AE558,"0.#"),1)=".",FALSE,TRUE)</formula>
    </cfRule>
    <cfRule type="expression" dxfId="2810" priority="1522">
      <formula>IF(RIGHT(TEXT(AE558,"0.#"),1)=".",TRUE,FALSE)</formula>
    </cfRule>
  </conditionalFormatting>
  <conditionalFormatting sqref="AU556">
    <cfRule type="expression" dxfId="2809" priority="1513">
      <formula>IF(RIGHT(TEXT(AU556,"0.#"),1)=".",FALSE,TRUE)</formula>
    </cfRule>
    <cfRule type="expression" dxfId="2808" priority="1514">
      <formula>IF(RIGHT(TEXT(AU556,"0.#"),1)=".",TRUE,FALSE)</formula>
    </cfRule>
  </conditionalFormatting>
  <conditionalFormatting sqref="AU557">
    <cfRule type="expression" dxfId="2807" priority="1511">
      <formula>IF(RIGHT(TEXT(AU557,"0.#"),1)=".",FALSE,TRUE)</formula>
    </cfRule>
    <cfRule type="expression" dxfId="2806" priority="1512">
      <formula>IF(RIGHT(TEXT(AU557,"0.#"),1)=".",TRUE,FALSE)</formula>
    </cfRule>
  </conditionalFormatting>
  <conditionalFormatting sqref="AU558">
    <cfRule type="expression" dxfId="2805" priority="1509">
      <formula>IF(RIGHT(TEXT(AU558,"0.#"),1)=".",FALSE,TRUE)</formula>
    </cfRule>
    <cfRule type="expression" dxfId="2804" priority="1510">
      <formula>IF(RIGHT(TEXT(AU558,"0.#"),1)=".",TRUE,FALSE)</formula>
    </cfRule>
  </conditionalFormatting>
  <conditionalFormatting sqref="AQ557">
    <cfRule type="expression" dxfId="2803" priority="1501">
      <formula>IF(RIGHT(TEXT(AQ557,"0.#"),1)=".",FALSE,TRUE)</formula>
    </cfRule>
    <cfRule type="expression" dxfId="2802" priority="1502">
      <formula>IF(RIGHT(TEXT(AQ557,"0.#"),1)=".",TRUE,FALSE)</formula>
    </cfRule>
  </conditionalFormatting>
  <conditionalFormatting sqref="AQ558">
    <cfRule type="expression" dxfId="2801" priority="1499">
      <formula>IF(RIGHT(TEXT(AQ558,"0.#"),1)=".",FALSE,TRUE)</formula>
    </cfRule>
    <cfRule type="expression" dxfId="2800" priority="1500">
      <formula>IF(RIGHT(TEXT(AQ558,"0.#"),1)=".",TRUE,FALSE)</formula>
    </cfRule>
  </conditionalFormatting>
  <conditionalFormatting sqref="AQ556">
    <cfRule type="expression" dxfId="2799" priority="1497">
      <formula>IF(RIGHT(TEXT(AQ556,"0.#"),1)=".",FALSE,TRUE)</formula>
    </cfRule>
    <cfRule type="expression" dxfId="2798" priority="1498">
      <formula>IF(RIGHT(TEXT(AQ556,"0.#"),1)=".",TRUE,FALSE)</formula>
    </cfRule>
  </conditionalFormatting>
  <conditionalFormatting sqref="AE561">
    <cfRule type="expression" dxfId="2797" priority="1495">
      <formula>IF(RIGHT(TEXT(AE561,"0.#"),1)=".",FALSE,TRUE)</formula>
    </cfRule>
    <cfRule type="expression" dxfId="2796" priority="1496">
      <formula>IF(RIGHT(TEXT(AE561,"0.#"),1)=".",TRUE,FALSE)</formula>
    </cfRule>
  </conditionalFormatting>
  <conditionalFormatting sqref="AE562">
    <cfRule type="expression" dxfId="2795" priority="1493">
      <formula>IF(RIGHT(TEXT(AE562,"0.#"),1)=".",FALSE,TRUE)</formula>
    </cfRule>
    <cfRule type="expression" dxfId="2794" priority="1494">
      <formula>IF(RIGHT(TEXT(AE562,"0.#"),1)=".",TRUE,FALSE)</formula>
    </cfRule>
  </conditionalFormatting>
  <conditionalFormatting sqref="AE563">
    <cfRule type="expression" dxfId="2793" priority="1491">
      <formula>IF(RIGHT(TEXT(AE563,"0.#"),1)=".",FALSE,TRUE)</formula>
    </cfRule>
    <cfRule type="expression" dxfId="2792" priority="1492">
      <formula>IF(RIGHT(TEXT(AE563,"0.#"),1)=".",TRUE,FALSE)</formula>
    </cfRule>
  </conditionalFormatting>
  <conditionalFormatting sqref="AL1103:AO1132">
    <cfRule type="expression" dxfId="2791" priority="3147">
      <formula>IF(AND(AL1103&gt;=0, RIGHT(TEXT(AL1103,"0.#"),1)&lt;&gt;"."),TRUE,FALSE)</formula>
    </cfRule>
    <cfRule type="expression" dxfId="2790" priority="3148">
      <formula>IF(AND(AL1103&gt;=0, RIGHT(TEXT(AL1103,"0.#"),1)="."),TRUE,FALSE)</formula>
    </cfRule>
    <cfRule type="expression" dxfId="2789" priority="3149">
      <formula>IF(AND(AL1103&lt;0, RIGHT(TEXT(AL1103,"0.#"),1)&lt;&gt;"."),TRUE,FALSE)</formula>
    </cfRule>
    <cfRule type="expression" dxfId="2788" priority="3150">
      <formula>IF(AND(AL1103&lt;0, RIGHT(TEXT(AL1103,"0.#"),1)="."),TRUE,FALSE)</formula>
    </cfRule>
  </conditionalFormatting>
  <conditionalFormatting sqref="Y1103:Y1132">
    <cfRule type="expression" dxfId="2787" priority="3145">
      <formula>IF(RIGHT(TEXT(Y1103,"0.#"),1)=".",FALSE,TRUE)</formula>
    </cfRule>
    <cfRule type="expression" dxfId="2786" priority="3146">
      <formula>IF(RIGHT(TEXT(Y1103,"0.#"),1)=".",TRUE,FALSE)</formula>
    </cfRule>
  </conditionalFormatting>
  <conditionalFormatting sqref="AQ553">
    <cfRule type="expression" dxfId="2785" priority="1529">
      <formula>IF(RIGHT(TEXT(AQ553,"0.#"),1)=".",FALSE,TRUE)</formula>
    </cfRule>
    <cfRule type="expression" dxfId="2784" priority="1530">
      <formula>IF(RIGHT(TEXT(AQ553,"0.#"),1)=".",TRUE,FALSE)</formula>
    </cfRule>
  </conditionalFormatting>
  <conditionalFormatting sqref="AU552">
    <cfRule type="expression" dxfId="2783" priority="1541">
      <formula>IF(RIGHT(TEXT(AU552,"0.#"),1)=".",FALSE,TRUE)</formula>
    </cfRule>
    <cfRule type="expression" dxfId="2782" priority="1542">
      <formula>IF(RIGHT(TEXT(AU552,"0.#"),1)=".",TRUE,FALSE)</formula>
    </cfRule>
  </conditionalFormatting>
  <conditionalFormatting sqref="AE552">
    <cfRule type="expression" dxfId="2781" priority="1553">
      <formula>IF(RIGHT(TEXT(AE552,"0.#"),1)=".",FALSE,TRUE)</formula>
    </cfRule>
    <cfRule type="expression" dxfId="2780" priority="1554">
      <formula>IF(RIGHT(TEXT(AE552,"0.#"),1)=".",TRUE,FALSE)</formula>
    </cfRule>
  </conditionalFormatting>
  <conditionalFormatting sqref="AQ548">
    <cfRule type="expression" dxfId="2779" priority="1559">
      <formula>IF(RIGHT(TEXT(AQ548,"0.#"),1)=".",FALSE,TRUE)</formula>
    </cfRule>
    <cfRule type="expression" dxfId="2778" priority="1560">
      <formula>IF(RIGHT(TEXT(AQ548,"0.#"),1)=".",TRUE,FALSE)</formula>
    </cfRule>
  </conditionalFormatting>
  <conditionalFormatting sqref="AL838:AO839">
    <cfRule type="expression" dxfId="2777" priority="3099">
      <formula>IF(AND(AL838&gt;=0, RIGHT(TEXT(AL838,"0.#"),1)&lt;&gt;"."),TRUE,FALSE)</formula>
    </cfRule>
    <cfRule type="expression" dxfId="2776" priority="3100">
      <formula>IF(AND(AL838&gt;=0, RIGHT(TEXT(AL838,"0.#"),1)="."),TRUE,FALSE)</formula>
    </cfRule>
    <cfRule type="expression" dxfId="2775" priority="3101">
      <formula>IF(AND(AL838&lt;0, RIGHT(TEXT(AL838,"0.#"),1)&lt;&gt;"."),TRUE,FALSE)</formula>
    </cfRule>
    <cfRule type="expression" dxfId="2774" priority="3102">
      <formula>IF(AND(AL838&lt;0, RIGHT(TEXT(AL838,"0.#"),1)="."),TRUE,FALSE)</formula>
    </cfRule>
  </conditionalFormatting>
  <conditionalFormatting sqref="Y838:Y839">
    <cfRule type="expression" dxfId="2773" priority="3097">
      <formula>IF(RIGHT(TEXT(Y838,"0.#"),1)=".",FALSE,TRUE)</formula>
    </cfRule>
    <cfRule type="expression" dxfId="2772" priority="3098">
      <formula>IF(RIGHT(TEXT(Y838,"0.#"),1)=".",TRUE,FALSE)</formula>
    </cfRule>
  </conditionalFormatting>
  <conditionalFormatting sqref="AE492">
    <cfRule type="expression" dxfId="2771" priority="1885">
      <formula>IF(RIGHT(TEXT(AE492,"0.#"),1)=".",FALSE,TRUE)</formula>
    </cfRule>
    <cfRule type="expression" dxfId="2770" priority="1886">
      <formula>IF(RIGHT(TEXT(AE492,"0.#"),1)=".",TRUE,FALSE)</formula>
    </cfRule>
  </conditionalFormatting>
  <conditionalFormatting sqref="AE493">
    <cfRule type="expression" dxfId="2769" priority="1883">
      <formula>IF(RIGHT(TEXT(AE493,"0.#"),1)=".",FALSE,TRUE)</formula>
    </cfRule>
    <cfRule type="expression" dxfId="2768" priority="1884">
      <formula>IF(RIGHT(TEXT(AE493,"0.#"),1)=".",TRUE,FALSE)</formula>
    </cfRule>
  </conditionalFormatting>
  <conditionalFormatting sqref="AE494">
    <cfRule type="expression" dxfId="2767" priority="1881">
      <formula>IF(RIGHT(TEXT(AE494,"0.#"),1)=".",FALSE,TRUE)</formula>
    </cfRule>
    <cfRule type="expression" dxfId="2766" priority="1882">
      <formula>IF(RIGHT(TEXT(AE494,"0.#"),1)=".",TRUE,FALSE)</formula>
    </cfRule>
  </conditionalFormatting>
  <conditionalFormatting sqref="AQ493">
    <cfRule type="expression" dxfId="2765" priority="1861">
      <formula>IF(RIGHT(TEXT(AQ493,"0.#"),1)=".",FALSE,TRUE)</formula>
    </cfRule>
    <cfRule type="expression" dxfId="2764" priority="1862">
      <formula>IF(RIGHT(TEXT(AQ493,"0.#"),1)=".",TRUE,FALSE)</formula>
    </cfRule>
  </conditionalFormatting>
  <conditionalFormatting sqref="AQ494">
    <cfRule type="expression" dxfId="2763" priority="1859">
      <formula>IF(RIGHT(TEXT(AQ494,"0.#"),1)=".",FALSE,TRUE)</formula>
    </cfRule>
    <cfRule type="expression" dxfId="2762" priority="1860">
      <formula>IF(RIGHT(TEXT(AQ494,"0.#"),1)=".",TRUE,FALSE)</formula>
    </cfRule>
  </conditionalFormatting>
  <conditionalFormatting sqref="AQ492">
    <cfRule type="expression" dxfId="2761" priority="1857">
      <formula>IF(RIGHT(TEXT(AQ492,"0.#"),1)=".",FALSE,TRUE)</formula>
    </cfRule>
    <cfRule type="expression" dxfId="2760" priority="1858">
      <formula>IF(RIGHT(TEXT(AQ492,"0.#"),1)=".",TRUE,FALSE)</formula>
    </cfRule>
  </conditionalFormatting>
  <conditionalFormatting sqref="AU494">
    <cfRule type="expression" dxfId="2759" priority="1869">
      <formula>IF(RIGHT(TEXT(AU494,"0.#"),1)=".",FALSE,TRUE)</formula>
    </cfRule>
    <cfRule type="expression" dxfId="2758" priority="1870">
      <formula>IF(RIGHT(TEXT(AU494,"0.#"),1)=".",TRUE,FALSE)</formula>
    </cfRule>
  </conditionalFormatting>
  <conditionalFormatting sqref="AU492">
    <cfRule type="expression" dxfId="2757" priority="1873">
      <formula>IF(RIGHT(TEXT(AU492,"0.#"),1)=".",FALSE,TRUE)</formula>
    </cfRule>
    <cfRule type="expression" dxfId="2756" priority="1874">
      <formula>IF(RIGHT(TEXT(AU492,"0.#"),1)=".",TRUE,FALSE)</formula>
    </cfRule>
  </conditionalFormatting>
  <conditionalFormatting sqref="AU493">
    <cfRule type="expression" dxfId="2755" priority="1871">
      <formula>IF(RIGHT(TEXT(AU493,"0.#"),1)=".",FALSE,TRUE)</formula>
    </cfRule>
    <cfRule type="expression" dxfId="2754" priority="1872">
      <formula>IF(RIGHT(TEXT(AU493,"0.#"),1)=".",TRUE,FALSE)</formula>
    </cfRule>
  </conditionalFormatting>
  <conditionalFormatting sqref="AU583">
    <cfRule type="expression" dxfId="2753" priority="1389">
      <formula>IF(RIGHT(TEXT(AU583,"0.#"),1)=".",FALSE,TRUE)</formula>
    </cfRule>
    <cfRule type="expression" dxfId="2752" priority="1390">
      <formula>IF(RIGHT(TEXT(AU583,"0.#"),1)=".",TRUE,FALSE)</formula>
    </cfRule>
  </conditionalFormatting>
  <conditionalFormatting sqref="AU582">
    <cfRule type="expression" dxfId="2751" priority="1391">
      <formula>IF(RIGHT(TEXT(AU582,"0.#"),1)=".",FALSE,TRUE)</formula>
    </cfRule>
    <cfRule type="expression" dxfId="2750" priority="1392">
      <formula>IF(RIGHT(TEXT(AU582,"0.#"),1)=".",TRUE,FALSE)</formula>
    </cfRule>
  </conditionalFormatting>
  <conditionalFormatting sqref="AE499">
    <cfRule type="expression" dxfId="2749" priority="1851">
      <formula>IF(RIGHT(TEXT(AE499,"0.#"),1)=".",FALSE,TRUE)</formula>
    </cfRule>
    <cfRule type="expression" dxfId="2748" priority="1852">
      <formula>IF(RIGHT(TEXT(AE499,"0.#"),1)=".",TRUE,FALSE)</formula>
    </cfRule>
  </conditionalFormatting>
  <conditionalFormatting sqref="AE497">
    <cfRule type="expression" dxfId="2747" priority="1855">
      <formula>IF(RIGHT(TEXT(AE497,"0.#"),1)=".",FALSE,TRUE)</formula>
    </cfRule>
    <cfRule type="expression" dxfId="2746" priority="1856">
      <formula>IF(RIGHT(TEXT(AE497,"0.#"),1)=".",TRUE,FALSE)</formula>
    </cfRule>
  </conditionalFormatting>
  <conditionalFormatting sqref="AE498">
    <cfRule type="expression" dxfId="2745" priority="1853">
      <formula>IF(RIGHT(TEXT(AE498,"0.#"),1)=".",FALSE,TRUE)</formula>
    </cfRule>
    <cfRule type="expression" dxfId="2744" priority="1854">
      <formula>IF(RIGHT(TEXT(AE498,"0.#"),1)=".",TRUE,FALSE)</formula>
    </cfRule>
  </conditionalFormatting>
  <conditionalFormatting sqref="AU499">
    <cfRule type="expression" dxfId="2743" priority="1839">
      <formula>IF(RIGHT(TEXT(AU499,"0.#"),1)=".",FALSE,TRUE)</formula>
    </cfRule>
    <cfRule type="expression" dxfId="2742" priority="1840">
      <formula>IF(RIGHT(TEXT(AU499,"0.#"),1)=".",TRUE,FALSE)</formula>
    </cfRule>
  </conditionalFormatting>
  <conditionalFormatting sqref="AU497">
    <cfRule type="expression" dxfId="2741" priority="1843">
      <formula>IF(RIGHT(TEXT(AU497,"0.#"),1)=".",FALSE,TRUE)</formula>
    </cfRule>
    <cfRule type="expression" dxfId="2740" priority="1844">
      <formula>IF(RIGHT(TEXT(AU497,"0.#"),1)=".",TRUE,FALSE)</formula>
    </cfRule>
  </conditionalFormatting>
  <conditionalFormatting sqref="AU498">
    <cfRule type="expression" dxfId="2739" priority="1841">
      <formula>IF(RIGHT(TEXT(AU498,"0.#"),1)=".",FALSE,TRUE)</formula>
    </cfRule>
    <cfRule type="expression" dxfId="2738" priority="1842">
      <formula>IF(RIGHT(TEXT(AU498,"0.#"),1)=".",TRUE,FALSE)</formula>
    </cfRule>
  </conditionalFormatting>
  <conditionalFormatting sqref="AQ497">
    <cfRule type="expression" dxfId="2737" priority="1827">
      <formula>IF(RIGHT(TEXT(AQ497,"0.#"),1)=".",FALSE,TRUE)</formula>
    </cfRule>
    <cfRule type="expression" dxfId="2736" priority="1828">
      <formula>IF(RIGHT(TEXT(AQ497,"0.#"),1)=".",TRUE,FALSE)</formula>
    </cfRule>
  </conditionalFormatting>
  <conditionalFormatting sqref="AQ498">
    <cfRule type="expression" dxfId="2735" priority="1831">
      <formula>IF(RIGHT(TEXT(AQ498,"0.#"),1)=".",FALSE,TRUE)</formula>
    </cfRule>
    <cfRule type="expression" dxfId="2734" priority="1832">
      <formula>IF(RIGHT(TEXT(AQ498,"0.#"),1)=".",TRUE,FALSE)</formula>
    </cfRule>
  </conditionalFormatting>
  <conditionalFormatting sqref="AQ499">
    <cfRule type="expression" dxfId="2733" priority="1829">
      <formula>IF(RIGHT(TEXT(AQ499,"0.#"),1)=".",FALSE,TRUE)</formula>
    </cfRule>
    <cfRule type="expression" dxfId="2732" priority="1830">
      <formula>IF(RIGHT(TEXT(AQ499,"0.#"),1)=".",TRUE,FALSE)</formula>
    </cfRule>
  </conditionalFormatting>
  <conditionalFormatting sqref="AE504">
    <cfRule type="expression" dxfId="2731" priority="1821">
      <formula>IF(RIGHT(TEXT(AE504,"0.#"),1)=".",FALSE,TRUE)</formula>
    </cfRule>
    <cfRule type="expression" dxfId="2730" priority="1822">
      <formula>IF(RIGHT(TEXT(AE504,"0.#"),1)=".",TRUE,FALSE)</formula>
    </cfRule>
  </conditionalFormatting>
  <conditionalFormatting sqref="AE502">
    <cfRule type="expression" dxfId="2729" priority="1825">
      <formula>IF(RIGHT(TEXT(AE502,"0.#"),1)=".",FALSE,TRUE)</formula>
    </cfRule>
    <cfRule type="expression" dxfId="2728" priority="1826">
      <formula>IF(RIGHT(TEXT(AE502,"0.#"),1)=".",TRUE,FALSE)</formula>
    </cfRule>
  </conditionalFormatting>
  <conditionalFormatting sqref="AE503">
    <cfRule type="expression" dxfId="2727" priority="1823">
      <formula>IF(RIGHT(TEXT(AE503,"0.#"),1)=".",FALSE,TRUE)</formula>
    </cfRule>
    <cfRule type="expression" dxfId="2726" priority="1824">
      <formula>IF(RIGHT(TEXT(AE503,"0.#"),1)=".",TRUE,FALSE)</formula>
    </cfRule>
  </conditionalFormatting>
  <conditionalFormatting sqref="AU504">
    <cfRule type="expression" dxfId="2725" priority="1809">
      <formula>IF(RIGHT(TEXT(AU504,"0.#"),1)=".",FALSE,TRUE)</formula>
    </cfRule>
    <cfRule type="expression" dxfId="2724" priority="1810">
      <formula>IF(RIGHT(TEXT(AU504,"0.#"),1)=".",TRUE,FALSE)</formula>
    </cfRule>
  </conditionalFormatting>
  <conditionalFormatting sqref="AU502">
    <cfRule type="expression" dxfId="2723" priority="1813">
      <formula>IF(RIGHT(TEXT(AU502,"0.#"),1)=".",FALSE,TRUE)</formula>
    </cfRule>
    <cfRule type="expression" dxfId="2722" priority="1814">
      <formula>IF(RIGHT(TEXT(AU502,"0.#"),1)=".",TRUE,FALSE)</formula>
    </cfRule>
  </conditionalFormatting>
  <conditionalFormatting sqref="AU503">
    <cfRule type="expression" dxfId="2721" priority="1811">
      <formula>IF(RIGHT(TEXT(AU503,"0.#"),1)=".",FALSE,TRUE)</formula>
    </cfRule>
    <cfRule type="expression" dxfId="2720" priority="1812">
      <formula>IF(RIGHT(TEXT(AU503,"0.#"),1)=".",TRUE,FALSE)</formula>
    </cfRule>
  </conditionalFormatting>
  <conditionalFormatting sqref="AQ502">
    <cfRule type="expression" dxfId="2719" priority="1797">
      <formula>IF(RIGHT(TEXT(AQ502,"0.#"),1)=".",FALSE,TRUE)</formula>
    </cfRule>
    <cfRule type="expression" dxfId="2718" priority="1798">
      <formula>IF(RIGHT(TEXT(AQ502,"0.#"),1)=".",TRUE,FALSE)</formula>
    </cfRule>
  </conditionalFormatting>
  <conditionalFormatting sqref="AQ503">
    <cfRule type="expression" dxfId="2717" priority="1801">
      <formula>IF(RIGHT(TEXT(AQ503,"0.#"),1)=".",FALSE,TRUE)</formula>
    </cfRule>
    <cfRule type="expression" dxfId="2716" priority="1802">
      <formula>IF(RIGHT(TEXT(AQ503,"0.#"),1)=".",TRUE,FALSE)</formula>
    </cfRule>
  </conditionalFormatting>
  <conditionalFormatting sqref="AQ504">
    <cfRule type="expression" dxfId="2715" priority="1799">
      <formula>IF(RIGHT(TEXT(AQ504,"0.#"),1)=".",FALSE,TRUE)</formula>
    </cfRule>
    <cfRule type="expression" dxfId="2714" priority="1800">
      <formula>IF(RIGHT(TEXT(AQ504,"0.#"),1)=".",TRUE,FALSE)</formula>
    </cfRule>
  </conditionalFormatting>
  <conditionalFormatting sqref="AE509">
    <cfRule type="expression" dxfId="2713" priority="1791">
      <formula>IF(RIGHT(TEXT(AE509,"0.#"),1)=".",FALSE,TRUE)</formula>
    </cfRule>
    <cfRule type="expression" dxfId="2712" priority="1792">
      <formula>IF(RIGHT(TEXT(AE509,"0.#"),1)=".",TRUE,FALSE)</formula>
    </cfRule>
  </conditionalFormatting>
  <conditionalFormatting sqref="AE507">
    <cfRule type="expression" dxfId="2711" priority="1795">
      <formula>IF(RIGHT(TEXT(AE507,"0.#"),1)=".",FALSE,TRUE)</formula>
    </cfRule>
    <cfRule type="expression" dxfId="2710" priority="1796">
      <formula>IF(RIGHT(TEXT(AE507,"0.#"),1)=".",TRUE,FALSE)</formula>
    </cfRule>
  </conditionalFormatting>
  <conditionalFormatting sqref="AE508">
    <cfRule type="expression" dxfId="2709" priority="1793">
      <formula>IF(RIGHT(TEXT(AE508,"0.#"),1)=".",FALSE,TRUE)</formula>
    </cfRule>
    <cfRule type="expression" dxfId="2708" priority="1794">
      <formula>IF(RIGHT(TEXT(AE508,"0.#"),1)=".",TRUE,FALSE)</formula>
    </cfRule>
  </conditionalFormatting>
  <conditionalFormatting sqref="AU509">
    <cfRule type="expression" dxfId="2707" priority="1779">
      <formula>IF(RIGHT(TEXT(AU509,"0.#"),1)=".",FALSE,TRUE)</formula>
    </cfRule>
    <cfRule type="expression" dxfId="2706" priority="1780">
      <formula>IF(RIGHT(TEXT(AU509,"0.#"),1)=".",TRUE,FALSE)</formula>
    </cfRule>
  </conditionalFormatting>
  <conditionalFormatting sqref="AU507">
    <cfRule type="expression" dxfId="2705" priority="1783">
      <formula>IF(RIGHT(TEXT(AU507,"0.#"),1)=".",FALSE,TRUE)</formula>
    </cfRule>
    <cfRule type="expression" dxfId="2704" priority="1784">
      <formula>IF(RIGHT(TEXT(AU507,"0.#"),1)=".",TRUE,FALSE)</formula>
    </cfRule>
  </conditionalFormatting>
  <conditionalFormatting sqref="AU508">
    <cfRule type="expression" dxfId="2703" priority="1781">
      <formula>IF(RIGHT(TEXT(AU508,"0.#"),1)=".",FALSE,TRUE)</formula>
    </cfRule>
    <cfRule type="expression" dxfId="2702" priority="1782">
      <formula>IF(RIGHT(TEXT(AU508,"0.#"),1)=".",TRUE,FALSE)</formula>
    </cfRule>
  </conditionalFormatting>
  <conditionalFormatting sqref="AQ507">
    <cfRule type="expression" dxfId="2701" priority="1767">
      <formula>IF(RIGHT(TEXT(AQ507,"0.#"),1)=".",FALSE,TRUE)</formula>
    </cfRule>
    <cfRule type="expression" dxfId="2700" priority="1768">
      <formula>IF(RIGHT(TEXT(AQ507,"0.#"),1)=".",TRUE,FALSE)</formula>
    </cfRule>
  </conditionalFormatting>
  <conditionalFormatting sqref="AQ508">
    <cfRule type="expression" dxfId="2699" priority="1771">
      <formula>IF(RIGHT(TEXT(AQ508,"0.#"),1)=".",FALSE,TRUE)</formula>
    </cfRule>
    <cfRule type="expression" dxfId="2698" priority="1772">
      <formula>IF(RIGHT(TEXT(AQ508,"0.#"),1)=".",TRUE,FALSE)</formula>
    </cfRule>
  </conditionalFormatting>
  <conditionalFormatting sqref="AQ509">
    <cfRule type="expression" dxfId="2697" priority="1769">
      <formula>IF(RIGHT(TEXT(AQ509,"0.#"),1)=".",FALSE,TRUE)</formula>
    </cfRule>
    <cfRule type="expression" dxfId="2696" priority="1770">
      <formula>IF(RIGHT(TEXT(AQ509,"0.#"),1)=".",TRUE,FALSE)</formula>
    </cfRule>
  </conditionalFormatting>
  <conditionalFormatting sqref="AE465">
    <cfRule type="expression" dxfId="2695" priority="2061">
      <formula>IF(RIGHT(TEXT(AE465,"0.#"),1)=".",FALSE,TRUE)</formula>
    </cfRule>
    <cfRule type="expression" dxfId="2694" priority="2062">
      <formula>IF(RIGHT(TEXT(AE465,"0.#"),1)=".",TRUE,FALSE)</formula>
    </cfRule>
  </conditionalFormatting>
  <conditionalFormatting sqref="AE463">
    <cfRule type="expression" dxfId="2693" priority="2065">
      <formula>IF(RIGHT(TEXT(AE463,"0.#"),1)=".",FALSE,TRUE)</formula>
    </cfRule>
    <cfRule type="expression" dxfId="2692" priority="2066">
      <formula>IF(RIGHT(TEXT(AE463,"0.#"),1)=".",TRUE,FALSE)</formula>
    </cfRule>
  </conditionalFormatting>
  <conditionalFormatting sqref="AE464">
    <cfRule type="expression" dxfId="2691" priority="2063">
      <formula>IF(RIGHT(TEXT(AE464,"0.#"),1)=".",FALSE,TRUE)</formula>
    </cfRule>
    <cfRule type="expression" dxfId="2690" priority="2064">
      <formula>IF(RIGHT(TEXT(AE464,"0.#"),1)=".",TRUE,FALSE)</formula>
    </cfRule>
  </conditionalFormatting>
  <conditionalFormatting sqref="AM465">
    <cfRule type="expression" dxfId="2689" priority="2055">
      <formula>IF(RIGHT(TEXT(AM465,"0.#"),1)=".",FALSE,TRUE)</formula>
    </cfRule>
    <cfRule type="expression" dxfId="2688" priority="2056">
      <formula>IF(RIGHT(TEXT(AM465,"0.#"),1)=".",TRUE,FALSE)</formula>
    </cfRule>
  </conditionalFormatting>
  <conditionalFormatting sqref="AM463">
    <cfRule type="expression" dxfId="2687" priority="2059">
      <formula>IF(RIGHT(TEXT(AM463,"0.#"),1)=".",FALSE,TRUE)</formula>
    </cfRule>
    <cfRule type="expression" dxfId="2686" priority="2060">
      <formula>IF(RIGHT(TEXT(AM463,"0.#"),1)=".",TRUE,FALSE)</formula>
    </cfRule>
  </conditionalFormatting>
  <conditionalFormatting sqref="AM464">
    <cfRule type="expression" dxfId="2685" priority="2057">
      <formula>IF(RIGHT(TEXT(AM464,"0.#"),1)=".",FALSE,TRUE)</formula>
    </cfRule>
    <cfRule type="expression" dxfId="2684" priority="2058">
      <formula>IF(RIGHT(TEXT(AM464,"0.#"),1)=".",TRUE,FALSE)</formula>
    </cfRule>
  </conditionalFormatting>
  <conditionalFormatting sqref="AU465">
    <cfRule type="expression" dxfId="2683" priority="2049">
      <formula>IF(RIGHT(TEXT(AU465,"0.#"),1)=".",FALSE,TRUE)</formula>
    </cfRule>
    <cfRule type="expression" dxfId="2682" priority="2050">
      <formula>IF(RIGHT(TEXT(AU465,"0.#"),1)=".",TRUE,FALSE)</formula>
    </cfRule>
  </conditionalFormatting>
  <conditionalFormatting sqref="AU463">
    <cfRule type="expression" dxfId="2681" priority="2053">
      <formula>IF(RIGHT(TEXT(AU463,"0.#"),1)=".",FALSE,TRUE)</formula>
    </cfRule>
    <cfRule type="expression" dxfId="2680" priority="2054">
      <formula>IF(RIGHT(TEXT(AU463,"0.#"),1)=".",TRUE,FALSE)</formula>
    </cfRule>
  </conditionalFormatting>
  <conditionalFormatting sqref="AU464">
    <cfRule type="expression" dxfId="2679" priority="2051">
      <formula>IF(RIGHT(TEXT(AU464,"0.#"),1)=".",FALSE,TRUE)</formula>
    </cfRule>
    <cfRule type="expression" dxfId="2678" priority="2052">
      <formula>IF(RIGHT(TEXT(AU464,"0.#"),1)=".",TRUE,FALSE)</formula>
    </cfRule>
  </conditionalFormatting>
  <conditionalFormatting sqref="AI465">
    <cfRule type="expression" dxfId="2677" priority="2043">
      <formula>IF(RIGHT(TEXT(AI465,"0.#"),1)=".",FALSE,TRUE)</formula>
    </cfRule>
    <cfRule type="expression" dxfId="2676" priority="2044">
      <formula>IF(RIGHT(TEXT(AI465,"0.#"),1)=".",TRUE,FALSE)</formula>
    </cfRule>
  </conditionalFormatting>
  <conditionalFormatting sqref="AI463">
    <cfRule type="expression" dxfId="2675" priority="2047">
      <formula>IF(RIGHT(TEXT(AI463,"0.#"),1)=".",FALSE,TRUE)</formula>
    </cfRule>
    <cfRule type="expression" dxfId="2674" priority="2048">
      <formula>IF(RIGHT(TEXT(AI463,"0.#"),1)=".",TRUE,FALSE)</formula>
    </cfRule>
  </conditionalFormatting>
  <conditionalFormatting sqref="AI464">
    <cfRule type="expression" dxfId="2673" priority="2045">
      <formula>IF(RIGHT(TEXT(AI464,"0.#"),1)=".",FALSE,TRUE)</formula>
    </cfRule>
    <cfRule type="expression" dxfId="2672" priority="2046">
      <formula>IF(RIGHT(TEXT(AI464,"0.#"),1)=".",TRUE,FALSE)</formula>
    </cfRule>
  </conditionalFormatting>
  <conditionalFormatting sqref="AQ463">
    <cfRule type="expression" dxfId="2671" priority="2037">
      <formula>IF(RIGHT(TEXT(AQ463,"0.#"),1)=".",FALSE,TRUE)</formula>
    </cfRule>
    <cfRule type="expression" dxfId="2670" priority="2038">
      <formula>IF(RIGHT(TEXT(AQ463,"0.#"),1)=".",TRUE,FALSE)</formula>
    </cfRule>
  </conditionalFormatting>
  <conditionalFormatting sqref="AQ464">
    <cfRule type="expression" dxfId="2669" priority="2041">
      <formula>IF(RIGHT(TEXT(AQ464,"0.#"),1)=".",FALSE,TRUE)</formula>
    </cfRule>
    <cfRule type="expression" dxfId="2668" priority="2042">
      <formula>IF(RIGHT(TEXT(AQ464,"0.#"),1)=".",TRUE,FALSE)</formula>
    </cfRule>
  </conditionalFormatting>
  <conditionalFormatting sqref="AQ465">
    <cfRule type="expression" dxfId="2667" priority="2039">
      <formula>IF(RIGHT(TEXT(AQ465,"0.#"),1)=".",FALSE,TRUE)</formula>
    </cfRule>
    <cfRule type="expression" dxfId="2666" priority="2040">
      <formula>IF(RIGHT(TEXT(AQ465,"0.#"),1)=".",TRUE,FALSE)</formula>
    </cfRule>
  </conditionalFormatting>
  <conditionalFormatting sqref="AE470">
    <cfRule type="expression" dxfId="2665" priority="2031">
      <formula>IF(RIGHT(TEXT(AE470,"0.#"),1)=".",FALSE,TRUE)</formula>
    </cfRule>
    <cfRule type="expression" dxfId="2664" priority="2032">
      <formula>IF(RIGHT(TEXT(AE470,"0.#"),1)=".",TRUE,FALSE)</formula>
    </cfRule>
  </conditionalFormatting>
  <conditionalFormatting sqref="AE468">
    <cfRule type="expression" dxfId="2663" priority="2035">
      <formula>IF(RIGHT(TEXT(AE468,"0.#"),1)=".",FALSE,TRUE)</formula>
    </cfRule>
    <cfRule type="expression" dxfId="2662" priority="2036">
      <formula>IF(RIGHT(TEXT(AE468,"0.#"),1)=".",TRUE,FALSE)</formula>
    </cfRule>
  </conditionalFormatting>
  <conditionalFormatting sqref="AE469">
    <cfRule type="expression" dxfId="2661" priority="2033">
      <formula>IF(RIGHT(TEXT(AE469,"0.#"),1)=".",FALSE,TRUE)</formula>
    </cfRule>
    <cfRule type="expression" dxfId="2660" priority="2034">
      <formula>IF(RIGHT(TEXT(AE469,"0.#"),1)=".",TRUE,FALSE)</formula>
    </cfRule>
  </conditionalFormatting>
  <conditionalFormatting sqref="AM470">
    <cfRule type="expression" dxfId="2659" priority="2025">
      <formula>IF(RIGHT(TEXT(AM470,"0.#"),1)=".",FALSE,TRUE)</formula>
    </cfRule>
    <cfRule type="expression" dxfId="2658" priority="2026">
      <formula>IF(RIGHT(TEXT(AM470,"0.#"),1)=".",TRUE,FALSE)</formula>
    </cfRule>
  </conditionalFormatting>
  <conditionalFormatting sqref="AM468">
    <cfRule type="expression" dxfId="2657" priority="2029">
      <formula>IF(RIGHT(TEXT(AM468,"0.#"),1)=".",FALSE,TRUE)</formula>
    </cfRule>
    <cfRule type="expression" dxfId="2656" priority="2030">
      <formula>IF(RIGHT(TEXT(AM468,"0.#"),1)=".",TRUE,FALSE)</formula>
    </cfRule>
  </conditionalFormatting>
  <conditionalFormatting sqref="AM469">
    <cfRule type="expression" dxfId="2655" priority="2027">
      <formula>IF(RIGHT(TEXT(AM469,"0.#"),1)=".",FALSE,TRUE)</formula>
    </cfRule>
    <cfRule type="expression" dxfId="2654" priority="2028">
      <formula>IF(RIGHT(TEXT(AM469,"0.#"),1)=".",TRUE,FALSE)</formula>
    </cfRule>
  </conditionalFormatting>
  <conditionalFormatting sqref="AU470">
    <cfRule type="expression" dxfId="2653" priority="2019">
      <formula>IF(RIGHT(TEXT(AU470,"0.#"),1)=".",FALSE,TRUE)</formula>
    </cfRule>
    <cfRule type="expression" dxfId="2652" priority="2020">
      <formula>IF(RIGHT(TEXT(AU470,"0.#"),1)=".",TRUE,FALSE)</formula>
    </cfRule>
  </conditionalFormatting>
  <conditionalFormatting sqref="AU468">
    <cfRule type="expression" dxfId="2651" priority="2023">
      <formula>IF(RIGHT(TEXT(AU468,"0.#"),1)=".",FALSE,TRUE)</formula>
    </cfRule>
    <cfRule type="expression" dxfId="2650" priority="2024">
      <formula>IF(RIGHT(TEXT(AU468,"0.#"),1)=".",TRUE,FALSE)</formula>
    </cfRule>
  </conditionalFormatting>
  <conditionalFormatting sqref="AU469">
    <cfRule type="expression" dxfId="2649" priority="2021">
      <formula>IF(RIGHT(TEXT(AU469,"0.#"),1)=".",FALSE,TRUE)</formula>
    </cfRule>
    <cfRule type="expression" dxfId="2648" priority="2022">
      <formula>IF(RIGHT(TEXT(AU469,"0.#"),1)=".",TRUE,FALSE)</formula>
    </cfRule>
  </conditionalFormatting>
  <conditionalFormatting sqref="AI470">
    <cfRule type="expression" dxfId="2647" priority="2013">
      <formula>IF(RIGHT(TEXT(AI470,"0.#"),1)=".",FALSE,TRUE)</formula>
    </cfRule>
    <cfRule type="expression" dxfId="2646" priority="2014">
      <formula>IF(RIGHT(TEXT(AI470,"0.#"),1)=".",TRUE,FALSE)</formula>
    </cfRule>
  </conditionalFormatting>
  <conditionalFormatting sqref="AI468">
    <cfRule type="expression" dxfId="2645" priority="2017">
      <formula>IF(RIGHT(TEXT(AI468,"0.#"),1)=".",FALSE,TRUE)</formula>
    </cfRule>
    <cfRule type="expression" dxfId="2644" priority="2018">
      <formula>IF(RIGHT(TEXT(AI468,"0.#"),1)=".",TRUE,FALSE)</formula>
    </cfRule>
  </conditionalFormatting>
  <conditionalFormatting sqref="AI469">
    <cfRule type="expression" dxfId="2643" priority="2015">
      <formula>IF(RIGHT(TEXT(AI469,"0.#"),1)=".",FALSE,TRUE)</formula>
    </cfRule>
    <cfRule type="expression" dxfId="2642" priority="2016">
      <formula>IF(RIGHT(TEXT(AI469,"0.#"),1)=".",TRUE,FALSE)</formula>
    </cfRule>
  </conditionalFormatting>
  <conditionalFormatting sqref="AQ468">
    <cfRule type="expression" dxfId="2641" priority="2007">
      <formula>IF(RIGHT(TEXT(AQ468,"0.#"),1)=".",FALSE,TRUE)</formula>
    </cfRule>
    <cfRule type="expression" dxfId="2640" priority="2008">
      <formula>IF(RIGHT(TEXT(AQ468,"0.#"),1)=".",TRUE,FALSE)</formula>
    </cfRule>
  </conditionalFormatting>
  <conditionalFormatting sqref="AQ469">
    <cfRule type="expression" dxfId="2639" priority="2011">
      <formula>IF(RIGHT(TEXT(AQ469,"0.#"),1)=".",FALSE,TRUE)</formula>
    </cfRule>
    <cfRule type="expression" dxfId="2638" priority="2012">
      <formula>IF(RIGHT(TEXT(AQ469,"0.#"),1)=".",TRUE,FALSE)</formula>
    </cfRule>
  </conditionalFormatting>
  <conditionalFormatting sqref="AQ470">
    <cfRule type="expression" dxfId="2637" priority="2009">
      <formula>IF(RIGHT(TEXT(AQ470,"0.#"),1)=".",FALSE,TRUE)</formula>
    </cfRule>
    <cfRule type="expression" dxfId="2636" priority="2010">
      <formula>IF(RIGHT(TEXT(AQ470,"0.#"),1)=".",TRUE,FALSE)</formula>
    </cfRule>
  </conditionalFormatting>
  <conditionalFormatting sqref="AE475">
    <cfRule type="expression" dxfId="2635" priority="2001">
      <formula>IF(RIGHT(TEXT(AE475,"0.#"),1)=".",FALSE,TRUE)</formula>
    </cfRule>
    <cfRule type="expression" dxfId="2634" priority="2002">
      <formula>IF(RIGHT(TEXT(AE475,"0.#"),1)=".",TRUE,FALSE)</formula>
    </cfRule>
  </conditionalFormatting>
  <conditionalFormatting sqref="AE473">
    <cfRule type="expression" dxfId="2633" priority="2005">
      <formula>IF(RIGHT(TEXT(AE473,"0.#"),1)=".",FALSE,TRUE)</formula>
    </cfRule>
    <cfRule type="expression" dxfId="2632" priority="2006">
      <formula>IF(RIGHT(TEXT(AE473,"0.#"),1)=".",TRUE,FALSE)</formula>
    </cfRule>
  </conditionalFormatting>
  <conditionalFormatting sqref="AE474">
    <cfRule type="expression" dxfId="2631" priority="2003">
      <formula>IF(RIGHT(TEXT(AE474,"0.#"),1)=".",FALSE,TRUE)</formula>
    </cfRule>
    <cfRule type="expression" dxfId="2630" priority="2004">
      <formula>IF(RIGHT(TEXT(AE474,"0.#"),1)=".",TRUE,FALSE)</formula>
    </cfRule>
  </conditionalFormatting>
  <conditionalFormatting sqref="AM475">
    <cfRule type="expression" dxfId="2629" priority="1995">
      <formula>IF(RIGHT(TEXT(AM475,"0.#"),1)=".",FALSE,TRUE)</formula>
    </cfRule>
    <cfRule type="expression" dxfId="2628" priority="1996">
      <formula>IF(RIGHT(TEXT(AM475,"0.#"),1)=".",TRUE,FALSE)</formula>
    </cfRule>
  </conditionalFormatting>
  <conditionalFormatting sqref="AM473">
    <cfRule type="expression" dxfId="2627" priority="1999">
      <formula>IF(RIGHT(TEXT(AM473,"0.#"),1)=".",FALSE,TRUE)</formula>
    </cfRule>
    <cfRule type="expression" dxfId="2626" priority="2000">
      <formula>IF(RIGHT(TEXT(AM473,"0.#"),1)=".",TRUE,FALSE)</formula>
    </cfRule>
  </conditionalFormatting>
  <conditionalFormatting sqref="AM474">
    <cfRule type="expression" dxfId="2625" priority="1997">
      <formula>IF(RIGHT(TEXT(AM474,"0.#"),1)=".",FALSE,TRUE)</formula>
    </cfRule>
    <cfRule type="expression" dxfId="2624" priority="1998">
      <formula>IF(RIGHT(TEXT(AM474,"0.#"),1)=".",TRUE,FALSE)</formula>
    </cfRule>
  </conditionalFormatting>
  <conditionalFormatting sqref="AU475">
    <cfRule type="expression" dxfId="2623" priority="1989">
      <formula>IF(RIGHT(TEXT(AU475,"0.#"),1)=".",FALSE,TRUE)</formula>
    </cfRule>
    <cfRule type="expression" dxfId="2622" priority="1990">
      <formula>IF(RIGHT(TEXT(AU475,"0.#"),1)=".",TRUE,FALSE)</formula>
    </cfRule>
  </conditionalFormatting>
  <conditionalFormatting sqref="AU473">
    <cfRule type="expression" dxfId="2621" priority="1993">
      <formula>IF(RIGHT(TEXT(AU473,"0.#"),1)=".",FALSE,TRUE)</formula>
    </cfRule>
    <cfRule type="expression" dxfId="2620" priority="1994">
      <formula>IF(RIGHT(TEXT(AU473,"0.#"),1)=".",TRUE,FALSE)</formula>
    </cfRule>
  </conditionalFormatting>
  <conditionalFormatting sqref="AU474">
    <cfRule type="expression" dxfId="2619" priority="1991">
      <formula>IF(RIGHT(TEXT(AU474,"0.#"),1)=".",FALSE,TRUE)</formula>
    </cfRule>
    <cfRule type="expression" dxfId="2618" priority="1992">
      <formula>IF(RIGHT(TEXT(AU474,"0.#"),1)=".",TRUE,FALSE)</formula>
    </cfRule>
  </conditionalFormatting>
  <conditionalFormatting sqref="AI475">
    <cfRule type="expression" dxfId="2617" priority="1983">
      <formula>IF(RIGHT(TEXT(AI475,"0.#"),1)=".",FALSE,TRUE)</formula>
    </cfRule>
    <cfRule type="expression" dxfId="2616" priority="1984">
      <formula>IF(RIGHT(TEXT(AI475,"0.#"),1)=".",TRUE,FALSE)</formula>
    </cfRule>
  </conditionalFormatting>
  <conditionalFormatting sqref="AI473">
    <cfRule type="expression" dxfId="2615" priority="1987">
      <formula>IF(RIGHT(TEXT(AI473,"0.#"),1)=".",FALSE,TRUE)</formula>
    </cfRule>
    <cfRule type="expression" dxfId="2614" priority="1988">
      <formula>IF(RIGHT(TEXT(AI473,"0.#"),1)=".",TRUE,FALSE)</formula>
    </cfRule>
  </conditionalFormatting>
  <conditionalFormatting sqref="AI474">
    <cfRule type="expression" dxfId="2613" priority="1985">
      <formula>IF(RIGHT(TEXT(AI474,"0.#"),1)=".",FALSE,TRUE)</formula>
    </cfRule>
    <cfRule type="expression" dxfId="2612" priority="1986">
      <formula>IF(RIGHT(TEXT(AI474,"0.#"),1)=".",TRUE,FALSE)</formula>
    </cfRule>
  </conditionalFormatting>
  <conditionalFormatting sqref="AQ473">
    <cfRule type="expression" dxfId="2611" priority="1977">
      <formula>IF(RIGHT(TEXT(AQ473,"0.#"),1)=".",FALSE,TRUE)</formula>
    </cfRule>
    <cfRule type="expression" dxfId="2610" priority="1978">
      <formula>IF(RIGHT(TEXT(AQ473,"0.#"),1)=".",TRUE,FALSE)</formula>
    </cfRule>
  </conditionalFormatting>
  <conditionalFormatting sqref="AQ474">
    <cfRule type="expression" dxfId="2609" priority="1981">
      <formula>IF(RIGHT(TEXT(AQ474,"0.#"),1)=".",FALSE,TRUE)</formula>
    </cfRule>
    <cfRule type="expression" dxfId="2608" priority="1982">
      <formula>IF(RIGHT(TEXT(AQ474,"0.#"),1)=".",TRUE,FALSE)</formula>
    </cfRule>
  </conditionalFormatting>
  <conditionalFormatting sqref="AQ475">
    <cfRule type="expression" dxfId="2607" priority="1979">
      <formula>IF(RIGHT(TEXT(AQ475,"0.#"),1)=".",FALSE,TRUE)</formula>
    </cfRule>
    <cfRule type="expression" dxfId="2606" priority="1980">
      <formula>IF(RIGHT(TEXT(AQ475,"0.#"),1)=".",TRUE,FALSE)</formula>
    </cfRule>
  </conditionalFormatting>
  <conditionalFormatting sqref="AE480">
    <cfRule type="expression" dxfId="2605" priority="1971">
      <formula>IF(RIGHT(TEXT(AE480,"0.#"),1)=".",FALSE,TRUE)</formula>
    </cfRule>
    <cfRule type="expression" dxfId="2604" priority="1972">
      <formula>IF(RIGHT(TEXT(AE480,"0.#"),1)=".",TRUE,FALSE)</formula>
    </cfRule>
  </conditionalFormatting>
  <conditionalFormatting sqref="AE478">
    <cfRule type="expression" dxfId="2603" priority="1975">
      <formula>IF(RIGHT(TEXT(AE478,"0.#"),1)=".",FALSE,TRUE)</formula>
    </cfRule>
    <cfRule type="expression" dxfId="2602" priority="1976">
      <formula>IF(RIGHT(TEXT(AE478,"0.#"),1)=".",TRUE,FALSE)</formula>
    </cfRule>
  </conditionalFormatting>
  <conditionalFormatting sqref="AE479">
    <cfRule type="expression" dxfId="2601" priority="1973">
      <formula>IF(RIGHT(TEXT(AE479,"0.#"),1)=".",FALSE,TRUE)</formula>
    </cfRule>
    <cfRule type="expression" dxfId="2600" priority="1974">
      <formula>IF(RIGHT(TEXT(AE479,"0.#"),1)=".",TRUE,FALSE)</formula>
    </cfRule>
  </conditionalFormatting>
  <conditionalFormatting sqref="AM480">
    <cfRule type="expression" dxfId="2599" priority="1965">
      <formula>IF(RIGHT(TEXT(AM480,"0.#"),1)=".",FALSE,TRUE)</formula>
    </cfRule>
    <cfRule type="expression" dxfId="2598" priority="1966">
      <formula>IF(RIGHT(TEXT(AM480,"0.#"),1)=".",TRUE,FALSE)</formula>
    </cfRule>
  </conditionalFormatting>
  <conditionalFormatting sqref="AM478">
    <cfRule type="expression" dxfId="2597" priority="1969">
      <formula>IF(RIGHT(TEXT(AM478,"0.#"),1)=".",FALSE,TRUE)</formula>
    </cfRule>
    <cfRule type="expression" dxfId="2596" priority="1970">
      <formula>IF(RIGHT(TEXT(AM478,"0.#"),1)=".",TRUE,FALSE)</formula>
    </cfRule>
  </conditionalFormatting>
  <conditionalFormatting sqref="AM479">
    <cfRule type="expression" dxfId="2595" priority="1967">
      <formula>IF(RIGHT(TEXT(AM479,"0.#"),1)=".",FALSE,TRUE)</formula>
    </cfRule>
    <cfRule type="expression" dxfId="2594" priority="1968">
      <formula>IF(RIGHT(TEXT(AM479,"0.#"),1)=".",TRUE,FALSE)</formula>
    </cfRule>
  </conditionalFormatting>
  <conditionalFormatting sqref="AU480">
    <cfRule type="expression" dxfId="2593" priority="1959">
      <formula>IF(RIGHT(TEXT(AU480,"0.#"),1)=".",FALSE,TRUE)</formula>
    </cfRule>
    <cfRule type="expression" dxfId="2592" priority="1960">
      <formula>IF(RIGHT(TEXT(AU480,"0.#"),1)=".",TRUE,FALSE)</formula>
    </cfRule>
  </conditionalFormatting>
  <conditionalFormatting sqref="AU478">
    <cfRule type="expression" dxfId="2591" priority="1963">
      <formula>IF(RIGHT(TEXT(AU478,"0.#"),1)=".",FALSE,TRUE)</formula>
    </cfRule>
    <cfRule type="expression" dxfId="2590" priority="1964">
      <formula>IF(RIGHT(TEXT(AU478,"0.#"),1)=".",TRUE,FALSE)</formula>
    </cfRule>
  </conditionalFormatting>
  <conditionalFormatting sqref="AU479">
    <cfRule type="expression" dxfId="2589" priority="1961">
      <formula>IF(RIGHT(TEXT(AU479,"0.#"),1)=".",FALSE,TRUE)</formula>
    </cfRule>
    <cfRule type="expression" dxfId="2588" priority="1962">
      <formula>IF(RIGHT(TEXT(AU479,"0.#"),1)=".",TRUE,FALSE)</formula>
    </cfRule>
  </conditionalFormatting>
  <conditionalFormatting sqref="AI480">
    <cfRule type="expression" dxfId="2587" priority="1953">
      <formula>IF(RIGHT(TEXT(AI480,"0.#"),1)=".",FALSE,TRUE)</formula>
    </cfRule>
    <cfRule type="expression" dxfId="2586" priority="1954">
      <formula>IF(RIGHT(TEXT(AI480,"0.#"),1)=".",TRUE,FALSE)</formula>
    </cfRule>
  </conditionalFormatting>
  <conditionalFormatting sqref="AI478">
    <cfRule type="expression" dxfId="2585" priority="1957">
      <formula>IF(RIGHT(TEXT(AI478,"0.#"),1)=".",FALSE,TRUE)</formula>
    </cfRule>
    <cfRule type="expression" dxfId="2584" priority="1958">
      <formula>IF(RIGHT(TEXT(AI478,"0.#"),1)=".",TRUE,FALSE)</formula>
    </cfRule>
  </conditionalFormatting>
  <conditionalFormatting sqref="AI479">
    <cfRule type="expression" dxfId="2583" priority="1955">
      <formula>IF(RIGHT(TEXT(AI479,"0.#"),1)=".",FALSE,TRUE)</formula>
    </cfRule>
    <cfRule type="expression" dxfId="2582" priority="1956">
      <formula>IF(RIGHT(TEXT(AI479,"0.#"),1)=".",TRUE,FALSE)</formula>
    </cfRule>
  </conditionalFormatting>
  <conditionalFormatting sqref="AQ478">
    <cfRule type="expression" dxfId="2581" priority="1947">
      <formula>IF(RIGHT(TEXT(AQ478,"0.#"),1)=".",FALSE,TRUE)</formula>
    </cfRule>
    <cfRule type="expression" dxfId="2580" priority="1948">
      <formula>IF(RIGHT(TEXT(AQ478,"0.#"),1)=".",TRUE,FALSE)</formula>
    </cfRule>
  </conditionalFormatting>
  <conditionalFormatting sqref="AQ479">
    <cfRule type="expression" dxfId="2579" priority="1951">
      <formula>IF(RIGHT(TEXT(AQ479,"0.#"),1)=".",FALSE,TRUE)</formula>
    </cfRule>
    <cfRule type="expression" dxfId="2578" priority="1952">
      <formula>IF(RIGHT(TEXT(AQ479,"0.#"),1)=".",TRUE,FALSE)</formula>
    </cfRule>
  </conditionalFormatting>
  <conditionalFormatting sqref="AQ480">
    <cfRule type="expression" dxfId="2577" priority="1949">
      <formula>IF(RIGHT(TEXT(AQ480,"0.#"),1)=".",FALSE,TRUE)</formula>
    </cfRule>
    <cfRule type="expression" dxfId="2576" priority="1950">
      <formula>IF(RIGHT(TEXT(AQ480,"0.#"),1)=".",TRUE,FALSE)</formula>
    </cfRule>
  </conditionalFormatting>
  <conditionalFormatting sqref="AM47">
    <cfRule type="expression" dxfId="2575" priority="2241">
      <formula>IF(RIGHT(TEXT(AM47,"0.#"),1)=".",FALSE,TRUE)</formula>
    </cfRule>
    <cfRule type="expression" dxfId="2574" priority="2242">
      <formula>IF(RIGHT(TEXT(AM47,"0.#"),1)=".",TRUE,FALSE)</formula>
    </cfRule>
  </conditionalFormatting>
  <conditionalFormatting sqref="AI46">
    <cfRule type="expression" dxfId="2573" priority="2245">
      <formula>IF(RIGHT(TEXT(AI46,"0.#"),1)=".",FALSE,TRUE)</formula>
    </cfRule>
    <cfRule type="expression" dxfId="2572" priority="2246">
      <formula>IF(RIGHT(TEXT(AI46,"0.#"),1)=".",TRUE,FALSE)</formula>
    </cfRule>
  </conditionalFormatting>
  <conditionalFormatting sqref="AM46">
    <cfRule type="expression" dxfId="2571" priority="2243">
      <formula>IF(RIGHT(TEXT(AM46,"0.#"),1)=".",FALSE,TRUE)</formula>
    </cfRule>
    <cfRule type="expression" dxfId="2570" priority="2244">
      <formula>IF(RIGHT(TEXT(AM46,"0.#"),1)=".",TRUE,FALSE)</formula>
    </cfRule>
  </conditionalFormatting>
  <conditionalFormatting sqref="AU46:AU48">
    <cfRule type="expression" dxfId="2569" priority="2235">
      <formula>IF(RIGHT(TEXT(AU46,"0.#"),1)=".",FALSE,TRUE)</formula>
    </cfRule>
    <cfRule type="expression" dxfId="2568" priority="2236">
      <formula>IF(RIGHT(TEXT(AU46,"0.#"),1)=".",TRUE,FALSE)</formula>
    </cfRule>
  </conditionalFormatting>
  <conditionalFormatting sqref="AM48">
    <cfRule type="expression" dxfId="2567" priority="2239">
      <formula>IF(RIGHT(TEXT(AM48,"0.#"),1)=".",FALSE,TRUE)</formula>
    </cfRule>
    <cfRule type="expression" dxfId="2566" priority="2240">
      <formula>IF(RIGHT(TEXT(AM48,"0.#"),1)=".",TRUE,FALSE)</formula>
    </cfRule>
  </conditionalFormatting>
  <conditionalFormatting sqref="AQ46:AQ48">
    <cfRule type="expression" dxfId="2565" priority="2237">
      <formula>IF(RIGHT(TEXT(AQ46,"0.#"),1)=".",FALSE,TRUE)</formula>
    </cfRule>
    <cfRule type="expression" dxfId="2564" priority="2238">
      <formula>IF(RIGHT(TEXT(AQ46,"0.#"),1)=".",TRUE,FALSE)</formula>
    </cfRule>
  </conditionalFormatting>
  <conditionalFormatting sqref="AE146:AE147 AI146:AI147 AM146:AM147 AQ146:AQ147 AU146:AU147">
    <cfRule type="expression" dxfId="2563" priority="2229">
      <formula>IF(RIGHT(TEXT(AE146,"0.#"),1)=".",FALSE,TRUE)</formula>
    </cfRule>
    <cfRule type="expression" dxfId="2562" priority="2230">
      <formula>IF(RIGHT(TEXT(AE146,"0.#"),1)=".",TRUE,FALSE)</formula>
    </cfRule>
  </conditionalFormatting>
  <conditionalFormatting sqref="AE138:AE139 AI138:AI139 AM138:AM139 AQ138:AQ139 AU138:AU139">
    <cfRule type="expression" dxfId="2561" priority="2233">
      <formula>IF(RIGHT(TEXT(AE138,"0.#"),1)=".",FALSE,TRUE)</formula>
    </cfRule>
    <cfRule type="expression" dxfId="2560" priority="2234">
      <formula>IF(RIGHT(TEXT(AE138,"0.#"),1)=".",TRUE,FALSE)</formula>
    </cfRule>
  </conditionalFormatting>
  <conditionalFormatting sqref="AE142:AE143 AI142:AI143 AM142:AM143 AQ142:AQ143 AU142:AU143">
    <cfRule type="expression" dxfId="2559" priority="2231">
      <formula>IF(RIGHT(TEXT(AE142,"0.#"),1)=".",FALSE,TRUE)</formula>
    </cfRule>
    <cfRule type="expression" dxfId="2558" priority="2232">
      <formula>IF(RIGHT(TEXT(AE142,"0.#"),1)=".",TRUE,FALSE)</formula>
    </cfRule>
  </conditionalFormatting>
  <conditionalFormatting sqref="AE198:AE199 AI198:AI199 AM198:AM199 AQ198:AQ199 AU198:AU199">
    <cfRule type="expression" dxfId="2557" priority="2223">
      <formula>IF(RIGHT(TEXT(AE198,"0.#"),1)=".",FALSE,TRUE)</formula>
    </cfRule>
    <cfRule type="expression" dxfId="2556" priority="2224">
      <formula>IF(RIGHT(TEXT(AE198,"0.#"),1)=".",TRUE,FALSE)</formula>
    </cfRule>
  </conditionalFormatting>
  <conditionalFormatting sqref="AE150:AE151 AI150:AI151 AM150:AM151 AQ150:AQ151 AU150:AU151">
    <cfRule type="expression" dxfId="2555" priority="2227">
      <formula>IF(RIGHT(TEXT(AE150,"0.#"),1)=".",FALSE,TRUE)</formula>
    </cfRule>
    <cfRule type="expression" dxfId="2554" priority="2228">
      <formula>IF(RIGHT(TEXT(AE150,"0.#"),1)=".",TRUE,FALSE)</formula>
    </cfRule>
  </conditionalFormatting>
  <conditionalFormatting sqref="AE194:AE195 AI194:AI195 AM194:AM195 AQ194:AQ195 AU194:AU195">
    <cfRule type="expression" dxfId="2553" priority="2225">
      <formula>IF(RIGHT(TEXT(AE194,"0.#"),1)=".",FALSE,TRUE)</formula>
    </cfRule>
    <cfRule type="expression" dxfId="2552" priority="2226">
      <formula>IF(RIGHT(TEXT(AE194,"0.#"),1)=".",TRUE,FALSE)</formula>
    </cfRule>
  </conditionalFormatting>
  <conditionalFormatting sqref="AE210:AE211 AI210:AI211 AM210:AM211 AQ210:AQ211 AU210:AU211">
    <cfRule type="expression" dxfId="2551" priority="2217">
      <formula>IF(RIGHT(TEXT(AE210,"0.#"),1)=".",FALSE,TRUE)</formula>
    </cfRule>
    <cfRule type="expression" dxfId="2550" priority="2218">
      <formula>IF(RIGHT(TEXT(AE210,"0.#"),1)=".",TRUE,FALSE)</formula>
    </cfRule>
  </conditionalFormatting>
  <conditionalFormatting sqref="AE202:AE203 AI202:AI203 AM202:AM203 AQ202:AQ203 AU202:AU203">
    <cfRule type="expression" dxfId="2549" priority="2221">
      <formula>IF(RIGHT(TEXT(AE202,"0.#"),1)=".",FALSE,TRUE)</formula>
    </cfRule>
    <cfRule type="expression" dxfId="2548" priority="2222">
      <formula>IF(RIGHT(TEXT(AE202,"0.#"),1)=".",TRUE,FALSE)</formula>
    </cfRule>
  </conditionalFormatting>
  <conditionalFormatting sqref="AE206:AE207 AI206:AI207 AM206:AM207 AQ206:AQ207 AU206:AU207">
    <cfRule type="expression" dxfId="2547" priority="2219">
      <formula>IF(RIGHT(TEXT(AE206,"0.#"),1)=".",FALSE,TRUE)</formula>
    </cfRule>
    <cfRule type="expression" dxfId="2546" priority="2220">
      <formula>IF(RIGHT(TEXT(AE206,"0.#"),1)=".",TRUE,FALSE)</formula>
    </cfRule>
  </conditionalFormatting>
  <conditionalFormatting sqref="AE262:AE263 AI262:AI263 AM262:AM263 AQ262:AQ263 AU262:AU263">
    <cfRule type="expression" dxfId="2545" priority="2211">
      <formula>IF(RIGHT(TEXT(AE262,"0.#"),1)=".",FALSE,TRUE)</formula>
    </cfRule>
    <cfRule type="expression" dxfId="2544" priority="2212">
      <formula>IF(RIGHT(TEXT(AE262,"0.#"),1)=".",TRUE,FALSE)</formula>
    </cfRule>
  </conditionalFormatting>
  <conditionalFormatting sqref="AE254:AE255 AI254:AI255 AM254:AM255 AQ254:AQ255 AU254:AU255">
    <cfRule type="expression" dxfId="2543" priority="2215">
      <formula>IF(RIGHT(TEXT(AE254,"0.#"),1)=".",FALSE,TRUE)</formula>
    </cfRule>
    <cfRule type="expression" dxfId="2542" priority="2216">
      <formula>IF(RIGHT(TEXT(AE254,"0.#"),1)=".",TRUE,FALSE)</formula>
    </cfRule>
  </conditionalFormatting>
  <conditionalFormatting sqref="AE258:AE259 AI258:AI259 AM258:AM259 AQ258:AQ259 AU258:AU259">
    <cfRule type="expression" dxfId="2541" priority="2213">
      <formula>IF(RIGHT(TEXT(AE258,"0.#"),1)=".",FALSE,TRUE)</formula>
    </cfRule>
    <cfRule type="expression" dxfId="2540" priority="2214">
      <formula>IF(RIGHT(TEXT(AE258,"0.#"),1)=".",TRUE,FALSE)</formula>
    </cfRule>
  </conditionalFormatting>
  <conditionalFormatting sqref="AE314:AE315 AI314:AI315 AM314:AM315 AQ314:AQ315 AU314:AU315">
    <cfRule type="expression" dxfId="2539" priority="2205">
      <formula>IF(RIGHT(TEXT(AE314,"0.#"),1)=".",FALSE,TRUE)</formula>
    </cfRule>
    <cfRule type="expression" dxfId="2538" priority="2206">
      <formula>IF(RIGHT(TEXT(AE314,"0.#"),1)=".",TRUE,FALSE)</formula>
    </cfRule>
  </conditionalFormatting>
  <conditionalFormatting sqref="AE266:AE267 AI266:AI267 AM266:AM267 AQ266:AQ267 AU266:AU267">
    <cfRule type="expression" dxfId="2537" priority="2209">
      <formula>IF(RIGHT(TEXT(AE266,"0.#"),1)=".",FALSE,TRUE)</formula>
    </cfRule>
    <cfRule type="expression" dxfId="2536" priority="2210">
      <formula>IF(RIGHT(TEXT(AE266,"0.#"),1)=".",TRUE,FALSE)</formula>
    </cfRule>
  </conditionalFormatting>
  <conditionalFormatting sqref="AE270:AE271 AI270:AI271 AM270:AM271 AQ270:AQ271 AU270:AU271">
    <cfRule type="expression" dxfId="2535" priority="2207">
      <formula>IF(RIGHT(TEXT(AE270,"0.#"),1)=".",FALSE,TRUE)</formula>
    </cfRule>
    <cfRule type="expression" dxfId="2534" priority="2208">
      <formula>IF(RIGHT(TEXT(AE270,"0.#"),1)=".",TRUE,FALSE)</formula>
    </cfRule>
  </conditionalFormatting>
  <conditionalFormatting sqref="AE326:AE327 AI326:AI327 AM326:AM327 AQ326:AQ327 AU326:AU327">
    <cfRule type="expression" dxfId="2533" priority="2199">
      <formula>IF(RIGHT(TEXT(AE326,"0.#"),1)=".",FALSE,TRUE)</formula>
    </cfRule>
    <cfRule type="expression" dxfId="2532" priority="2200">
      <formula>IF(RIGHT(TEXT(AE326,"0.#"),1)=".",TRUE,FALSE)</formula>
    </cfRule>
  </conditionalFormatting>
  <conditionalFormatting sqref="AE318:AE319 AI318:AI319 AM318:AM319 AQ318:AQ319 AU318:AU319">
    <cfRule type="expression" dxfId="2531" priority="2203">
      <formula>IF(RIGHT(TEXT(AE318,"0.#"),1)=".",FALSE,TRUE)</formula>
    </cfRule>
    <cfRule type="expression" dxfId="2530" priority="2204">
      <formula>IF(RIGHT(TEXT(AE318,"0.#"),1)=".",TRUE,FALSE)</formula>
    </cfRule>
  </conditionalFormatting>
  <conditionalFormatting sqref="AE322:AE323 AI322:AI323 AM322:AM323 AQ322:AQ323 AU322:AU323">
    <cfRule type="expression" dxfId="2529" priority="2201">
      <formula>IF(RIGHT(TEXT(AE322,"0.#"),1)=".",FALSE,TRUE)</formula>
    </cfRule>
    <cfRule type="expression" dxfId="2528" priority="2202">
      <formula>IF(RIGHT(TEXT(AE322,"0.#"),1)=".",TRUE,FALSE)</formula>
    </cfRule>
  </conditionalFormatting>
  <conditionalFormatting sqref="AE378:AE379 AI378:AI379 AM378:AM379 AQ378:AQ379 AU378:AU379">
    <cfRule type="expression" dxfId="2527" priority="2193">
      <formula>IF(RIGHT(TEXT(AE378,"0.#"),1)=".",FALSE,TRUE)</formula>
    </cfRule>
    <cfRule type="expression" dxfId="2526" priority="2194">
      <formula>IF(RIGHT(TEXT(AE378,"0.#"),1)=".",TRUE,FALSE)</formula>
    </cfRule>
  </conditionalFormatting>
  <conditionalFormatting sqref="AE330:AE331 AI330:AI331 AM330:AM331 AQ330:AQ331 AU330:AU331">
    <cfRule type="expression" dxfId="2525" priority="2197">
      <formula>IF(RIGHT(TEXT(AE330,"0.#"),1)=".",FALSE,TRUE)</formula>
    </cfRule>
    <cfRule type="expression" dxfId="2524" priority="2198">
      <formula>IF(RIGHT(TEXT(AE330,"0.#"),1)=".",TRUE,FALSE)</formula>
    </cfRule>
  </conditionalFormatting>
  <conditionalFormatting sqref="AE374:AE375 AI374:AI375 AM374:AM375 AQ374:AQ375 AU374:AU375">
    <cfRule type="expression" dxfId="2523" priority="2195">
      <formula>IF(RIGHT(TEXT(AE374,"0.#"),1)=".",FALSE,TRUE)</formula>
    </cfRule>
    <cfRule type="expression" dxfId="2522" priority="2196">
      <formula>IF(RIGHT(TEXT(AE374,"0.#"),1)=".",TRUE,FALSE)</formula>
    </cfRule>
  </conditionalFormatting>
  <conditionalFormatting sqref="AE390:AE391 AI390:AI391 AM390:AM391 AQ390:AQ391 AU390:AU391">
    <cfRule type="expression" dxfId="2521" priority="2187">
      <formula>IF(RIGHT(TEXT(AE390,"0.#"),1)=".",FALSE,TRUE)</formula>
    </cfRule>
    <cfRule type="expression" dxfId="2520" priority="2188">
      <formula>IF(RIGHT(TEXT(AE390,"0.#"),1)=".",TRUE,FALSE)</formula>
    </cfRule>
  </conditionalFormatting>
  <conditionalFormatting sqref="AE382:AE383 AI382:AI383 AM382:AM383 AQ382:AQ383 AU382:AU383">
    <cfRule type="expression" dxfId="2519" priority="2191">
      <formula>IF(RIGHT(TEXT(AE382,"0.#"),1)=".",FALSE,TRUE)</formula>
    </cfRule>
    <cfRule type="expression" dxfId="2518" priority="2192">
      <formula>IF(RIGHT(TEXT(AE382,"0.#"),1)=".",TRUE,FALSE)</formula>
    </cfRule>
  </conditionalFormatting>
  <conditionalFormatting sqref="AE386:AE387 AI386:AI387 AM386:AM387 AQ386:AQ387 AU386:AU387">
    <cfRule type="expression" dxfId="2517" priority="2189">
      <formula>IF(RIGHT(TEXT(AE386,"0.#"),1)=".",FALSE,TRUE)</formula>
    </cfRule>
    <cfRule type="expression" dxfId="2516" priority="2190">
      <formula>IF(RIGHT(TEXT(AE386,"0.#"),1)=".",TRUE,FALSE)</formula>
    </cfRule>
  </conditionalFormatting>
  <conditionalFormatting sqref="AE440">
    <cfRule type="expression" dxfId="2515" priority="2181">
      <formula>IF(RIGHT(TEXT(AE440,"0.#"),1)=".",FALSE,TRUE)</formula>
    </cfRule>
    <cfRule type="expression" dxfId="2514" priority="2182">
      <formula>IF(RIGHT(TEXT(AE440,"0.#"),1)=".",TRUE,FALSE)</formula>
    </cfRule>
  </conditionalFormatting>
  <conditionalFormatting sqref="AE438">
    <cfRule type="expression" dxfId="2513" priority="2185">
      <formula>IF(RIGHT(TEXT(AE438,"0.#"),1)=".",FALSE,TRUE)</formula>
    </cfRule>
    <cfRule type="expression" dxfId="2512" priority="2186">
      <formula>IF(RIGHT(TEXT(AE438,"0.#"),1)=".",TRUE,FALSE)</formula>
    </cfRule>
  </conditionalFormatting>
  <conditionalFormatting sqref="AE439">
    <cfRule type="expression" dxfId="2511" priority="2183">
      <formula>IF(RIGHT(TEXT(AE439,"0.#"),1)=".",FALSE,TRUE)</formula>
    </cfRule>
    <cfRule type="expression" dxfId="2510" priority="2184">
      <formula>IF(RIGHT(TEXT(AE439,"0.#"),1)=".",TRUE,FALSE)</formula>
    </cfRule>
  </conditionalFormatting>
  <conditionalFormatting sqref="AM440">
    <cfRule type="expression" dxfId="2509" priority="2175">
      <formula>IF(RIGHT(TEXT(AM440,"0.#"),1)=".",FALSE,TRUE)</formula>
    </cfRule>
    <cfRule type="expression" dxfId="2508" priority="2176">
      <formula>IF(RIGHT(TEXT(AM440,"0.#"),1)=".",TRUE,FALSE)</formula>
    </cfRule>
  </conditionalFormatting>
  <conditionalFormatting sqref="AM438">
    <cfRule type="expression" dxfId="2507" priority="2179">
      <formula>IF(RIGHT(TEXT(AM438,"0.#"),1)=".",FALSE,TRUE)</formula>
    </cfRule>
    <cfRule type="expression" dxfId="2506" priority="2180">
      <formula>IF(RIGHT(TEXT(AM438,"0.#"),1)=".",TRUE,FALSE)</formula>
    </cfRule>
  </conditionalFormatting>
  <conditionalFormatting sqref="AM439">
    <cfRule type="expression" dxfId="2505" priority="2177">
      <formula>IF(RIGHT(TEXT(AM439,"0.#"),1)=".",FALSE,TRUE)</formula>
    </cfRule>
    <cfRule type="expression" dxfId="2504" priority="2178">
      <formula>IF(RIGHT(TEXT(AM439,"0.#"),1)=".",TRUE,FALSE)</formula>
    </cfRule>
  </conditionalFormatting>
  <conditionalFormatting sqref="AU440">
    <cfRule type="expression" dxfId="2503" priority="2169">
      <formula>IF(RIGHT(TEXT(AU440,"0.#"),1)=".",FALSE,TRUE)</formula>
    </cfRule>
    <cfRule type="expression" dxfId="2502" priority="2170">
      <formula>IF(RIGHT(TEXT(AU440,"0.#"),1)=".",TRUE,FALSE)</formula>
    </cfRule>
  </conditionalFormatting>
  <conditionalFormatting sqref="AU438">
    <cfRule type="expression" dxfId="2501" priority="2173">
      <formula>IF(RIGHT(TEXT(AU438,"0.#"),1)=".",FALSE,TRUE)</formula>
    </cfRule>
    <cfRule type="expression" dxfId="2500" priority="2174">
      <formula>IF(RIGHT(TEXT(AU438,"0.#"),1)=".",TRUE,FALSE)</formula>
    </cfRule>
  </conditionalFormatting>
  <conditionalFormatting sqref="AU439">
    <cfRule type="expression" dxfId="2499" priority="2171">
      <formula>IF(RIGHT(TEXT(AU439,"0.#"),1)=".",FALSE,TRUE)</formula>
    </cfRule>
    <cfRule type="expression" dxfId="2498" priority="2172">
      <formula>IF(RIGHT(TEXT(AU439,"0.#"),1)=".",TRUE,FALSE)</formula>
    </cfRule>
  </conditionalFormatting>
  <conditionalFormatting sqref="AI440">
    <cfRule type="expression" dxfId="2497" priority="2163">
      <formula>IF(RIGHT(TEXT(AI440,"0.#"),1)=".",FALSE,TRUE)</formula>
    </cfRule>
    <cfRule type="expression" dxfId="2496" priority="2164">
      <formula>IF(RIGHT(TEXT(AI440,"0.#"),1)=".",TRUE,FALSE)</formula>
    </cfRule>
  </conditionalFormatting>
  <conditionalFormatting sqref="AI438">
    <cfRule type="expression" dxfId="2495" priority="2167">
      <formula>IF(RIGHT(TEXT(AI438,"0.#"),1)=".",FALSE,TRUE)</formula>
    </cfRule>
    <cfRule type="expression" dxfId="2494" priority="2168">
      <formula>IF(RIGHT(TEXT(AI438,"0.#"),1)=".",TRUE,FALSE)</formula>
    </cfRule>
  </conditionalFormatting>
  <conditionalFormatting sqref="AI439">
    <cfRule type="expression" dxfId="2493" priority="2165">
      <formula>IF(RIGHT(TEXT(AI439,"0.#"),1)=".",FALSE,TRUE)</formula>
    </cfRule>
    <cfRule type="expression" dxfId="2492" priority="2166">
      <formula>IF(RIGHT(TEXT(AI439,"0.#"),1)=".",TRUE,FALSE)</formula>
    </cfRule>
  </conditionalFormatting>
  <conditionalFormatting sqref="AQ438">
    <cfRule type="expression" dxfId="2491" priority="2157">
      <formula>IF(RIGHT(TEXT(AQ438,"0.#"),1)=".",FALSE,TRUE)</formula>
    </cfRule>
    <cfRule type="expression" dxfId="2490" priority="2158">
      <formula>IF(RIGHT(TEXT(AQ438,"0.#"),1)=".",TRUE,FALSE)</formula>
    </cfRule>
  </conditionalFormatting>
  <conditionalFormatting sqref="AQ439">
    <cfRule type="expression" dxfId="2489" priority="2161">
      <formula>IF(RIGHT(TEXT(AQ439,"0.#"),1)=".",FALSE,TRUE)</formula>
    </cfRule>
    <cfRule type="expression" dxfId="2488" priority="2162">
      <formula>IF(RIGHT(TEXT(AQ439,"0.#"),1)=".",TRUE,FALSE)</formula>
    </cfRule>
  </conditionalFormatting>
  <conditionalFormatting sqref="AQ440">
    <cfRule type="expression" dxfId="2487" priority="2159">
      <formula>IF(RIGHT(TEXT(AQ440,"0.#"),1)=".",FALSE,TRUE)</formula>
    </cfRule>
    <cfRule type="expression" dxfId="2486" priority="2160">
      <formula>IF(RIGHT(TEXT(AQ440,"0.#"),1)=".",TRUE,FALSE)</formula>
    </cfRule>
  </conditionalFormatting>
  <conditionalFormatting sqref="AE445">
    <cfRule type="expression" dxfId="2485" priority="2151">
      <formula>IF(RIGHT(TEXT(AE445,"0.#"),1)=".",FALSE,TRUE)</formula>
    </cfRule>
    <cfRule type="expression" dxfId="2484" priority="2152">
      <formula>IF(RIGHT(TEXT(AE445,"0.#"),1)=".",TRUE,FALSE)</formula>
    </cfRule>
  </conditionalFormatting>
  <conditionalFormatting sqref="AE443">
    <cfRule type="expression" dxfId="2483" priority="2155">
      <formula>IF(RIGHT(TEXT(AE443,"0.#"),1)=".",FALSE,TRUE)</formula>
    </cfRule>
    <cfRule type="expression" dxfId="2482" priority="2156">
      <formula>IF(RIGHT(TEXT(AE443,"0.#"),1)=".",TRUE,FALSE)</formula>
    </cfRule>
  </conditionalFormatting>
  <conditionalFormatting sqref="AE444">
    <cfRule type="expression" dxfId="2481" priority="2153">
      <formula>IF(RIGHT(TEXT(AE444,"0.#"),1)=".",FALSE,TRUE)</formula>
    </cfRule>
    <cfRule type="expression" dxfId="2480" priority="2154">
      <formula>IF(RIGHT(TEXT(AE444,"0.#"),1)=".",TRUE,FALSE)</formula>
    </cfRule>
  </conditionalFormatting>
  <conditionalFormatting sqref="AM445">
    <cfRule type="expression" dxfId="2479" priority="2145">
      <formula>IF(RIGHT(TEXT(AM445,"0.#"),1)=".",FALSE,TRUE)</formula>
    </cfRule>
    <cfRule type="expression" dxfId="2478" priority="2146">
      <formula>IF(RIGHT(TEXT(AM445,"0.#"),1)=".",TRUE,FALSE)</formula>
    </cfRule>
  </conditionalFormatting>
  <conditionalFormatting sqref="AM443">
    <cfRule type="expression" dxfId="2477" priority="2149">
      <formula>IF(RIGHT(TEXT(AM443,"0.#"),1)=".",FALSE,TRUE)</formula>
    </cfRule>
    <cfRule type="expression" dxfId="2476" priority="2150">
      <formula>IF(RIGHT(TEXT(AM443,"0.#"),1)=".",TRUE,FALSE)</formula>
    </cfRule>
  </conditionalFormatting>
  <conditionalFormatting sqref="AM444">
    <cfRule type="expression" dxfId="2475" priority="2147">
      <formula>IF(RIGHT(TEXT(AM444,"0.#"),1)=".",FALSE,TRUE)</formula>
    </cfRule>
    <cfRule type="expression" dxfId="2474" priority="2148">
      <formula>IF(RIGHT(TEXT(AM444,"0.#"),1)=".",TRUE,FALSE)</formula>
    </cfRule>
  </conditionalFormatting>
  <conditionalFormatting sqref="AU445">
    <cfRule type="expression" dxfId="2473" priority="2139">
      <formula>IF(RIGHT(TEXT(AU445,"0.#"),1)=".",FALSE,TRUE)</formula>
    </cfRule>
    <cfRule type="expression" dxfId="2472" priority="2140">
      <formula>IF(RIGHT(TEXT(AU445,"0.#"),1)=".",TRUE,FALSE)</formula>
    </cfRule>
  </conditionalFormatting>
  <conditionalFormatting sqref="AU443">
    <cfRule type="expression" dxfId="2471" priority="2143">
      <formula>IF(RIGHT(TEXT(AU443,"0.#"),1)=".",FALSE,TRUE)</formula>
    </cfRule>
    <cfRule type="expression" dxfId="2470" priority="2144">
      <formula>IF(RIGHT(TEXT(AU443,"0.#"),1)=".",TRUE,FALSE)</formula>
    </cfRule>
  </conditionalFormatting>
  <conditionalFormatting sqref="AU444">
    <cfRule type="expression" dxfId="2469" priority="2141">
      <formula>IF(RIGHT(TEXT(AU444,"0.#"),1)=".",FALSE,TRUE)</formula>
    </cfRule>
    <cfRule type="expression" dxfId="2468" priority="2142">
      <formula>IF(RIGHT(TEXT(AU444,"0.#"),1)=".",TRUE,FALSE)</formula>
    </cfRule>
  </conditionalFormatting>
  <conditionalFormatting sqref="AI445">
    <cfRule type="expression" dxfId="2467" priority="2133">
      <formula>IF(RIGHT(TEXT(AI445,"0.#"),1)=".",FALSE,TRUE)</formula>
    </cfRule>
    <cfRule type="expression" dxfId="2466" priority="2134">
      <formula>IF(RIGHT(TEXT(AI445,"0.#"),1)=".",TRUE,FALSE)</formula>
    </cfRule>
  </conditionalFormatting>
  <conditionalFormatting sqref="AI443">
    <cfRule type="expression" dxfId="2465" priority="2137">
      <formula>IF(RIGHT(TEXT(AI443,"0.#"),1)=".",FALSE,TRUE)</formula>
    </cfRule>
    <cfRule type="expression" dxfId="2464" priority="2138">
      <formula>IF(RIGHT(TEXT(AI443,"0.#"),1)=".",TRUE,FALSE)</formula>
    </cfRule>
  </conditionalFormatting>
  <conditionalFormatting sqref="AI444">
    <cfRule type="expression" dxfId="2463" priority="2135">
      <formula>IF(RIGHT(TEXT(AI444,"0.#"),1)=".",FALSE,TRUE)</formula>
    </cfRule>
    <cfRule type="expression" dxfId="2462" priority="2136">
      <formula>IF(RIGHT(TEXT(AI444,"0.#"),1)=".",TRUE,FALSE)</formula>
    </cfRule>
  </conditionalFormatting>
  <conditionalFormatting sqref="AQ443">
    <cfRule type="expression" dxfId="2461" priority="2127">
      <formula>IF(RIGHT(TEXT(AQ443,"0.#"),1)=".",FALSE,TRUE)</formula>
    </cfRule>
    <cfRule type="expression" dxfId="2460" priority="2128">
      <formula>IF(RIGHT(TEXT(AQ443,"0.#"),1)=".",TRUE,FALSE)</formula>
    </cfRule>
  </conditionalFormatting>
  <conditionalFormatting sqref="AQ444">
    <cfRule type="expression" dxfId="2459" priority="2131">
      <formula>IF(RIGHT(TEXT(AQ444,"0.#"),1)=".",FALSE,TRUE)</formula>
    </cfRule>
    <cfRule type="expression" dxfId="2458" priority="2132">
      <formula>IF(RIGHT(TEXT(AQ444,"0.#"),1)=".",TRUE,FALSE)</formula>
    </cfRule>
  </conditionalFormatting>
  <conditionalFormatting sqref="AQ445">
    <cfRule type="expression" dxfId="2457" priority="2129">
      <formula>IF(RIGHT(TEXT(AQ445,"0.#"),1)=".",FALSE,TRUE)</formula>
    </cfRule>
    <cfRule type="expression" dxfId="2456" priority="2130">
      <formula>IF(RIGHT(TEXT(AQ445,"0.#"),1)=".",TRUE,FALSE)</formula>
    </cfRule>
  </conditionalFormatting>
  <conditionalFormatting sqref="Y875:Y900">
    <cfRule type="expression" dxfId="2455" priority="2357">
      <formula>IF(RIGHT(TEXT(Y875,"0.#"),1)=".",FALSE,TRUE)</formula>
    </cfRule>
    <cfRule type="expression" dxfId="2454" priority="2358">
      <formula>IF(RIGHT(TEXT(Y875,"0.#"),1)=".",TRUE,FALSE)</formula>
    </cfRule>
  </conditionalFormatting>
  <conditionalFormatting sqref="Y909:Y933">
    <cfRule type="expression" dxfId="2453" priority="2345">
      <formula>IF(RIGHT(TEXT(Y909,"0.#"),1)=".",FALSE,TRUE)</formula>
    </cfRule>
    <cfRule type="expression" dxfId="2452" priority="2346">
      <formula>IF(RIGHT(TEXT(Y909,"0.#"),1)=".",TRUE,FALSE)</formula>
    </cfRule>
  </conditionalFormatting>
  <conditionalFormatting sqref="Y941:Y966">
    <cfRule type="expression" dxfId="2451" priority="2333">
      <formula>IF(RIGHT(TEXT(Y941,"0.#"),1)=".",FALSE,TRUE)</formula>
    </cfRule>
    <cfRule type="expression" dxfId="2450" priority="2334">
      <formula>IF(RIGHT(TEXT(Y941,"0.#"),1)=".",TRUE,FALSE)</formula>
    </cfRule>
  </conditionalFormatting>
  <conditionalFormatting sqref="Y972:Y999">
    <cfRule type="expression" dxfId="2449" priority="2321">
      <formula>IF(RIGHT(TEXT(Y972,"0.#"),1)=".",FALSE,TRUE)</formula>
    </cfRule>
    <cfRule type="expression" dxfId="2448" priority="2322">
      <formula>IF(RIGHT(TEXT(Y972,"0.#"),1)=".",TRUE,FALSE)</formula>
    </cfRule>
  </conditionalFormatting>
  <conditionalFormatting sqref="Y1005:Y1032">
    <cfRule type="expression" dxfId="2447" priority="2309">
      <formula>IF(RIGHT(TEXT(Y1005,"0.#"),1)=".",FALSE,TRUE)</formula>
    </cfRule>
    <cfRule type="expression" dxfId="2446" priority="2310">
      <formula>IF(RIGHT(TEXT(Y1005,"0.#"),1)=".",TRUE,FALSE)</formula>
    </cfRule>
  </conditionalFormatting>
  <conditionalFormatting sqref="W23">
    <cfRule type="expression" dxfId="2445" priority="2593">
      <formula>IF(RIGHT(TEXT(W23,"0.#"),1)=".",FALSE,TRUE)</formula>
    </cfRule>
    <cfRule type="expression" dxfId="2444" priority="2594">
      <formula>IF(RIGHT(TEXT(W23,"0.#"),1)=".",TRUE,FALSE)</formula>
    </cfRule>
  </conditionalFormatting>
  <conditionalFormatting sqref="W24:W27">
    <cfRule type="expression" dxfId="2443" priority="2591">
      <formula>IF(RIGHT(TEXT(W24,"0.#"),1)=".",FALSE,TRUE)</formula>
    </cfRule>
    <cfRule type="expression" dxfId="2442" priority="2592">
      <formula>IF(RIGHT(TEXT(W24,"0.#"),1)=".",TRUE,FALSE)</formula>
    </cfRule>
  </conditionalFormatting>
  <conditionalFormatting sqref="W28">
    <cfRule type="expression" dxfId="2441" priority="2583">
      <formula>IF(RIGHT(TEXT(W28,"0.#"),1)=".",FALSE,TRUE)</formula>
    </cfRule>
    <cfRule type="expression" dxfId="2440" priority="2584">
      <formula>IF(RIGHT(TEXT(W28,"0.#"),1)=".",TRUE,FALSE)</formula>
    </cfRule>
  </conditionalFormatting>
  <conditionalFormatting sqref="P23">
    <cfRule type="expression" dxfId="2439" priority="2581">
      <formula>IF(RIGHT(TEXT(P23,"0.#"),1)=".",FALSE,TRUE)</formula>
    </cfRule>
    <cfRule type="expression" dxfId="2438" priority="2582">
      <formula>IF(RIGHT(TEXT(P23,"0.#"),1)=".",TRUE,FALSE)</formula>
    </cfRule>
  </conditionalFormatting>
  <conditionalFormatting sqref="P24:P27">
    <cfRule type="expression" dxfId="2437" priority="2579">
      <formula>IF(RIGHT(TEXT(P24,"0.#"),1)=".",FALSE,TRUE)</formula>
    </cfRule>
    <cfRule type="expression" dxfId="2436" priority="2580">
      <formula>IF(RIGHT(TEXT(P24,"0.#"),1)=".",TRUE,FALSE)</formula>
    </cfRule>
  </conditionalFormatting>
  <conditionalFormatting sqref="P28">
    <cfRule type="expression" dxfId="2435" priority="2577">
      <formula>IF(RIGHT(TEXT(P28,"0.#"),1)=".",FALSE,TRUE)</formula>
    </cfRule>
    <cfRule type="expression" dxfId="2434" priority="2578">
      <formula>IF(RIGHT(TEXT(P28,"0.#"),1)=".",TRUE,FALSE)</formula>
    </cfRule>
  </conditionalFormatting>
  <conditionalFormatting sqref="AQ114">
    <cfRule type="expression" dxfId="2433" priority="2561">
      <formula>IF(RIGHT(TEXT(AQ114,"0.#"),1)=".",FALSE,TRUE)</formula>
    </cfRule>
    <cfRule type="expression" dxfId="2432" priority="2562">
      <formula>IF(RIGHT(TEXT(AQ114,"0.#"),1)=".",TRUE,FALSE)</formula>
    </cfRule>
  </conditionalFormatting>
  <conditionalFormatting sqref="AQ108">
    <cfRule type="expression" dxfId="2431" priority="2569">
      <formula>IF(RIGHT(TEXT(AQ108,"0.#"),1)=".",FALSE,TRUE)</formula>
    </cfRule>
    <cfRule type="expression" dxfId="2430" priority="2570">
      <formula>IF(RIGHT(TEXT(AQ108,"0.#"),1)=".",TRUE,FALSE)</formula>
    </cfRule>
  </conditionalFormatting>
  <conditionalFormatting sqref="AQ110">
    <cfRule type="expression" dxfId="2429" priority="2567">
      <formula>IF(RIGHT(TEXT(AQ110,"0.#"),1)=".",FALSE,TRUE)</formula>
    </cfRule>
    <cfRule type="expression" dxfId="2428" priority="2568">
      <formula>IF(RIGHT(TEXT(AQ110,"0.#"),1)=".",TRUE,FALSE)</formula>
    </cfRule>
  </conditionalFormatting>
  <conditionalFormatting sqref="AQ111">
    <cfRule type="expression" dxfId="2427" priority="2565">
      <formula>IF(RIGHT(TEXT(AQ111,"0.#"),1)=".",FALSE,TRUE)</formula>
    </cfRule>
    <cfRule type="expression" dxfId="2426" priority="2566">
      <formula>IF(RIGHT(TEXT(AQ111,"0.#"),1)=".",TRUE,FALSE)</formula>
    </cfRule>
  </conditionalFormatting>
  <conditionalFormatting sqref="AE67">
    <cfRule type="expression" dxfId="2425" priority="2493">
      <formula>IF(RIGHT(TEXT(AE67,"0.#"),1)=".",FALSE,TRUE)</formula>
    </cfRule>
    <cfRule type="expression" dxfId="2424" priority="2494">
      <formula>IF(RIGHT(TEXT(AE67,"0.#"),1)=".",TRUE,FALSE)</formula>
    </cfRule>
  </conditionalFormatting>
  <conditionalFormatting sqref="AE68">
    <cfRule type="expression" dxfId="2423" priority="2491">
      <formula>IF(RIGHT(TEXT(AE68,"0.#"),1)=".",FALSE,TRUE)</formula>
    </cfRule>
    <cfRule type="expression" dxfId="2422" priority="2492">
      <formula>IF(RIGHT(TEXT(AE68,"0.#"),1)=".",TRUE,FALSE)</formula>
    </cfRule>
  </conditionalFormatting>
  <conditionalFormatting sqref="AE69">
    <cfRule type="expression" dxfId="2421" priority="2489">
      <formula>IF(RIGHT(TEXT(AE69,"0.#"),1)=".",FALSE,TRUE)</formula>
    </cfRule>
    <cfRule type="expression" dxfId="2420" priority="2490">
      <formula>IF(RIGHT(TEXT(AE69,"0.#"),1)=".",TRUE,FALSE)</formula>
    </cfRule>
  </conditionalFormatting>
  <conditionalFormatting sqref="AI69">
    <cfRule type="expression" dxfId="2419" priority="2487">
      <formula>IF(RIGHT(TEXT(AI69,"0.#"),1)=".",FALSE,TRUE)</formula>
    </cfRule>
    <cfRule type="expression" dxfId="2418" priority="2488">
      <formula>IF(RIGHT(TEXT(AI69,"0.#"),1)=".",TRUE,FALSE)</formula>
    </cfRule>
  </conditionalFormatting>
  <conditionalFormatting sqref="AI68">
    <cfRule type="expression" dxfId="2417" priority="2485">
      <formula>IF(RIGHT(TEXT(AI68,"0.#"),1)=".",FALSE,TRUE)</formula>
    </cfRule>
    <cfRule type="expression" dxfId="2416" priority="2486">
      <formula>IF(RIGHT(TEXT(AI68,"0.#"),1)=".",TRUE,FALSE)</formula>
    </cfRule>
  </conditionalFormatting>
  <conditionalFormatting sqref="AI67">
    <cfRule type="expression" dxfId="2415" priority="2483">
      <formula>IF(RIGHT(TEXT(AI67,"0.#"),1)=".",FALSE,TRUE)</formula>
    </cfRule>
    <cfRule type="expression" dxfId="2414" priority="2484">
      <formula>IF(RIGHT(TEXT(AI67,"0.#"),1)=".",TRUE,FALSE)</formula>
    </cfRule>
  </conditionalFormatting>
  <conditionalFormatting sqref="AM67">
    <cfRule type="expression" dxfId="2413" priority="2481">
      <formula>IF(RIGHT(TEXT(AM67,"0.#"),1)=".",FALSE,TRUE)</formula>
    </cfRule>
    <cfRule type="expression" dxfId="2412" priority="2482">
      <formula>IF(RIGHT(TEXT(AM67,"0.#"),1)=".",TRUE,FALSE)</formula>
    </cfRule>
  </conditionalFormatting>
  <conditionalFormatting sqref="AM68">
    <cfRule type="expression" dxfId="2411" priority="2479">
      <formula>IF(RIGHT(TEXT(AM68,"0.#"),1)=".",FALSE,TRUE)</formula>
    </cfRule>
    <cfRule type="expression" dxfId="2410" priority="2480">
      <formula>IF(RIGHT(TEXT(AM68,"0.#"),1)=".",TRUE,FALSE)</formula>
    </cfRule>
  </conditionalFormatting>
  <conditionalFormatting sqref="AM69">
    <cfRule type="expression" dxfId="2409" priority="2477">
      <formula>IF(RIGHT(TEXT(AM69,"0.#"),1)=".",FALSE,TRUE)</formula>
    </cfRule>
    <cfRule type="expression" dxfId="2408" priority="2478">
      <formula>IF(RIGHT(TEXT(AM69,"0.#"),1)=".",TRUE,FALSE)</formula>
    </cfRule>
  </conditionalFormatting>
  <conditionalFormatting sqref="AQ67:AQ69">
    <cfRule type="expression" dxfId="2407" priority="2475">
      <formula>IF(RIGHT(TEXT(AQ67,"0.#"),1)=".",FALSE,TRUE)</formula>
    </cfRule>
    <cfRule type="expression" dxfId="2406" priority="2476">
      <formula>IF(RIGHT(TEXT(AQ67,"0.#"),1)=".",TRUE,FALSE)</formula>
    </cfRule>
  </conditionalFormatting>
  <conditionalFormatting sqref="AU67:AU69">
    <cfRule type="expression" dxfId="2405" priority="2473">
      <formula>IF(RIGHT(TEXT(AU67,"0.#"),1)=".",FALSE,TRUE)</formula>
    </cfRule>
    <cfRule type="expression" dxfId="2404" priority="2474">
      <formula>IF(RIGHT(TEXT(AU67,"0.#"),1)=".",TRUE,FALSE)</formula>
    </cfRule>
  </conditionalFormatting>
  <conditionalFormatting sqref="AE70">
    <cfRule type="expression" dxfId="2403" priority="2471">
      <formula>IF(RIGHT(TEXT(AE70,"0.#"),1)=".",FALSE,TRUE)</formula>
    </cfRule>
    <cfRule type="expression" dxfId="2402" priority="2472">
      <formula>IF(RIGHT(TEXT(AE70,"0.#"),1)=".",TRUE,FALSE)</formula>
    </cfRule>
  </conditionalFormatting>
  <conditionalFormatting sqref="AE71">
    <cfRule type="expression" dxfId="2401" priority="2469">
      <formula>IF(RIGHT(TEXT(AE71,"0.#"),1)=".",FALSE,TRUE)</formula>
    </cfRule>
    <cfRule type="expression" dxfId="2400" priority="2470">
      <formula>IF(RIGHT(TEXT(AE71,"0.#"),1)=".",TRUE,FALSE)</formula>
    </cfRule>
  </conditionalFormatting>
  <conditionalFormatting sqref="AE72">
    <cfRule type="expression" dxfId="2399" priority="2467">
      <formula>IF(RIGHT(TEXT(AE72,"0.#"),1)=".",FALSE,TRUE)</formula>
    </cfRule>
    <cfRule type="expression" dxfId="2398" priority="2468">
      <formula>IF(RIGHT(TEXT(AE72,"0.#"),1)=".",TRUE,FALSE)</formula>
    </cfRule>
  </conditionalFormatting>
  <conditionalFormatting sqref="AI72">
    <cfRule type="expression" dxfId="2397" priority="2465">
      <formula>IF(RIGHT(TEXT(AI72,"0.#"),1)=".",FALSE,TRUE)</formula>
    </cfRule>
    <cfRule type="expression" dxfId="2396" priority="2466">
      <formula>IF(RIGHT(TEXT(AI72,"0.#"),1)=".",TRUE,FALSE)</formula>
    </cfRule>
  </conditionalFormatting>
  <conditionalFormatting sqref="AI71">
    <cfRule type="expression" dxfId="2395" priority="2463">
      <formula>IF(RIGHT(TEXT(AI71,"0.#"),1)=".",FALSE,TRUE)</formula>
    </cfRule>
    <cfRule type="expression" dxfId="2394" priority="2464">
      <formula>IF(RIGHT(TEXT(AI71,"0.#"),1)=".",TRUE,FALSE)</formula>
    </cfRule>
  </conditionalFormatting>
  <conditionalFormatting sqref="AI70">
    <cfRule type="expression" dxfId="2393" priority="2461">
      <formula>IF(RIGHT(TEXT(AI70,"0.#"),1)=".",FALSE,TRUE)</formula>
    </cfRule>
    <cfRule type="expression" dxfId="2392" priority="2462">
      <formula>IF(RIGHT(TEXT(AI70,"0.#"),1)=".",TRUE,FALSE)</formula>
    </cfRule>
  </conditionalFormatting>
  <conditionalFormatting sqref="AM70">
    <cfRule type="expression" dxfId="2391" priority="2459">
      <formula>IF(RIGHT(TEXT(AM70,"0.#"),1)=".",FALSE,TRUE)</formula>
    </cfRule>
    <cfRule type="expression" dxfId="2390" priority="2460">
      <formula>IF(RIGHT(TEXT(AM70,"0.#"),1)=".",TRUE,FALSE)</formula>
    </cfRule>
  </conditionalFormatting>
  <conditionalFormatting sqref="AM71">
    <cfRule type="expression" dxfId="2389" priority="2457">
      <formula>IF(RIGHT(TEXT(AM71,"0.#"),1)=".",FALSE,TRUE)</formula>
    </cfRule>
    <cfRule type="expression" dxfId="2388" priority="2458">
      <formula>IF(RIGHT(TEXT(AM71,"0.#"),1)=".",TRUE,FALSE)</formula>
    </cfRule>
  </conditionalFormatting>
  <conditionalFormatting sqref="AM72">
    <cfRule type="expression" dxfId="2387" priority="2455">
      <formula>IF(RIGHT(TEXT(AM72,"0.#"),1)=".",FALSE,TRUE)</formula>
    </cfRule>
    <cfRule type="expression" dxfId="2386" priority="2456">
      <formula>IF(RIGHT(TEXT(AM72,"0.#"),1)=".",TRUE,FALSE)</formula>
    </cfRule>
  </conditionalFormatting>
  <conditionalFormatting sqref="AQ70:AQ72">
    <cfRule type="expression" dxfId="2385" priority="2453">
      <formula>IF(RIGHT(TEXT(AQ70,"0.#"),1)=".",FALSE,TRUE)</formula>
    </cfRule>
    <cfRule type="expression" dxfId="2384" priority="2454">
      <formula>IF(RIGHT(TEXT(AQ70,"0.#"),1)=".",TRUE,FALSE)</formula>
    </cfRule>
  </conditionalFormatting>
  <conditionalFormatting sqref="AU70:AU72">
    <cfRule type="expression" dxfId="2383" priority="2451">
      <formula>IF(RIGHT(TEXT(AU70,"0.#"),1)=".",FALSE,TRUE)</formula>
    </cfRule>
    <cfRule type="expression" dxfId="2382" priority="2452">
      <formula>IF(RIGHT(TEXT(AU70,"0.#"),1)=".",TRUE,FALSE)</formula>
    </cfRule>
  </conditionalFormatting>
  <conditionalFormatting sqref="AU656">
    <cfRule type="expression" dxfId="2381" priority="969">
      <formula>IF(RIGHT(TEXT(AU656,"0.#"),1)=".",FALSE,TRUE)</formula>
    </cfRule>
    <cfRule type="expression" dxfId="2380" priority="970">
      <formula>IF(RIGHT(TEXT(AU656,"0.#"),1)=".",TRUE,FALSE)</formula>
    </cfRule>
  </conditionalFormatting>
  <conditionalFormatting sqref="AQ655">
    <cfRule type="expression" dxfId="2379" priority="961">
      <formula>IF(RIGHT(TEXT(AQ655,"0.#"),1)=".",FALSE,TRUE)</formula>
    </cfRule>
    <cfRule type="expression" dxfId="2378" priority="962">
      <formula>IF(RIGHT(TEXT(AQ655,"0.#"),1)=".",TRUE,FALSE)</formula>
    </cfRule>
  </conditionalFormatting>
  <conditionalFormatting sqref="AI696">
    <cfRule type="expression" dxfId="2377" priority="753">
      <formula>IF(RIGHT(TEXT(AI696,"0.#"),1)=".",FALSE,TRUE)</formula>
    </cfRule>
    <cfRule type="expression" dxfId="2376" priority="754">
      <formula>IF(RIGHT(TEXT(AI696,"0.#"),1)=".",TRUE,FALSE)</formula>
    </cfRule>
  </conditionalFormatting>
  <conditionalFormatting sqref="AQ694">
    <cfRule type="expression" dxfId="2375" priority="747">
      <formula>IF(RIGHT(TEXT(AQ694,"0.#"),1)=".",FALSE,TRUE)</formula>
    </cfRule>
    <cfRule type="expression" dxfId="2374" priority="748">
      <formula>IF(RIGHT(TEXT(AQ694,"0.#"),1)=".",TRUE,FALSE)</formula>
    </cfRule>
  </conditionalFormatting>
  <conditionalFormatting sqref="AL875:AO900">
    <cfRule type="expression" dxfId="2373" priority="2359">
      <formula>IF(AND(AL875&gt;=0, RIGHT(TEXT(AL875,"0.#"),1)&lt;&gt;"."),TRUE,FALSE)</formula>
    </cfRule>
    <cfRule type="expression" dxfId="2372" priority="2360">
      <formula>IF(AND(AL875&gt;=0, RIGHT(TEXT(AL875,"0.#"),1)="."),TRUE,FALSE)</formula>
    </cfRule>
    <cfRule type="expression" dxfId="2371" priority="2361">
      <formula>IF(AND(AL875&lt;0, RIGHT(TEXT(AL875,"0.#"),1)&lt;&gt;"."),TRUE,FALSE)</formula>
    </cfRule>
    <cfRule type="expression" dxfId="2370" priority="2362">
      <formula>IF(AND(AL875&lt;0, RIGHT(TEXT(AL875,"0.#"),1)="."),TRUE,FALSE)</formula>
    </cfRule>
  </conditionalFormatting>
  <conditionalFormatting sqref="AL909:AO933">
    <cfRule type="expression" dxfId="2369" priority="2347">
      <formula>IF(AND(AL909&gt;=0, RIGHT(TEXT(AL909,"0.#"),1)&lt;&gt;"."),TRUE,FALSE)</formula>
    </cfRule>
    <cfRule type="expression" dxfId="2368" priority="2348">
      <formula>IF(AND(AL909&gt;=0, RIGHT(TEXT(AL909,"0.#"),1)="."),TRUE,FALSE)</formula>
    </cfRule>
    <cfRule type="expression" dxfId="2367" priority="2349">
      <formula>IF(AND(AL909&lt;0, RIGHT(TEXT(AL909,"0.#"),1)&lt;&gt;"."),TRUE,FALSE)</formula>
    </cfRule>
    <cfRule type="expression" dxfId="2366" priority="2350">
      <formula>IF(AND(AL909&lt;0, RIGHT(TEXT(AL909,"0.#"),1)="."),TRUE,FALSE)</formula>
    </cfRule>
  </conditionalFormatting>
  <conditionalFormatting sqref="AL941:AO966">
    <cfRule type="expression" dxfId="2365" priority="2335">
      <formula>IF(AND(AL941&gt;=0, RIGHT(TEXT(AL941,"0.#"),1)&lt;&gt;"."),TRUE,FALSE)</formula>
    </cfRule>
    <cfRule type="expression" dxfId="2364" priority="2336">
      <formula>IF(AND(AL941&gt;=0, RIGHT(TEXT(AL941,"0.#"),1)="."),TRUE,FALSE)</formula>
    </cfRule>
    <cfRule type="expression" dxfId="2363" priority="2337">
      <formula>IF(AND(AL941&lt;0, RIGHT(TEXT(AL941,"0.#"),1)&lt;&gt;"."),TRUE,FALSE)</formula>
    </cfRule>
    <cfRule type="expression" dxfId="2362" priority="2338">
      <formula>IF(AND(AL941&lt;0, RIGHT(TEXT(AL941,"0.#"),1)="."),TRUE,FALSE)</formula>
    </cfRule>
  </conditionalFormatting>
  <conditionalFormatting sqref="AL972:AO999">
    <cfRule type="expression" dxfId="2361" priority="2323">
      <formula>IF(AND(AL972&gt;=0, RIGHT(TEXT(AL972,"0.#"),1)&lt;&gt;"."),TRUE,FALSE)</formula>
    </cfRule>
    <cfRule type="expression" dxfId="2360" priority="2324">
      <formula>IF(AND(AL972&gt;=0, RIGHT(TEXT(AL972,"0.#"),1)="."),TRUE,FALSE)</formula>
    </cfRule>
    <cfRule type="expression" dxfId="2359" priority="2325">
      <formula>IF(AND(AL972&lt;0, RIGHT(TEXT(AL972,"0.#"),1)&lt;&gt;"."),TRUE,FALSE)</formula>
    </cfRule>
    <cfRule type="expression" dxfId="2358" priority="2326">
      <formula>IF(AND(AL972&lt;0, RIGHT(TEXT(AL972,"0.#"),1)="."),TRUE,FALSE)</formula>
    </cfRule>
  </conditionalFormatting>
  <conditionalFormatting sqref="AL1005:AO1032">
    <cfRule type="expression" dxfId="2357" priority="2311">
      <formula>IF(AND(AL1005&gt;=0, RIGHT(TEXT(AL1005,"0.#"),1)&lt;&gt;"."),TRUE,FALSE)</formula>
    </cfRule>
    <cfRule type="expression" dxfId="2356" priority="2312">
      <formula>IF(AND(AL1005&gt;=0, RIGHT(TEXT(AL1005,"0.#"),1)="."),TRUE,FALSE)</formula>
    </cfRule>
    <cfRule type="expression" dxfId="2355" priority="2313">
      <formula>IF(AND(AL1005&lt;0, RIGHT(TEXT(AL1005,"0.#"),1)&lt;&gt;"."),TRUE,FALSE)</formula>
    </cfRule>
    <cfRule type="expression" dxfId="2354" priority="2314">
      <formula>IF(AND(AL1005&lt;0, RIGHT(TEXT(AL1005,"0.#"),1)="."),TRUE,FALSE)</formula>
    </cfRule>
  </conditionalFormatting>
  <conditionalFormatting sqref="AL1004:AO1004">
    <cfRule type="expression" dxfId="2353" priority="2305">
      <formula>IF(AND(AL1004&gt;=0, RIGHT(TEXT(AL1004,"0.#"),1)&lt;&gt;"."),TRUE,FALSE)</formula>
    </cfRule>
    <cfRule type="expression" dxfId="2352" priority="2306">
      <formula>IF(AND(AL1004&gt;=0, RIGHT(TEXT(AL1004,"0.#"),1)="."),TRUE,FALSE)</formula>
    </cfRule>
    <cfRule type="expression" dxfId="2351" priority="2307">
      <formula>IF(AND(AL1004&lt;0, RIGHT(TEXT(AL1004,"0.#"),1)&lt;&gt;"."),TRUE,FALSE)</formula>
    </cfRule>
    <cfRule type="expression" dxfId="2350" priority="2308">
      <formula>IF(AND(AL1004&lt;0, RIGHT(TEXT(AL1004,"0.#"),1)="."),TRUE,FALSE)</formula>
    </cfRule>
  </conditionalFormatting>
  <conditionalFormatting sqref="Y1004">
    <cfRule type="expression" dxfId="2349" priority="2303">
      <formula>IF(RIGHT(TEXT(Y1004,"0.#"),1)=".",FALSE,TRUE)</formula>
    </cfRule>
    <cfRule type="expression" dxfId="2348" priority="2304">
      <formula>IF(RIGHT(TEXT(Y1004,"0.#"),1)=".",TRUE,FALSE)</formula>
    </cfRule>
  </conditionalFormatting>
  <conditionalFormatting sqref="AL1038:AO1065">
    <cfRule type="expression" dxfId="2347" priority="2299">
      <formula>IF(AND(AL1038&gt;=0, RIGHT(TEXT(AL1038,"0.#"),1)&lt;&gt;"."),TRUE,FALSE)</formula>
    </cfRule>
    <cfRule type="expression" dxfId="2346" priority="2300">
      <formula>IF(AND(AL1038&gt;=0, RIGHT(TEXT(AL1038,"0.#"),1)="."),TRUE,FALSE)</formula>
    </cfRule>
    <cfRule type="expression" dxfId="2345" priority="2301">
      <formula>IF(AND(AL1038&lt;0, RIGHT(TEXT(AL1038,"0.#"),1)&lt;&gt;"."),TRUE,FALSE)</formula>
    </cfRule>
    <cfRule type="expression" dxfId="2344" priority="2302">
      <formula>IF(AND(AL1038&lt;0, RIGHT(TEXT(AL1038,"0.#"),1)="."),TRUE,FALSE)</formula>
    </cfRule>
  </conditionalFormatting>
  <conditionalFormatting sqref="Y1038:Y1065">
    <cfRule type="expression" dxfId="2343" priority="2297">
      <formula>IF(RIGHT(TEXT(Y1038,"0.#"),1)=".",FALSE,TRUE)</formula>
    </cfRule>
    <cfRule type="expression" dxfId="2342" priority="2298">
      <formula>IF(RIGHT(TEXT(Y1038,"0.#"),1)=".",TRUE,FALSE)</formula>
    </cfRule>
  </conditionalFormatting>
  <conditionalFormatting sqref="AL1037:AO1037">
    <cfRule type="expression" dxfId="2341" priority="2293">
      <formula>IF(AND(AL1037&gt;=0, RIGHT(TEXT(AL1037,"0.#"),1)&lt;&gt;"."),TRUE,FALSE)</formula>
    </cfRule>
    <cfRule type="expression" dxfId="2340" priority="2294">
      <formula>IF(AND(AL1037&gt;=0, RIGHT(TEXT(AL1037,"0.#"),1)="."),TRUE,FALSE)</formula>
    </cfRule>
    <cfRule type="expression" dxfId="2339" priority="2295">
      <formula>IF(AND(AL1037&lt;0, RIGHT(TEXT(AL1037,"0.#"),1)&lt;&gt;"."),TRUE,FALSE)</formula>
    </cfRule>
    <cfRule type="expression" dxfId="2338" priority="2296">
      <formula>IF(AND(AL1037&lt;0, RIGHT(TEXT(AL1037,"0.#"),1)="."),TRUE,FALSE)</formula>
    </cfRule>
  </conditionalFormatting>
  <conditionalFormatting sqref="Y1037">
    <cfRule type="expression" dxfId="2337" priority="2291">
      <formula>IF(RIGHT(TEXT(Y1037,"0.#"),1)=".",FALSE,TRUE)</formula>
    </cfRule>
    <cfRule type="expression" dxfId="2336" priority="2292">
      <formula>IF(RIGHT(TEXT(Y1037,"0.#"),1)=".",TRUE,FALSE)</formula>
    </cfRule>
  </conditionalFormatting>
  <conditionalFormatting sqref="AL1071:AO1098">
    <cfRule type="expression" dxfId="2335" priority="2287">
      <formula>IF(AND(AL1071&gt;=0, RIGHT(TEXT(AL1071,"0.#"),1)&lt;&gt;"."),TRUE,FALSE)</formula>
    </cfRule>
    <cfRule type="expression" dxfId="2334" priority="2288">
      <formula>IF(AND(AL1071&gt;=0, RIGHT(TEXT(AL1071,"0.#"),1)="."),TRUE,FALSE)</formula>
    </cfRule>
    <cfRule type="expression" dxfId="2333" priority="2289">
      <formula>IF(AND(AL1071&lt;0, RIGHT(TEXT(AL1071,"0.#"),1)&lt;&gt;"."),TRUE,FALSE)</formula>
    </cfRule>
    <cfRule type="expression" dxfId="2332" priority="2290">
      <formula>IF(AND(AL1071&lt;0, RIGHT(TEXT(AL1071,"0.#"),1)="."),TRUE,FALSE)</formula>
    </cfRule>
  </conditionalFormatting>
  <conditionalFormatting sqref="Y1071:Y1098">
    <cfRule type="expression" dxfId="2331" priority="2285">
      <formula>IF(RIGHT(TEXT(Y1071,"0.#"),1)=".",FALSE,TRUE)</formula>
    </cfRule>
    <cfRule type="expression" dxfId="2330" priority="2286">
      <formula>IF(RIGHT(TEXT(Y1071,"0.#"),1)=".",TRUE,FALSE)</formula>
    </cfRule>
  </conditionalFormatting>
  <conditionalFormatting sqref="AE39">
    <cfRule type="expression" dxfId="2329" priority="2277">
      <formula>IF(RIGHT(TEXT(AE39,"0.#"),1)=".",FALSE,TRUE)</formula>
    </cfRule>
    <cfRule type="expression" dxfId="2328" priority="2278">
      <formula>IF(RIGHT(TEXT(AE39,"0.#"),1)=".",TRUE,FALSE)</formula>
    </cfRule>
  </conditionalFormatting>
  <conditionalFormatting sqref="AM41">
    <cfRule type="expression" dxfId="2327" priority="2261">
      <formula>IF(RIGHT(TEXT(AM41,"0.#"),1)=".",FALSE,TRUE)</formula>
    </cfRule>
    <cfRule type="expression" dxfId="2326" priority="2262">
      <formula>IF(RIGHT(TEXT(AM41,"0.#"),1)=".",TRUE,FALSE)</formula>
    </cfRule>
  </conditionalFormatting>
  <conditionalFormatting sqref="AE40">
    <cfRule type="expression" dxfId="2325" priority="2275">
      <formula>IF(RIGHT(TEXT(AE40,"0.#"),1)=".",FALSE,TRUE)</formula>
    </cfRule>
    <cfRule type="expression" dxfId="2324" priority="2276">
      <formula>IF(RIGHT(TEXT(AE40,"0.#"),1)=".",TRUE,FALSE)</formula>
    </cfRule>
  </conditionalFormatting>
  <conditionalFormatting sqref="AE41">
    <cfRule type="expression" dxfId="2323" priority="2273">
      <formula>IF(RIGHT(TEXT(AE41,"0.#"),1)=".",FALSE,TRUE)</formula>
    </cfRule>
    <cfRule type="expression" dxfId="2322" priority="2274">
      <formula>IF(RIGHT(TEXT(AE41,"0.#"),1)=".",TRUE,FALSE)</formula>
    </cfRule>
  </conditionalFormatting>
  <conditionalFormatting sqref="AI41">
    <cfRule type="expression" dxfId="2321" priority="2271">
      <formula>IF(RIGHT(TEXT(AI41,"0.#"),1)=".",FALSE,TRUE)</formula>
    </cfRule>
    <cfRule type="expression" dxfId="2320" priority="2272">
      <formula>IF(RIGHT(TEXT(AI41,"0.#"),1)=".",TRUE,FALSE)</formula>
    </cfRule>
  </conditionalFormatting>
  <conditionalFormatting sqref="AI40">
    <cfRule type="expression" dxfId="2319" priority="2269">
      <formula>IF(RIGHT(TEXT(AI40,"0.#"),1)=".",FALSE,TRUE)</formula>
    </cfRule>
    <cfRule type="expression" dxfId="2318" priority="2270">
      <formula>IF(RIGHT(TEXT(AI40,"0.#"),1)=".",TRUE,FALSE)</formula>
    </cfRule>
  </conditionalFormatting>
  <conditionalFormatting sqref="AI39">
    <cfRule type="expression" dxfId="2317" priority="2267">
      <formula>IF(RIGHT(TEXT(AI39,"0.#"),1)=".",FALSE,TRUE)</formula>
    </cfRule>
    <cfRule type="expression" dxfId="2316" priority="2268">
      <formula>IF(RIGHT(TEXT(AI39,"0.#"),1)=".",TRUE,FALSE)</formula>
    </cfRule>
  </conditionalFormatting>
  <conditionalFormatting sqref="AM39">
    <cfRule type="expression" dxfId="2315" priority="2265">
      <formula>IF(RIGHT(TEXT(AM39,"0.#"),1)=".",FALSE,TRUE)</formula>
    </cfRule>
    <cfRule type="expression" dxfId="2314" priority="2266">
      <formula>IF(RIGHT(TEXT(AM39,"0.#"),1)=".",TRUE,FALSE)</formula>
    </cfRule>
  </conditionalFormatting>
  <conditionalFormatting sqref="AM40">
    <cfRule type="expression" dxfId="2313" priority="2263">
      <formula>IF(RIGHT(TEXT(AM40,"0.#"),1)=".",FALSE,TRUE)</formula>
    </cfRule>
    <cfRule type="expression" dxfId="2312" priority="2264">
      <formula>IF(RIGHT(TEXT(AM40,"0.#"),1)=".",TRUE,FALSE)</formula>
    </cfRule>
  </conditionalFormatting>
  <conditionalFormatting sqref="AQ39:AQ41">
    <cfRule type="expression" dxfId="2311" priority="2259">
      <formula>IF(RIGHT(TEXT(AQ39,"0.#"),1)=".",FALSE,TRUE)</formula>
    </cfRule>
    <cfRule type="expression" dxfId="2310" priority="2260">
      <formula>IF(RIGHT(TEXT(AQ39,"0.#"),1)=".",TRUE,FALSE)</formula>
    </cfRule>
  </conditionalFormatting>
  <conditionalFormatting sqref="AU39:AU41">
    <cfRule type="expression" dxfId="2309" priority="2257">
      <formula>IF(RIGHT(TEXT(AU39,"0.#"),1)=".",FALSE,TRUE)</formula>
    </cfRule>
    <cfRule type="expression" dxfId="2308" priority="2258">
      <formula>IF(RIGHT(TEXT(AU39,"0.#"),1)=".",TRUE,FALSE)</formula>
    </cfRule>
  </conditionalFormatting>
  <conditionalFormatting sqref="AE46">
    <cfRule type="expression" dxfId="2307" priority="2255">
      <formula>IF(RIGHT(TEXT(AE46,"0.#"),1)=".",FALSE,TRUE)</formula>
    </cfRule>
    <cfRule type="expression" dxfId="2306" priority="2256">
      <formula>IF(RIGHT(TEXT(AE46,"0.#"),1)=".",TRUE,FALSE)</formula>
    </cfRule>
  </conditionalFormatting>
  <conditionalFormatting sqref="AE47">
    <cfRule type="expression" dxfId="2305" priority="2253">
      <formula>IF(RIGHT(TEXT(AE47,"0.#"),1)=".",FALSE,TRUE)</formula>
    </cfRule>
    <cfRule type="expression" dxfId="2304" priority="2254">
      <formula>IF(RIGHT(TEXT(AE47,"0.#"),1)=".",TRUE,FALSE)</formula>
    </cfRule>
  </conditionalFormatting>
  <conditionalFormatting sqref="AE48">
    <cfRule type="expression" dxfId="2303" priority="2251">
      <formula>IF(RIGHT(TEXT(AE48,"0.#"),1)=".",FALSE,TRUE)</formula>
    </cfRule>
    <cfRule type="expression" dxfId="2302" priority="2252">
      <formula>IF(RIGHT(TEXT(AE48,"0.#"),1)=".",TRUE,FALSE)</formula>
    </cfRule>
  </conditionalFormatting>
  <conditionalFormatting sqref="AI48">
    <cfRule type="expression" dxfId="2301" priority="2249">
      <formula>IF(RIGHT(TEXT(AI48,"0.#"),1)=".",FALSE,TRUE)</formula>
    </cfRule>
    <cfRule type="expression" dxfId="2300" priority="2250">
      <formula>IF(RIGHT(TEXT(AI48,"0.#"),1)=".",TRUE,FALSE)</formula>
    </cfRule>
  </conditionalFormatting>
  <conditionalFormatting sqref="AI47">
    <cfRule type="expression" dxfId="2299" priority="2247">
      <formula>IF(RIGHT(TEXT(AI47,"0.#"),1)=".",FALSE,TRUE)</formula>
    </cfRule>
    <cfRule type="expression" dxfId="2298" priority="2248">
      <formula>IF(RIGHT(TEXT(AI47,"0.#"),1)=".",TRUE,FALSE)</formula>
    </cfRule>
  </conditionalFormatting>
  <conditionalFormatting sqref="AE448">
    <cfRule type="expression" dxfId="2297" priority="2125">
      <formula>IF(RIGHT(TEXT(AE448,"0.#"),1)=".",FALSE,TRUE)</formula>
    </cfRule>
    <cfRule type="expression" dxfId="2296" priority="2126">
      <formula>IF(RIGHT(TEXT(AE448,"0.#"),1)=".",TRUE,FALSE)</formula>
    </cfRule>
  </conditionalFormatting>
  <conditionalFormatting sqref="AM450">
    <cfRule type="expression" dxfId="2295" priority="2115">
      <formula>IF(RIGHT(TEXT(AM450,"0.#"),1)=".",FALSE,TRUE)</formula>
    </cfRule>
    <cfRule type="expression" dxfId="2294" priority="2116">
      <formula>IF(RIGHT(TEXT(AM450,"0.#"),1)=".",TRUE,FALSE)</formula>
    </cfRule>
  </conditionalFormatting>
  <conditionalFormatting sqref="AE449">
    <cfRule type="expression" dxfId="2293" priority="2123">
      <formula>IF(RIGHT(TEXT(AE449,"0.#"),1)=".",FALSE,TRUE)</formula>
    </cfRule>
    <cfRule type="expression" dxfId="2292" priority="2124">
      <formula>IF(RIGHT(TEXT(AE449,"0.#"),1)=".",TRUE,FALSE)</formula>
    </cfRule>
  </conditionalFormatting>
  <conditionalFormatting sqref="AE450">
    <cfRule type="expression" dxfId="2291" priority="2121">
      <formula>IF(RIGHT(TEXT(AE450,"0.#"),1)=".",FALSE,TRUE)</formula>
    </cfRule>
    <cfRule type="expression" dxfId="2290" priority="2122">
      <formula>IF(RIGHT(TEXT(AE450,"0.#"),1)=".",TRUE,FALSE)</formula>
    </cfRule>
  </conditionalFormatting>
  <conditionalFormatting sqref="AM448">
    <cfRule type="expression" dxfId="2289" priority="2119">
      <formula>IF(RIGHT(TEXT(AM448,"0.#"),1)=".",FALSE,TRUE)</formula>
    </cfRule>
    <cfRule type="expression" dxfId="2288" priority="2120">
      <formula>IF(RIGHT(TEXT(AM448,"0.#"),1)=".",TRUE,FALSE)</formula>
    </cfRule>
  </conditionalFormatting>
  <conditionalFormatting sqref="AM449">
    <cfRule type="expression" dxfId="2287" priority="2117">
      <formula>IF(RIGHT(TEXT(AM449,"0.#"),1)=".",FALSE,TRUE)</formula>
    </cfRule>
    <cfRule type="expression" dxfId="2286" priority="2118">
      <formula>IF(RIGHT(TEXT(AM449,"0.#"),1)=".",TRUE,FALSE)</formula>
    </cfRule>
  </conditionalFormatting>
  <conditionalFormatting sqref="AU448">
    <cfRule type="expression" dxfId="2285" priority="2113">
      <formula>IF(RIGHT(TEXT(AU448,"0.#"),1)=".",FALSE,TRUE)</formula>
    </cfRule>
    <cfRule type="expression" dxfId="2284" priority="2114">
      <formula>IF(RIGHT(TEXT(AU448,"0.#"),1)=".",TRUE,FALSE)</formula>
    </cfRule>
  </conditionalFormatting>
  <conditionalFormatting sqref="AU449">
    <cfRule type="expression" dxfId="2283" priority="2111">
      <formula>IF(RIGHT(TEXT(AU449,"0.#"),1)=".",FALSE,TRUE)</formula>
    </cfRule>
    <cfRule type="expression" dxfId="2282" priority="2112">
      <formula>IF(RIGHT(TEXT(AU449,"0.#"),1)=".",TRUE,FALSE)</formula>
    </cfRule>
  </conditionalFormatting>
  <conditionalFormatting sqref="AU450">
    <cfRule type="expression" dxfId="2281" priority="2109">
      <formula>IF(RIGHT(TEXT(AU450,"0.#"),1)=".",FALSE,TRUE)</formula>
    </cfRule>
    <cfRule type="expression" dxfId="2280" priority="2110">
      <formula>IF(RIGHT(TEXT(AU450,"0.#"),1)=".",TRUE,FALSE)</formula>
    </cfRule>
  </conditionalFormatting>
  <conditionalFormatting sqref="AI450">
    <cfRule type="expression" dxfId="2279" priority="2103">
      <formula>IF(RIGHT(TEXT(AI450,"0.#"),1)=".",FALSE,TRUE)</formula>
    </cfRule>
    <cfRule type="expression" dxfId="2278" priority="2104">
      <formula>IF(RIGHT(TEXT(AI450,"0.#"),1)=".",TRUE,FALSE)</formula>
    </cfRule>
  </conditionalFormatting>
  <conditionalFormatting sqref="AI448">
    <cfRule type="expression" dxfId="2277" priority="2107">
      <formula>IF(RIGHT(TEXT(AI448,"0.#"),1)=".",FALSE,TRUE)</formula>
    </cfRule>
    <cfRule type="expression" dxfId="2276" priority="2108">
      <formula>IF(RIGHT(TEXT(AI448,"0.#"),1)=".",TRUE,FALSE)</formula>
    </cfRule>
  </conditionalFormatting>
  <conditionalFormatting sqref="AI449">
    <cfRule type="expression" dxfId="2275" priority="2105">
      <formula>IF(RIGHT(TEXT(AI449,"0.#"),1)=".",FALSE,TRUE)</formula>
    </cfRule>
    <cfRule type="expression" dxfId="2274" priority="2106">
      <formula>IF(RIGHT(TEXT(AI449,"0.#"),1)=".",TRUE,FALSE)</formula>
    </cfRule>
  </conditionalFormatting>
  <conditionalFormatting sqref="AQ449">
    <cfRule type="expression" dxfId="2273" priority="2101">
      <formula>IF(RIGHT(TEXT(AQ449,"0.#"),1)=".",FALSE,TRUE)</formula>
    </cfRule>
    <cfRule type="expression" dxfId="2272" priority="2102">
      <formula>IF(RIGHT(TEXT(AQ449,"0.#"),1)=".",TRUE,FALSE)</formula>
    </cfRule>
  </conditionalFormatting>
  <conditionalFormatting sqref="AQ450">
    <cfRule type="expression" dxfId="2271" priority="2099">
      <formula>IF(RIGHT(TEXT(AQ450,"0.#"),1)=".",FALSE,TRUE)</formula>
    </cfRule>
    <cfRule type="expression" dxfId="2270" priority="2100">
      <formula>IF(RIGHT(TEXT(AQ450,"0.#"),1)=".",TRUE,FALSE)</formula>
    </cfRule>
  </conditionalFormatting>
  <conditionalFormatting sqref="AQ448">
    <cfRule type="expression" dxfId="2269" priority="2097">
      <formula>IF(RIGHT(TEXT(AQ448,"0.#"),1)=".",FALSE,TRUE)</formula>
    </cfRule>
    <cfRule type="expression" dxfId="2268" priority="2098">
      <formula>IF(RIGHT(TEXT(AQ448,"0.#"),1)=".",TRUE,FALSE)</formula>
    </cfRule>
  </conditionalFormatting>
  <conditionalFormatting sqref="AE453">
    <cfRule type="expression" dxfId="2267" priority="2095">
      <formula>IF(RIGHT(TEXT(AE453,"0.#"),1)=".",FALSE,TRUE)</formula>
    </cfRule>
    <cfRule type="expression" dxfId="2266" priority="2096">
      <formula>IF(RIGHT(TEXT(AE453,"0.#"),1)=".",TRUE,FALSE)</formula>
    </cfRule>
  </conditionalFormatting>
  <conditionalFormatting sqref="AM455">
    <cfRule type="expression" dxfId="2265" priority="2085">
      <formula>IF(RIGHT(TEXT(AM455,"0.#"),1)=".",FALSE,TRUE)</formula>
    </cfRule>
    <cfRule type="expression" dxfId="2264" priority="2086">
      <formula>IF(RIGHT(TEXT(AM455,"0.#"),1)=".",TRUE,FALSE)</formula>
    </cfRule>
  </conditionalFormatting>
  <conditionalFormatting sqref="AE454">
    <cfRule type="expression" dxfId="2263" priority="2093">
      <formula>IF(RIGHT(TEXT(AE454,"0.#"),1)=".",FALSE,TRUE)</formula>
    </cfRule>
    <cfRule type="expression" dxfId="2262" priority="2094">
      <formula>IF(RIGHT(TEXT(AE454,"0.#"),1)=".",TRUE,FALSE)</formula>
    </cfRule>
  </conditionalFormatting>
  <conditionalFormatting sqref="AE455">
    <cfRule type="expression" dxfId="2261" priority="2091">
      <formula>IF(RIGHT(TEXT(AE455,"0.#"),1)=".",FALSE,TRUE)</formula>
    </cfRule>
    <cfRule type="expression" dxfId="2260" priority="2092">
      <formula>IF(RIGHT(TEXT(AE455,"0.#"),1)=".",TRUE,FALSE)</formula>
    </cfRule>
  </conditionalFormatting>
  <conditionalFormatting sqref="AM453">
    <cfRule type="expression" dxfId="2259" priority="2089">
      <formula>IF(RIGHT(TEXT(AM453,"0.#"),1)=".",FALSE,TRUE)</formula>
    </cfRule>
    <cfRule type="expression" dxfId="2258" priority="2090">
      <formula>IF(RIGHT(TEXT(AM453,"0.#"),1)=".",TRUE,FALSE)</formula>
    </cfRule>
  </conditionalFormatting>
  <conditionalFormatting sqref="AM454">
    <cfRule type="expression" dxfId="2257" priority="2087">
      <formula>IF(RIGHT(TEXT(AM454,"0.#"),1)=".",FALSE,TRUE)</formula>
    </cfRule>
    <cfRule type="expression" dxfId="2256" priority="2088">
      <formula>IF(RIGHT(TEXT(AM454,"0.#"),1)=".",TRUE,FALSE)</formula>
    </cfRule>
  </conditionalFormatting>
  <conditionalFormatting sqref="AU453">
    <cfRule type="expression" dxfId="2255" priority="2083">
      <formula>IF(RIGHT(TEXT(AU453,"0.#"),1)=".",FALSE,TRUE)</formula>
    </cfRule>
    <cfRule type="expression" dxfId="2254" priority="2084">
      <formula>IF(RIGHT(TEXT(AU453,"0.#"),1)=".",TRUE,FALSE)</formula>
    </cfRule>
  </conditionalFormatting>
  <conditionalFormatting sqref="AU454">
    <cfRule type="expression" dxfId="2253" priority="2081">
      <formula>IF(RIGHT(TEXT(AU454,"0.#"),1)=".",FALSE,TRUE)</formula>
    </cfRule>
    <cfRule type="expression" dxfId="2252" priority="2082">
      <formula>IF(RIGHT(TEXT(AU454,"0.#"),1)=".",TRUE,FALSE)</formula>
    </cfRule>
  </conditionalFormatting>
  <conditionalFormatting sqref="AU455">
    <cfRule type="expression" dxfId="2251" priority="2079">
      <formula>IF(RIGHT(TEXT(AU455,"0.#"),1)=".",FALSE,TRUE)</formula>
    </cfRule>
    <cfRule type="expression" dxfId="2250" priority="2080">
      <formula>IF(RIGHT(TEXT(AU455,"0.#"),1)=".",TRUE,FALSE)</formula>
    </cfRule>
  </conditionalFormatting>
  <conditionalFormatting sqref="AI455">
    <cfRule type="expression" dxfId="2249" priority="2073">
      <formula>IF(RIGHT(TEXT(AI455,"0.#"),1)=".",FALSE,TRUE)</formula>
    </cfRule>
    <cfRule type="expression" dxfId="2248" priority="2074">
      <formula>IF(RIGHT(TEXT(AI455,"0.#"),1)=".",TRUE,FALSE)</formula>
    </cfRule>
  </conditionalFormatting>
  <conditionalFormatting sqref="AI453">
    <cfRule type="expression" dxfId="2247" priority="2077">
      <formula>IF(RIGHT(TEXT(AI453,"0.#"),1)=".",FALSE,TRUE)</formula>
    </cfRule>
    <cfRule type="expression" dxfId="2246" priority="2078">
      <formula>IF(RIGHT(TEXT(AI453,"0.#"),1)=".",TRUE,FALSE)</formula>
    </cfRule>
  </conditionalFormatting>
  <conditionalFormatting sqref="AI454">
    <cfRule type="expression" dxfId="2245" priority="2075">
      <formula>IF(RIGHT(TEXT(AI454,"0.#"),1)=".",FALSE,TRUE)</formula>
    </cfRule>
    <cfRule type="expression" dxfId="2244" priority="2076">
      <formula>IF(RIGHT(TEXT(AI454,"0.#"),1)=".",TRUE,FALSE)</formula>
    </cfRule>
  </conditionalFormatting>
  <conditionalFormatting sqref="AQ454">
    <cfRule type="expression" dxfId="2243" priority="2071">
      <formula>IF(RIGHT(TEXT(AQ454,"0.#"),1)=".",FALSE,TRUE)</formula>
    </cfRule>
    <cfRule type="expression" dxfId="2242" priority="2072">
      <formula>IF(RIGHT(TEXT(AQ454,"0.#"),1)=".",TRUE,FALSE)</formula>
    </cfRule>
  </conditionalFormatting>
  <conditionalFormatting sqref="AQ455">
    <cfRule type="expression" dxfId="2241" priority="2069">
      <formula>IF(RIGHT(TEXT(AQ455,"0.#"),1)=".",FALSE,TRUE)</formula>
    </cfRule>
    <cfRule type="expression" dxfId="2240" priority="2070">
      <formula>IF(RIGHT(TEXT(AQ455,"0.#"),1)=".",TRUE,FALSE)</formula>
    </cfRule>
  </conditionalFormatting>
  <conditionalFormatting sqref="AQ453">
    <cfRule type="expression" dxfId="2239" priority="2067">
      <formula>IF(RIGHT(TEXT(AQ453,"0.#"),1)=".",FALSE,TRUE)</formula>
    </cfRule>
    <cfRule type="expression" dxfId="2238" priority="2068">
      <formula>IF(RIGHT(TEXT(AQ453,"0.#"),1)=".",TRUE,FALSE)</formula>
    </cfRule>
  </conditionalFormatting>
  <conditionalFormatting sqref="AE487">
    <cfRule type="expression" dxfId="2237" priority="1945">
      <formula>IF(RIGHT(TEXT(AE487,"0.#"),1)=".",FALSE,TRUE)</formula>
    </cfRule>
    <cfRule type="expression" dxfId="2236" priority="1946">
      <formula>IF(RIGHT(TEXT(AE487,"0.#"),1)=".",TRUE,FALSE)</formula>
    </cfRule>
  </conditionalFormatting>
  <conditionalFormatting sqref="AE488">
    <cfRule type="expression" dxfId="2235" priority="1943">
      <formula>IF(RIGHT(TEXT(AE488,"0.#"),1)=".",FALSE,TRUE)</formula>
    </cfRule>
    <cfRule type="expression" dxfId="2234" priority="1944">
      <formula>IF(RIGHT(TEXT(AE488,"0.#"),1)=".",TRUE,FALSE)</formula>
    </cfRule>
  </conditionalFormatting>
  <conditionalFormatting sqref="AE489">
    <cfRule type="expression" dxfId="2233" priority="1941">
      <formula>IF(RIGHT(TEXT(AE489,"0.#"),1)=".",FALSE,TRUE)</formula>
    </cfRule>
    <cfRule type="expression" dxfId="2232" priority="1942">
      <formula>IF(RIGHT(TEXT(AE489,"0.#"),1)=".",TRUE,FALSE)</formula>
    </cfRule>
  </conditionalFormatting>
  <conditionalFormatting sqref="AU487">
    <cfRule type="expression" dxfId="2231" priority="1933">
      <formula>IF(RIGHT(TEXT(AU487,"0.#"),1)=".",FALSE,TRUE)</formula>
    </cfRule>
    <cfRule type="expression" dxfId="2230" priority="1934">
      <formula>IF(RIGHT(TEXT(AU487,"0.#"),1)=".",TRUE,FALSE)</formula>
    </cfRule>
  </conditionalFormatting>
  <conditionalFormatting sqref="AU488">
    <cfRule type="expression" dxfId="2229" priority="1931">
      <formula>IF(RIGHT(TEXT(AU488,"0.#"),1)=".",FALSE,TRUE)</formula>
    </cfRule>
    <cfRule type="expression" dxfId="2228" priority="1932">
      <formula>IF(RIGHT(TEXT(AU488,"0.#"),1)=".",TRUE,FALSE)</formula>
    </cfRule>
  </conditionalFormatting>
  <conditionalFormatting sqref="AU489">
    <cfRule type="expression" dxfId="2227" priority="1929">
      <formula>IF(RIGHT(TEXT(AU489,"0.#"),1)=".",FALSE,TRUE)</formula>
    </cfRule>
    <cfRule type="expression" dxfId="2226" priority="1930">
      <formula>IF(RIGHT(TEXT(AU489,"0.#"),1)=".",TRUE,FALSE)</formula>
    </cfRule>
  </conditionalFormatting>
  <conditionalFormatting sqref="AQ488">
    <cfRule type="expression" dxfId="2225" priority="1921">
      <formula>IF(RIGHT(TEXT(AQ488,"0.#"),1)=".",FALSE,TRUE)</formula>
    </cfRule>
    <cfRule type="expression" dxfId="2224" priority="1922">
      <formula>IF(RIGHT(TEXT(AQ488,"0.#"),1)=".",TRUE,FALSE)</formula>
    </cfRule>
  </conditionalFormatting>
  <conditionalFormatting sqref="AQ489">
    <cfRule type="expression" dxfId="2223" priority="1919">
      <formula>IF(RIGHT(TEXT(AQ489,"0.#"),1)=".",FALSE,TRUE)</formula>
    </cfRule>
    <cfRule type="expression" dxfId="2222" priority="1920">
      <formula>IF(RIGHT(TEXT(AQ489,"0.#"),1)=".",TRUE,FALSE)</formula>
    </cfRule>
  </conditionalFormatting>
  <conditionalFormatting sqref="AQ487">
    <cfRule type="expression" dxfId="2221" priority="1917">
      <formula>IF(RIGHT(TEXT(AQ487,"0.#"),1)=".",FALSE,TRUE)</formula>
    </cfRule>
    <cfRule type="expression" dxfId="2220" priority="1918">
      <formula>IF(RIGHT(TEXT(AQ487,"0.#"),1)=".",TRUE,FALSE)</formula>
    </cfRule>
  </conditionalFormatting>
  <conditionalFormatting sqref="AE512">
    <cfRule type="expression" dxfId="2219" priority="1915">
      <formula>IF(RIGHT(TEXT(AE512,"0.#"),1)=".",FALSE,TRUE)</formula>
    </cfRule>
    <cfRule type="expression" dxfId="2218" priority="1916">
      <formula>IF(RIGHT(TEXT(AE512,"0.#"),1)=".",TRUE,FALSE)</formula>
    </cfRule>
  </conditionalFormatting>
  <conditionalFormatting sqref="AE513">
    <cfRule type="expression" dxfId="2217" priority="1913">
      <formula>IF(RIGHT(TEXT(AE513,"0.#"),1)=".",FALSE,TRUE)</formula>
    </cfRule>
    <cfRule type="expression" dxfId="2216" priority="1914">
      <formula>IF(RIGHT(TEXT(AE513,"0.#"),1)=".",TRUE,FALSE)</formula>
    </cfRule>
  </conditionalFormatting>
  <conditionalFormatting sqref="AE514">
    <cfRule type="expression" dxfId="2215" priority="1911">
      <formula>IF(RIGHT(TEXT(AE514,"0.#"),1)=".",FALSE,TRUE)</formula>
    </cfRule>
    <cfRule type="expression" dxfId="2214" priority="1912">
      <formula>IF(RIGHT(TEXT(AE514,"0.#"),1)=".",TRUE,FALSE)</formula>
    </cfRule>
  </conditionalFormatting>
  <conditionalFormatting sqref="AU512">
    <cfRule type="expression" dxfId="2213" priority="1903">
      <formula>IF(RIGHT(TEXT(AU512,"0.#"),1)=".",FALSE,TRUE)</formula>
    </cfRule>
    <cfRule type="expression" dxfId="2212" priority="1904">
      <formula>IF(RIGHT(TEXT(AU512,"0.#"),1)=".",TRUE,FALSE)</formula>
    </cfRule>
  </conditionalFormatting>
  <conditionalFormatting sqref="AU513">
    <cfRule type="expression" dxfId="2211" priority="1901">
      <formula>IF(RIGHT(TEXT(AU513,"0.#"),1)=".",FALSE,TRUE)</formula>
    </cfRule>
    <cfRule type="expression" dxfId="2210" priority="1902">
      <formula>IF(RIGHT(TEXT(AU513,"0.#"),1)=".",TRUE,FALSE)</formula>
    </cfRule>
  </conditionalFormatting>
  <conditionalFormatting sqref="AU514">
    <cfRule type="expression" dxfId="2209" priority="1899">
      <formula>IF(RIGHT(TEXT(AU514,"0.#"),1)=".",FALSE,TRUE)</formula>
    </cfRule>
    <cfRule type="expression" dxfId="2208" priority="1900">
      <formula>IF(RIGHT(TEXT(AU514,"0.#"),1)=".",TRUE,FALSE)</formula>
    </cfRule>
  </conditionalFormatting>
  <conditionalFormatting sqref="AQ513">
    <cfRule type="expression" dxfId="2207" priority="1891">
      <formula>IF(RIGHT(TEXT(AQ513,"0.#"),1)=".",FALSE,TRUE)</formula>
    </cfRule>
    <cfRule type="expression" dxfId="2206" priority="1892">
      <formula>IF(RIGHT(TEXT(AQ513,"0.#"),1)=".",TRUE,FALSE)</formula>
    </cfRule>
  </conditionalFormatting>
  <conditionalFormatting sqref="AQ514">
    <cfRule type="expression" dxfId="2205" priority="1889">
      <formula>IF(RIGHT(TEXT(AQ514,"0.#"),1)=".",FALSE,TRUE)</formula>
    </cfRule>
    <cfRule type="expression" dxfId="2204" priority="1890">
      <formula>IF(RIGHT(TEXT(AQ514,"0.#"),1)=".",TRUE,FALSE)</formula>
    </cfRule>
  </conditionalFormatting>
  <conditionalFormatting sqref="AQ512">
    <cfRule type="expression" dxfId="2203" priority="1887">
      <formula>IF(RIGHT(TEXT(AQ512,"0.#"),1)=".",FALSE,TRUE)</formula>
    </cfRule>
    <cfRule type="expression" dxfId="2202" priority="1888">
      <formula>IF(RIGHT(TEXT(AQ512,"0.#"),1)=".",TRUE,FALSE)</formula>
    </cfRule>
  </conditionalFormatting>
  <conditionalFormatting sqref="AE517">
    <cfRule type="expression" dxfId="2201" priority="1765">
      <formula>IF(RIGHT(TEXT(AE517,"0.#"),1)=".",FALSE,TRUE)</formula>
    </cfRule>
    <cfRule type="expression" dxfId="2200" priority="1766">
      <formula>IF(RIGHT(TEXT(AE517,"0.#"),1)=".",TRUE,FALSE)</formula>
    </cfRule>
  </conditionalFormatting>
  <conditionalFormatting sqref="AE518">
    <cfRule type="expression" dxfId="2199" priority="1763">
      <formula>IF(RIGHT(TEXT(AE518,"0.#"),1)=".",FALSE,TRUE)</formula>
    </cfRule>
    <cfRule type="expression" dxfId="2198" priority="1764">
      <formula>IF(RIGHT(TEXT(AE518,"0.#"),1)=".",TRUE,FALSE)</formula>
    </cfRule>
  </conditionalFormatting>
  <conditionalFormatting sqref="AE519">
    <cfRule type="expression" dxfId="2197" priority="1761">
      <formula>IF(RIGHT(TEXT(AE519,"0.#"),1)=".",FALSE,TRUE)</formula>
    </cfRule>
    <cfRule type="expression" dxfId="2196" priority="1762">
      <formula>IF(RIGHT(TEXT(AE519,"0.#"),1)=".",TRUE,FALSE)</formula>
    </cfRule>
  </conditionalFormatting>
  <conditionalFormatting sqref="AU517">
    <cfRule type="expression" dxfId="2195" priority="1753">
      <formula>IF(RIGHT(TEXT(AU517,"0.#"),1)=".",FALSE,TRUE)</formula>
    </cfRule>
    <cfRule type="expression" dxfId="2194" priority="1754">
      <formula>IF(RIGHT(TEXT(AU517,"0.#"),1)=".",TRUE,FALSE)</formula>
    </cfRule>
  </conditionalFormatting>
  <conditionalFormatting sqref="AU519">
    <cfRule type="expression" dxfId="2193" priority="1749">
      <formula>IF(RIGHT(TEXT(AU519,"0.#"),1)=".",FALSE,TRUE)</formula>
    </cfRule>
    <cfRule type="expression" dxfId="2192" priority="1750">
      <formula>IF(RIGHT(TEXT(AU519,"0.#"),1)=".",TRUE,FALSE)</formula>
    </cfRule>
  </conditionalFormatting>
  <conditionalFormatting sqref="AQ518">
    <cfRule type="expression" dxfId="2191" priority="1741">
      <formula>IF(RIGHT(TEXT(AQ518,"0.#"),1)=".",FALSE,TRUE)</formula>
    </cfRule>
    <cfRule type="expression" dxfId="2190" priority="1742">
      <formula>IF(RIGHT(TEXT(AQ518,"0.#"),1)=".",TRUE,FALSE)</formula>
    </cfRule>
  </conditionalFormatting>
  <conditionalFormatting sqref="AQ519">
    <cfRule type="expression" dxfId="2189" priority="1739">
      <formula>IF(RIGHT(TEXT(AQ519,"0.#"),1)=".",FALSE,TRUE)</formula>
    </cfRule>
    <cfRule type="expression" dxfId="2188" priority="1740">
      <formula>IF(RIGHT(TEXT(AQ519,"0.#"),1)=".",TRUE,FALSE)</formula>
    </cfRule>
  </conditionalFormatting>
  <conditionalFormatting sqref="AQ517">
    <cfRule type="expression" dxfId="2187" priority="1737">
      <formula>IF(RIGHT(TEXT(AQ517,"0.#"),1)=".",FALSE,TRUE)</formula>
    </cfRule>
    <cfRule type="expression" dxfId="2186" priority="1738">
      <formula>IF(RIGHT(TEXT(AQ517,"0.#"),1)=".",TRUE,FALSE)</formula>
    </cfRule>
  </conditionalFormatting>
  <conditionalFormatting sqref="AE522">
    <cfRule type="expression" dxfId="2185" priority="1735">
      <formula>IF(RIGHT(TEXT(AE522,"0.#"),1)=".",FALSE,TRUE)</formula>
    </cfRule>
    <cfRule type="expression" dxfId="2184" priority="1736">
      <formula>IF(RIGHT(TEXT(AE522,"0.#"),1)=".",TRUE,FALSE)</formula>
    </cfRule>
  </conditionalFormatting>
  <conditionalFormatting sqref="AE523">
    <cfRule type="expression" dxfId="2183" priority="1733">
      <formula>IF(RIGHT(TEXT(AE523,"0.#"),1)=".",FALSE,TRUE)</formula>
    </cfRule>
    <cfRule type="expression" dxfId="2182" priority="1734">
      <formula>IF(RIGHT(TEXT(AE523,"0.#"),1)=".",TRUE,FALSE)</formula>
    </cfRule>
  </conditionalFormatting>
  <conditionalFormatting sqref="AE524">
    <cfRule type="expression" dxfId="2181" priority="1731">
      <formula>IF(RIGHT(TEXT(AE524,"0.#"),1)=".",FALSE,TRUE)</formula>
    </cfRule>
    <cfRule type="expression" dxfId="2180" priority="1732">
      <formula>IF(RIGHT(TEXT(AE524,"0.#"),1)=".",TRUE,FALSE)</formula>
    </cfRule>
  </conditionalFormatting>
  <conditionalFormatting sqref="AU522">
    <cfRule type="expression" dxfId="2179" priority="1723">
      <formula>IF(RIGHT(TEXT(AU522,"0.#"),1)=".",FALSE,TRUE)</formula>
    </cfRule>
    <cfRule type="expression" dxfId="2178" priority="1724">
      <formula>IF(RIGHT(TEXT(AU522,"0.#"),1)=".",TRUE,FALSE)</formula>
    </cfRule>
  </conditionalFormatting>
  <conditionalFormatting sqref="AU523">
    <cfRule type="expression" dxfId="2177" priority="1721">
      <formula>IF(RIGHT(TEXT(AU523,"0.#"),1)=".",FALSE,TRUE)</formula>
    </cfRule>
    <cfRule type="expression" dxfId="2176" priority="1722">
      <formula>IF(RIGHT(TEXT(AU523,"0.#"),1)=".",TRUE,FALSE)</formula>
    </cfRule>
  </conditionalFormatting>
  <conditionalFormatting sqref="AU524">
    <cfRule type="expression" dxfId="2175" priority="1719">
      <formula>IF(RIGHT(TEXT(AU524,"0.#"),1)=".",FALSE,TRUE)</formula>
    </cfRule>
    <cfRule type="expression" dxfId="2174" priority="1720">
      <formula>IF(RIGHT(TEXT(AU524,"0.#"),1)=".",TRUE,FALSE)</formula>
    </cfRule>
  </conditionalFormatting>
  <conditionalFormatting sqref="AQ523">
    <cfRule type="expression" dxfId="2173" priority="1711">
      <formula>IF(RIGHT(TEXT(AQ523,"0.#"),1)=".",FALSE,TRUE)</formula>
    </cfRule>
    <cfRule type="expression" dxfId="2172" priority="1712">
      <formula>IF(RIGHT(TEXT(AQ523,"0.#"),1)=".",TRUE,FALSE)</formula>
    </cfRule>
  </conditionalFormatting>
  <conditionalFormatting sqref="AQ524">
    <cfRule type="expression" dxfId="2171" priority="1709">
      <formula>IF(RIGHT(TEXT(AQ524,"0.#"),1)=".",FALSE,TRUE)</formula>
    </cfRule>
    <cfRule type="expression" dxfId="2170" priority="1710">
      <formula>IF(RIGHT(TEXT(AQ524,"0.#"),1)=".",TRUE,FALSE)</formula>
    </cfRule>
  </conditionalFormatting>
  <conditionalFormatting sqref="AQ522">
    <cfRule type="expression" dxfId="2169" priority="1707">
      <formula>IF(RIGHT(TEXT(AQ522,"0.#"),1)=".",FALSE,TRUE)</formula>
    </cfRule>
    <cfRule type="expression" dxfId="2168" priority="1708">
      <formula>IF(RIGHT(TEXT(AQ522,"0.#"),1)=".",TRUE,FALSE)</formula>
    </cfRule>
  </conditionalFormatting>
  <conditionalFormatting sqref="AE527">
    <cfRule type="expression" dxfId="2167" priority="1705">
      <formula>IF(RIGHT(TEXT(AE527,"0.#"),1)=".",FALSE,TRUE)</formula>
    </cfRule>
    <cfRule type="expression" dxfId="2166" priority="1706">
      <formula>IF(RIGHT(TEXT(AE527,"0.#"),1)=".",TRUE,FALSE)</formula>
    </cfRule>
  </conditionalFormatting>
  <conditionalFormatting sqref="AE528">
    <cfRule type="expression" dxfId="2165" priority="1703">
      <formula>IF(RIGHT(TEXT(AE528,"0.#"),1)=".",FALSE,TRUE)</formula>
    </cfRule>
    <cfRule type="expression" dxfId="2164" priority="1704">
      <formula>IF(RIGHT(TEXT(AE528,"0.#"),1)=".",TRUE,FALSE)</formula>
    </cfRule>
  </conditionalFormatting>
  <conditionalFormatting sqref="AE529">
    <cfRule type="expression" dxfId="2163" priority="1701">
      <formula>IF(RIGHT(TEXT(AE529,"0.#"),1)=".",FALSE,TRUE)</formula>
    </cfRule>
    <cfRule type="expression" dxfId="2162" priority="1702">
      <formula>IF(RIGHT(TEXT(AE529,"0.#"),1)=".",TRUE,FALSE)</formula>
    </cfRule>
  </conditionalFormatting>
  <conditionalFormatting sqref="AU527">
    <cfRule type="expression" dxfId="2161" priority="1693">
      <formula>IF(RIGHT(TEXT(AU527,"0.#"),1)=".",FALSE,TRUE)</formula>
    </cfRule>
    <cfRule type="expression" dxfId="2160" priority="1694">
      <formula>IF(RIGHT(TEXT(AU527,"0.#"),1)=".",TRUE,FALSE)</formula>
    </cfRule>
  </conditionalFormatting>
  <conditionalFormatting sqref="AU528">
    <cfRule type="expression" dxfId="2159" priority="1691">
      <formula>IF(RIGHT(TEXT(AU528,"0.#"),1)=".",FALSE,TRUE)</formula>
    </cfRule>
    <cfRule type="expression" dxfId="2158" priority="1692">
      <formula>IF(RIGHT(TEXT(AU528,"0.#"),1)=".",TRUE,FALSE)</formula>
    </cfRule>
  </conditionalFormatting>
  <conditionalFormatting sqref="AU529">
    <cfRule type="expression" dxfId="2157" priority="1689">
      <formula>IF(RIGHT(TEXT(AU529,"0.#"),1)=".",FALSE,TRUE)</formula>
    </cfRule>
    <cfRule type="expression" dxfId="2156" priority="1690">
      <formula>IF(RIGHT(TEXT(AU529,"0.#"),1)=".",TRUE,FALSE)</formula>
    </cfRule>
  </conditionalFormatting>
  <conditionalFormatting sqref="AQ528">
    <cfRule type="expression" dxfId="2155" priority="1681">
      <formula>IF(RIGHT(TEXT(AQ528,"0.#"),1)=".",FALSE,TRUE)</formula>
    </cfRule>
    <cfRule type="expression" dxfId="2154" priority="1682">
      <formula>IF(RIGHT(TEXT(AQ528,"0.#"),1)=".",TRUE,FALSE)</formula>
    </cfRule>
  </conditionalFormatting>
  <conditionalFormatting sqref="AQ529">
    <cfRule type="expression" dxfId="2153" priority="1679">
      <formula>IF(RIGHT(TEXT(AQ529,"0.#"),1)=".",FALSE,TRUE)</formula>
    </cfRule>
    <cfRule type="expression" dxfId="2152" priority="1680">
      <formula>IF(RIGHT(TEXT(AQ529,"0.#"),1)=".",TRUE,FALSE)</formula>
    </cfRule>
  </conditionalFormatting>
  <conditionalFormatting sqref="AQ527">
    <cfRule type="expression" dxfId="2151" priority="1677">
      <formula>IF(RIGHT(TEXT(AQ527,"0.#"),1)=".",FALSE,TRUE)</formula>
    </cfRule>
    <cfRule type="expression" dxfId="2150" priority="1678">
      <formula>IF(RIGHT(TEXT(AQ527,"0.#"),1)=".",TRUE,FALSE)</formula>
    </cfRule>
  </conditionalFormatting>
  <conditionalFormatting sqref="AE532">
    <cfRule type="expression" dxfId="2149" priority="1675">
      <formula>IF(RIGHT(TEXT(AE532,"0.#"),1)=".",FALSE,TRUE)</formula>
    </cfRule>
    <cfRule type="expression" dxfId="2148" priority="1676">
      <formula>IF(RIGHT(TEXT(AE532,"0.#"),1)=".",TRUE,FALSE)</formula>
    </cfRule>
  </conditionalFormatting>
  <conditionalFormatting sqref="AM534">
    <cfRule type="expression" dxfId="2147" priority="1665">
      <formula>IF(RIGHT(TEXT(AM534,"0.#"),1)=".",FALSE,TRUE)</formula>
    </cfRule>
    <cfRule type="expression" dxfId="2146" priority="1666">
      <formula>IF(RIGHT(TEXT(AM534,"0.#"),1)=".",TRUE,FALSE)</formula>
    </cfRule>
  </conditionalFormatting>
  <conditionalFormatting sqref="AE533">
    <cfRule type="expression" dxfId="2145" priority="1673">
      <formula>IF(RIGHT(TEXT(AE533,"0.#"),1)=".",FALSE,TRUE)</formula>
    </cfRule>
    <cfRule type="expression" dxfId="2144" priority="1674">
      <formula>IF(RIGHT(TEXT(AE533,"0.#"),1)=".",TRUE,FALSE)</formula>
    </cfRule>
  </conditionalFormatting>
  <conditionalFormatting sqref="AE534">
    <cfRule type="expression" dxfId="2143" priority="1671">
      <formula>IF(RIGHT(TEXT(AE534,"0.#"),1)=".",FALSE,TRUE)</formula>
    </cfRule>
    <cfRule type="expression" dxfId="2142" priority="1672">
      <formula>IF(RIGHT(TEXT(AE534,"0.#"),1)=".",TRUE,FALSE)</formula>
    </cfRule>
  </conditionalFormatting>
  <conditionalFormatting sqref="AM532">
    <cfRule type="expression" dxfId="2141" priority="1669">
      <formula>IF(RIGHT(TEXT(AM532,"0.#"),1)=".",FALSE,TRUE)</formula>
    </cfRule>
    <cfRule type="expression" dxfId="2140" priority="1670">
      <formula>IF(RIGHT(TEXT(AM532,"0.#"),1)=".",TRUE,FALSE)</formula>
    </cfRule>
  </conditionalFormatting>
  <conditionalFormatting sqref="AM533">
    <cfRule type="expression" dxfId="2139" priority="1667">
      <formula>IF(RIGHT(TEXT(AM533,"0.#"),1)=".",FALSE,TRUE)</formula>
    </cfRule>
    <cfRule type="expression" dxfId="2138" priority="1668">
      <formula>IF(RIGHT(TEXT(AM533,"0.#"),1)=".",TRUE,FALSE)</formula>
    </cfRule>
  </conditionalFormatting>
  <conditionalFormatting sqref="AU532">
    <cfRule type="expression" dxfId="2137" priority="1663">
      <formula>IF(RIGHT(TEXT(AU532,"0.#"),1)=".",FALSE,TRUE)</formula>
    </cfRule>
    <cfRule type="expression" dxfId="2136" priority="1664">
      <formula>IF(RIGHT(TEXT(AU532,"0.#"),1)=".",TRUE,FALSE)</formula>
    </cfRule>
  </conditionalFormatting>
  <conditionalFormatting sqref="AU533">
    <cfRule type="expression" dxfId="2135" priority="1661">
      <formula>IF(RIGHT(TEXT(AU533,"0.#"),1)=".",FALSE,TRUE)</formula>
    </cfRule>
    <cfRule type="expression" dxfId="2134" priority="1662">
      <formula>IF(RIGHT(TEXT(AU533,"0.#"),1)=".",TRUE,FALSE)</formula>
    </cfRule>
  </conditionalFormatting>
  <conditionalFormatting sqref="AU534">
    <cfRule type="expression" dxfId="2133" priority="1659">
      <formula>IF(RIGHT(TEXT(AU534,"0.#"),1)=".",FALSE,TRUE)</formula>
    </cfRule>
    <cfRule type="expression" dxfId="2132" priority="1660">
      <formula>IF(RIGHT(TEXT(AU534,"0.#"),1)=".",TRUE,FALSE)</formula>
    </cfRule>
  </conditionalFormatting>
  <conditionalFormatting sqref="AI534">
    <cfRule type="expression" dxfId="2131" priority="1653">
      <formula>IF(RIGHT(TEXT(AI534,"0.#"),1)=".",FALSE,TRUE)</formula>
    </cfRule>
    <cfRule type="expression" dxfId="2130" priority="1654">
      <formula>IF(RIGHT(TEXT(AI534,"0.#"),1)=".",TRUE,FALSE)</formula>
    </cfRule>
  </conditionalFormatting>
  <conditionalFormatting sqref="AI532">
    <cfRule type="expression" dxfId="2129" priority="1657">
      <formula>IF(RIGHT(TEXT(AI532,"0.#"),1)=".",FALSE,TRUE)</formula>
    </cfRule>
    <cfRule type="expression" dxfId="2128" priority="1658">
      <formula>IF(RIGHT(TEXT(AI532,"0.#"),1)=".",TRUE,FALSE)</formula>
    </cfRule>
  </conditionalFormatting>
  <conditionalFormatting sqref="AI533">
    <cfRule type="expression" dxfId="2127" priority="1655">
      <formula>IF(RIGHT(TEXT(AI533,"0.#"),1)=".",FALSE,TRUE)</formula>
    </cfRule>
    <cfRule type="expression" dxfId="2126" priority="1656">
      <formula>IF(RIGHT(TEXT(AI533,"0.#"),1)=".",TRUE,FALSE)</formula>
    </cfRule>
  </conditionalFormatting>
  <conditionalFormatting sqref="AQ533">
    <cfRule type="expression" dxfId="2125" priority="1651">
      <formula>IF(RIGHT(TEXT(AQ533,"0.#"),1)=".",FALSE,TRUE)</formula>
    </cfRule>
    <cfRule type="expression" dxfId="2124" priority="1652">
      <formula>IF(RIGHT(TEXT(AQ533,"0.#"),1)=".",TRUE,FALSE)</formula>
    </cfRule>
  </conditionalFormatting>
  <conditionalFormatting sqref="AQ534">
    <cfRule type="expression" dxfId="2123" priority="1649">
      <formula>IF(RIGHT(TEXT(AQ534,"0.#"),1)=".",FALSE,TRUE)</formula>
    </cfRule>
    <cfRule type="expression" dxfId="2122" priority="1650">
      <formula>IF(RIGHT(TEXT(AQ534,"0.#"),1)=".",TRUE,FALSE)</formula>
    </cfRule>
  </conditionalFormatting>
  <conditionalFormatting sqref="AQ532">
    <cfRule type="expression" dxfId="2121" priority="1647">
      <formula>IF(RIGHT(TEXT(AQ532,"0.#"),1)=".",FALSE,TRUE)</formula>
    </cfRule>
    <cfRule type="expression" dxfId="2120" priority="1648">
      <formula>IF(RIGHT(TEXT(AQ532,"0.#"),1)=".",TRUE,FALSE)</formula>
    </cfRule>
  </conditionalFormatting>
  <conditionalFormatting sqref="AE541">
    <cfRule type="expression" dxfId="2119" priority="1645">
      <formula>IF(RIGHT(TEXT(AE541,"0.#"),1)=".",FALSE,TRUE)</formula>
    </cfRule>
    <cfRule type="expression" dxfId="2118" priority="1646">
      <formula>IF(RIGHT(TEXT(AE541,"0.#"),1)=".",TRUE,FALSE)</formula>
    </cfRule>
  </conditionalFormatting>
  <conditionalFormatting sqref="AE542">
    <cfRule type="expression" dxfId="2117" priority="1643">
      <formula>IF(RIGHT(TEXT(AE542,"0.#"),1)=".",FALSE,TRUE)</formula>
    </cfRule>
    <cfRule type="expression" dxfId="2116" priority="1644">
      <formula>IF(RIGHT(TEXT(AE542,"0.#"),1)=".",TRUE,FALSE)</formula>
    </cfRule>
  </conditionalFormatting>
  <conditionalFormatting sqref="AE543">
    <cfRule type="expression" dxfId="2115" priority="1641">
      <formula>IF(RIGHT(TEXT(AE543,"0.#"),1)=".",FALSE,TRUE)</formula>
    </cfRule>
    <cfRule type="expression" dxfId="2114" priority="1642">
      <formula>IF(RIGHT(TEXT(AE543,"0.#"),1)=".",TRUE,FALSE)</formula>
    </cfRule>
  </conditionalFormatting>
  <conditionalFormatting sqref="AU541">
    <cfRule type="expression" dxfId="2113" priority="1633">
      <formula>IF(RIGHT(TEXT(AU541,"0.#"),1)=".",FALSE,TRUE)</formula>
    </cfRule>
    <cfRule type="expression" dxfId="2112" priority="1634">
      <formula>IF(RIGHT(TEXT(AU541,"0.#"),1)=".",TRUE,FALSE)</formula>
    </cfRule>
  </conditionalFormatting>
  <conditionalFormatting sqref="AU542">
    <cfRule type="expression" dxfId="2111" priority="1631">
      <formula>IF(RIGHT(TEXT(AU542,"0.#"),1)=".",FALSE,TRUE)</formula>
    </cfRule>
    <cfRule type="expression" dxfId="2110" priority="1632">
      <formula>IF(RIGHT(TEXT(AU542,"0.#"),1)=".",TRUE,FALSE)</formula>
    </cfRule>
  </conditionalFormatting>
  <conditionalFormatting sqref="AU543">
    <cfRule type="expression" dxfId="2109" priority="1629">
      <formula>IF(RIGHT(TEXT(AU543,"0.#"),1)=".",FALSE,TRUE)</formula>
    </cfRule>
    <cfRule type="expression" dxfId="2108" priority="1630">
      <formula>IF(RIGHT(TEXT(AU543,"0.#"),1)=".",TRUE,FALSE)</formula>
    </cfRule>
  </conditionalFormatting>
  <conditionalFormatting sqref="AQ542">
    <cfRule type="expression" dxfId="2107" priority="1621">
      <formula>IF(RIGHT(TEXT(AQ542,"0.#"),1)=".",FALSE,TRUE)</formula>
    </cfRule>
    <cfRule type="expression" dxfId="2106" priority="1622">
      <formula>IF(RIGHT(TEXT(AQ542,"0.#"),1)=".",TRUE,FALSE)</formula>
    </cfRule>
  </conditionalFormatting>
  <conditionalFormatting sqref="AQ543">
    <cfRule type="expression" dxfId="2105" priority="1619">
      <formula>IF(RIGHT(TEXT(AQ543,"0.#"),1)=".",FALSE,TRUE)</formula>
    </cfRule>
    <cfRule type="expression" dxfId="2104" priority="1620">
      <formula>IF(RIGHT(TEXT(AQ543,"0.#"),1)=".",TRUE,FALSE)</formula>
    </cfRule>
  </conditionalFormatting>
  <conditionalFormatting sqref="AQ541">
    <cfRule type="expression" dxfId="2103" priority="1617">
      <formula>IF(RIGHT(TEXT(AQ541,"0.#"),1)=".",FALSE,TRUE)</formula>
    </cfRule>
    <cfRule type="expression" dxfId="2102" priority="1618">
      <formula>IF(RIGHT(TEXT(AQ541,"0.#"),1)=".",TRUE,FALSE)</formula>
    </cfRule>
  </conditionalFormatting>
  <conditionalFormatting sqref="AE566">
    <cfRule type="expression" dxfId="2101" priority="1615">
      <formula>IF(RIGHT(TEXT(AE566,"0.#"),1)=".",FALSE,TRUE)</formula>
    </cfRule>
    <cfRule type="expression" dxfId="2100" priority="1616">
      <formula>IF(RIGHT(TEXT(AE566,"0.#"),1)=".",TRUE,FALSE)</formula>
    </cfRule>
  </conditionalFormatting>
  <conditionalFormatting sqref="AE567">
    <cfRule type="expression" dxfId="2099" priority="1613">
      <formula>IF(RIGHT(TEXT(AE567,"0.#"),1)=".",FALSE,TRUE)</formula>
    </cfRule>
    <cfRule type="expression" dxfId="2098" priority="1614">
      <formula>IF(RIGHT(TEXT(AE567,"0.#"),1)=".",TRUE,FALSE)</formula>
    </cfRule>
  </conditionalFormatting>
  <conditionalFormatting sqref="AE568">
    <cfRule type="expression" dxfId="2097" priority="1611">
      <formula>IF(RIGHT(TEXT(AE568,"0.#"),1)=".",FALSE,TRUE)</formula>
    </cfRule>
    <cfRule type="expression" dxfId="2096" priority="1612">
      <formula>IF(RIGHT(TEXT(AE568,"0.#"),1)=".",TRUE,FALSE)</formula>
    </cfRule>
  </conditionalFormatting>
  <conditionalFormatting sqref="AU566">
    <cfRule type="expression" dxfId="2095" priority="1603">
      <formula>IF(RIGHT(TEXT(AU566,"0.#"),1)=".",FALSE,TRUE)</formula>
    </cfRule>
    <cfRule type="expression" dxfId="2094" priority="1604">
      <formula>IF(RIGHT(TEXT(AU566,"0.#"),1)=".",TRUE,FALSE)</formula>
    </cfRule>
  </conditionalFormatting>
  <conditionalFormatting sqref="AU567">
    <cfRule type="expression" dxfId="2093" priority="1601">
      <formula>IF(RIGHT(TEXT(AU567,"0.#"),1)=".",FALSE,TRUE)</formula>
    </cfRule>
    <cfRule type="expression" dxfId="2092" priority="1602">
      <formula>IF(RIGHT(TEXT(AU567,"0.#"),1)=".",TRUE,FALSE)</formula>
    </cfRule>
  </conditionalFormatting>
  <conditionalFormatting sqref="AU568">
    <cfRule type="expression" dxfId="2091" priority="1599">
      <formula>IF(RIGHT(TEXT(AU568,"0.#"),1)=".",FALSE,TRUE)</formula>
    </cfRule>
    <cfRule type="expression" dxfId="2090" priority="1600">
      <formula>IF(RIGHT(TEXT(AU568,"0.#"),1)=".",TRUE,FALSE)</formula>
    </cfRule>
  </conditionalFormatting>
  <conditionalFormatting sqref="AQ567">
    <cfRule type="expression" dxfId="2089" priority="1591">
      <formula>IF(RIGHT(TEXT(AQ567,"0.#"),1)=".",FALSE,TRUE)</formula>
    </cfRule>
    <cfRule type="expression" dxfId="2088" priority="1592">
      <formula>IF(RIGHT(TEXT(AQ567,"0.#"),1)=".",TRUE,FALSE)</formula>
    </cfRule>
  </conditionalFormatting>
  <conditionalFormatting sqref="AQ568">
    <cfRule type="expression" dxfId="2087" priority="1589">
      <formula>IF(RIGHT(TEXT(AQ568,"0.#"),1)=".",FALSE,TRUE)</formula>
    </cfRule>
    <cfRule type="expression" dxfId="2086" priority="1590">
      <formula>IF(RIGHT(TEXT(AQ568,"0.#"),1)=".",TRUE,FALSE)</formula>
    </cfRule>
  </conditionalFormatting>
  <conditionalFormatting sqref="AQ566">
    <cfRule type="expression" dxfId="2085" priority="1587">
      <formula>IF(RIGHT(TEXT(AQ566,"0.#"),1)=".",FALSE,TRUE)</formula>
    </cfRule>
    <cfRule type="expression" dxfId="2084" priority="1588">
      <formula>IF(RIGHT(TEXT(AQ566,"0.#"),1)=".",TRUE,FALSE)</formula>
    </cfRule>
  </conditionalFormatting>
  <conditionalFormatting sqref="AE546">
    <cfRule type="expression" dxfId="2083" priority="1585">
      <formula>IF(RIGHT(TEXT(AE546,"0.#"),1)=".",FALSE,TRUE)</formula>
    </cfRule>
    <cfRule type="expression" dxfId="2082" priority="1586">
      <formula>IF(RIGHT(TEXT(AE546,"0.#"),1)=".",TRUE,FALSE)</formula>
    </cfRule>
  </conditionalFormatting>
  <conditionalFormatting sqref="AE547">
    <cfRule type="expression" dxfId="2081" priority="1583">
      <formula>IF(RIGHT(TEXT(AE547,"0.#"),1)=".",FALSE,TRUE)</formula>
    </cfRule>
    <cfRule type="expression" dxfId="2080" priority="1584">
      <formula>IF(RIGHT(TEXT(AE547,"0.#"),1)=".",TRUE,FALSE)</formula>
    </cfRule>
  </conditionalFormatting>
  <conditionalFormatting sqref="AE548">
    <cfRule type="expression" dxfId="2079" priority="1581">
      <formula>IF(RIGHT(TEXT(AE548,"0.#"),1)=".",FALSE,TRUE)</formula>
    </cfRule>
    <cfRule type="expression" dxfId="2078" priority="1582">
      <formula>IF(RIGHT(TEXT(AE548,"0.#"),1)=".",TRUE,FALSE)</formula>
    </cfRule>
  </conditionalFormatting>
  <conditionalFormatting sqref="AU546">
    <cfRule type="expression" dxfId="2077" priority="1573">
      <formula>IF(RIGHT(TEXT(AU546,"0.#"),1)=".",FALSE,TRUE)</formula>
    </cfRule>
    <cfRule type="expression" dxfId="2076" priority="1574">
      <formula>IF(RIGHT(TEXT(AU546,"0.#"),1)=".",TRUE,FALSE)</formula>
    </cfRule>
  </conditionalFormatting>
  <conditionalFormatting sqref="AU547">
    <cfRule type="expression" dxfId="2075" priority="1571">
      <formula>IF(RIGHT(TEXT(AU547,"0.#"),1)=".",FALSE,TRUE)</formula>
    </cfRule>
    <cfRule type="expression" dxfId="2074" priority="1572">
      <formula>IF(RIGHT(TEXT(AU547,"0.#"),1)=".",TRUE,FALSE)</formula>
    </cfRule>
  </conditionalFormatting>
  <conditionalFormatting sqref="AU548">
    <cfRule type="expression" dxfId="2073" priority="1569">
      <formula>IF(RIGHT(TEXT(AU548,"0.#"),1)=".",FALSE,TRUE)</formula>
    </cfRule>
    <cfRule type="expression" dxfId="2072" priority="1570">
      <formula>IF(RIGHT(TEXT(AU548,"0.#"),1)=".",TRUE,FALSE)</formula>
    </cfRule>
  </conditionalFormatting>
  <conditionalFormatting sqref="AQ547">
    <cfRule type="expression" dxfId="2071" priority="1561">
      <formula>IF(RIGHT(TEXT(AQ547,"0.#"),1)=".",FALSE,TRUE)</formula>
    </cfRule>
    <cfRule type="expression" dxfId="2070" priority="1562">
      <formula>IF(RIGHT(TEXT(AQ547,"0.#"),1)=".",TRUE,FALSE)</formula>
    </cfRule>
  </conditionalFormatting>
  <conditionalFormatting sqref="AQ546">
    <cfRule type="expression" dxfId="2069" priority="1557">
      <formula>IF(RIGHT(TEXT(AQ546,"0.#"),1)=".",FALSE,TRUE)</formula>
    </cfRule>
    <cfRule type="expression" dxfId="2068" priority="1558">
      <formula>IF(RIGHT(TEXT(AQ546,"0.#"),1)=".",TRUE,FALSE)</formula>
    </cfRule>
  </conditionalFormatting>
  <conditionalFormatting sqref="AE551">
    <cfRule type="expression" dxfId="2067" priority="1555">
      <formula>IF(RIGHT(TEXT(AE551,"0.#"),1)=".",FALSE,TRUE)</formula>
    </cfRule>
    <cfRule type="expression" dxfId="2066" priority="1556">
      <formula>IF(RIGHT(TEXT(AE551,"0.#"),1)=".",TRUE,FALSE)</formula>
    </cfRule>
  </conditionalFormatting>
  <conditionalFormatting sqref="AE553">
    <cfRule type="expression" dxfId="2065" priority="1551">
      <formula>IF(RIGHT(TEXT(AE553,"0.#"),1)=".",FALSE,TRUE)</formula>
    </cfRule>
    <cfRule type="expression" dxfId="2064" priority="1552">
      <formula>IF(RIGHT(TEXT(AE553,"0.#"),1)=".",TRUE,FALSE)</formula>
    </cfRule>
  </conditionalFormatting>
  <conditionalFormatting sqref="AU551">
    <cfRule type="expression" dxfId="2063" priority="1543">
      <formula>IF(RIGHT(TEXT(AU551,"0.#"),1)=".",FALSE,TRUE)</formula>
    </cfRule>
    <cfRule type="expression" dxfId="2062" priority="1544">
      <formula>IF(RIGHT(TEXT(AU551,"0.#"),1)=".",TRUE,FALSE)</formula>
    </cfRule>
  </conditionalFormatting>
  <conditionalFormatting sqref="AU553">
    <cfRule type="expression" dxfId="2061" priority="1539">
      <formula>IF(RIGHT(TEXT(AU553,"0.#"),1)=".",FALSE,TRUE)</formula>
    </cfRule>
    <cfRule type="expression" dxfId="2060" priority="1540">
      <formula>IF(RIGHT(TEXT(AU553,"0.#"),1)=".",TRUE,FALSE)</formula>
    </cfRule>
  </conditionalFormatting>
  <conditionalFormatting sqref="AQ552">
    <cfRule type="expression" dxfId="2059" priority="1531">
      <formula>IF(RIGHT(TEXT(AQ552,"0.#"),1)=".",FALSE,TRUE)</formula>
    </cfRule>
    <cfRule type="expression" dxfId="2058" priority="1532">
      <formula>IF(RIGHT(TEXT(AQ552,"0.#"),1)=".",TRUE,FALSE)</formula>
    </cfRule>
  </conditionalFormatting>
  <conditionalFormatting sqref="AU561">
    <cfRule type="expression" dxfId="2057" priority="1483">
      <formula>IF(RIGHT(TEXT(AU561,"0.#"),1)=".",FALSE,TRUE)</formula>
    </cfRule>
    <cfRule type="expression" dxfId="2056" priority="1484">
      <formula>IF(RIGHT(TEXT(AU561,"0.#"),1)=".",TRUE,FALSE)</formula>
    </cfRule>
  </conditionalFormatting>
  <conditionalFormatting sqref="AU562">
    <cfRule type="expression" dxfId="2055" priority="1481">
      <formula>IF(RIGHT(TEXT(AU562,"0.#"),1)=".",FALSE,TRUE)</formula>
    </cfRule>
    <cfRule type="expression" dxfId="2054" priority="1482">
      <formula>IF(RIGHT(TEXT(AU562,"0.#"),1)=".",TRUE,FALSE)</formula>
    </cfRule>
  </conditionalFormatting>
  <conditionalFormatting sqref="AU563">
    <cfRule type="expression" dxfId="2053" priority="1479">
      <formula>IF(RIGHT(TEXT(AU563,"0.#"),1)=".",FALSE,TRUE)</formula>
    </cfRule>
    <cfRule type="expression" dxfId="2052" priority="1480">
      <formula>IF(RIGHT(TEXT(AU563,"0.#"),1)=".",TRUE,FALSE)</formula>
    </cfRule>
  </conditionalFormatting>
  <conditionalFormatting sqref="AQ562">
    <cfRule type="expression" dxfId="2051" priority="1471">
      <formula>IF(RIGHT(TEXT(AQ562,"0.#"),1)=".",FALSE,TRUE)</formula>
    </cfRule>
    <cfRule type="expression" dxfId="2050" priority="1472">
      <formula>IF(RIGHT(TEXT(AQ562,"0.#"),1)=".",TRUE,FALSE)</formula>
    </cfRule>
  </conditionalFormatting>
  <conditionalFormatting sqref="AQ563">
    <cfRule type="expression" dxfId="2049" priority="1469">
      <formula>IF(RIGHT(TEXT(AQ563,"0.#"),1)=".",FALSE,TRUE)</formula>
    </cfRule>
    <cfRule type="expression" dxfId="2048" priority="1470">
      <formula>IF(RIGHT(TEXT(AQ563,"0.#"),1)=".",TRUE,FALSE)</formula>
    </cfRule>
  </conditionalFormatting>
  <conditionalFormatting sqref="AQ561">
    <cfRule type="expression" dxfId="2047" priority="1467">
      <formula>IF(RIGHT(TEXT(AQ561,"0.#"),1)=".",FALSE,TRUE)</formula>
    </cfRule>
    <cfRule type="expression" dxfId="2046" priority="1468">
      <formula>IF(RIGHT(TEXT(AQ561,"0.#"),1)=".",TRUE,FALSE)</formula>
    </cfRule>
  </conditionalFormatting>
  <conditionalFormatting sqref="AE571">
    <cfRule type="expression" dxfId="2045" priority="1465">
      <formula>IF(RIGHT(TEXT(AE571,"0.#"),1)=".",FALSE,TRUE)</formula>
    </cfRule>
    <cfRule type="expression" dxfId="2044" priority="1466">
      <formula>IF(RIGHT(TEXT(AE571,"0.#"),1)=".",TRUE,FALSE)</formula>
    </cfRule>
  </conditionalFormatting>
  <conditionalFormatting sqref="AE572">
    <cfRule type="expression" dxfId="2043" priority="1463">
      <formula>IF(RIGHT(TEXT(AE572,"0.#"),1)=".",FALSE,TRUE)</formula>
    </cfRule>
    <cfRule type="expression" dxfId="2042" priority="1464">
      <formula>IF(RIGHT(TEXT(AE572,"0.#"),1)=".",TRUE,FALSE)</formula>
    </cfRule>
  </conditionalFormatting>
  <conditionalFormatting sqref="AE573">
    <cfRule type="expression" dxfId="2041" priority="1461">
      <formula>IF(RIGHT(TEXT(AE573,"0.#"),1)=".",FALSE,TRUE)</formula>
    </cfRule>
    <cfRule type="expression" dxfId="2040" priority="1462">
      <formula>IF(RIGHT(TEXT(AE573,"0.#"),1)=".",TRUE,FALSE)</formula>
    </cfRule>
  </conditionalFormatting>
  <conditionalFormatting sqref="AU571">
    <cfRule type="expression" dxfId="2039" priority="1453">
      <formula>IF(RIGHT(TEXT(AU571,"0.#"),1)=".",FALSE,TRUE)</formula>
    </cfRule>
    <cfRule type="expression" dxfId="2038" priority="1454">
      <formula>IF(RIGHT(TEXT(AU571,"0.#"),1)=".",TRUE,FALSE)</formula>
    </cfRule>
  </conditionalFormatting>
  <conditionalFormatting sqref="AU572">
    <cfRule type="expression" dxfId="2037" priority="1451">
      <formula>IF(RIGHT(TEXT(AU572,"0.#"),1)=".",FALSE,TRUE)</formula>
    </cfRule>
    <cfRule type="expression" dxfId="2036" priority="1452">
      <formula>IF(RIGHT(TEXT(AU572,"0.#"),1)=".",TRUE,FALSE)</formula>
    </cfRule>
  </conditionalFormatting>
  <conditionalFormatting sqref="AU573">
    <cfRule type="expression" dxfId="2035" priority="1449">
      <formula>IF(RIGHT(TEXT(AU573,"0.#"),1)=".",FALSE,TRUE)</formula>
    </cfRule>
    <cfRule type="expression" dxfId="2034" priority="1450">
      <formula>IF(RIGHT(TEXT(AU573,"0.#"),1)=".",TRUE,FALSE)</formula>
    </cfRule>
  </conditionalFormatting>
  <conditionalFormatting sqref="AQ572">
    <cfRule type="expression" dxfId="2033" priority="1441">
      <formula>IF(RIGHT(TEXT(AQ572,"0.#"),1)=".",FALSE,TRUE)</formula>
    </cfRule>
    <cfRule type="expression" dxfId="2032" priority="1442">
      <formula>IF(RIGHT(TEXT(AQ572,"0.#"),1)=".",TRUE,FALSE)</formula>
    </cfRule>
  </conditionalFormatting>
  <conditionalFormatting sqref="AQ573">
    <cfRule type="expression" dxfId="2031" priority="1439">
      <formula>IF(RIGHT(TEXT(AQ573,"0.#"),1)=".",FALSE,TRUE)</formula>
    </cfRule>
    <cfRule type="expression" dxfId="2030" priority="1440">
      <formula>IF(RIGHT(TEXT(AQ573,"0.#"),1)=".",TRUE,FALSE)</formula>
    </cfRule>
  </conditionalFormatting>
  <conditionalFormatting sqref="AQ571">
    <cfRule type="expression" dxfId="2029" priority="1437">
      <formula>IF(RIGHT(TEXT(AQ571,"0.#"),1)=".",FALSE,TRUE)</formula>
    </cfRule>
    <cfRule type="expression" dxfId="2028" priority="1438">
      <formula>IF(RIGHT(TEXT(AQ571,"0.#"),1)=".",TRUE,FALSE)</formula>
    </cfRule>
  </conditionalFormatting>
  <conditionalFormatting sqref="AE576">
    <cfRule type="expression" dxfId="2027" priority="1435">
      <formula>IF(RIGHT(TEXT(AE576,"0.#"),1)=".",FALSE,TRUE)</formula>
    </cfRule>
    <cfRule type="expression" dxfId="2026" priority="1436">
      <formula>IF(RIGHT(TEXT(AE576,"0.#"),1)=".",TRUE,FALSE)</formula>
    </cfRule>
  </conditionalFormatting>
  <conditionalFormatting sqref="AE577">
    <cfRule type="expression" dxfId="2025" priority="1433">
      <formula>IF(RIGHT(TEXT(AE577,"0.#"),1)=".",FALSE,TRUE)</formula>
    </cfRule>
    <cfRule type="expression" dxfId="2024" priority="1434">
      <formula>IF(RIGHT(TEXT(AE577,"0.#"),1)=".",TRUE,FALSE)</formula>
    </cfRule>
  </conditionalFormatting>
  <conditionalFormatting sqref="AE578">
    <cfRule type="expression" dxfId="2023" priority="1431">
      <formula>IF(RIGHT(TEXT(AE578,"0.#"),1)=".",FALSE,TRUE)</formula>
    </cfRule>
    <cfRule type="expression" dxfId="2022" priority="1432">
      <formula>IF(RIGHT(TEXT(AE578,"0.#"),1)=".",TRUE,FALSE)</formula>
    </cfRule>
  </conditionalFormatting>
  <conditionalFormatting sqref="AU576">
    <cfRule type="expression" dxfId="2021" priority="1423">
      <formula>IF(RIGHT(TEXT(AU576,"0.#"),1)=".",FALSE,TRUE)</formula>
    </cfRule>
    <cfRule type="expression" dxfId="2020" priority="1424">
      <formula>IF(RIGHT(TEXT(AU576,"0.#"),1)=".",TRUE,FALSE)</formula>
    </cfRule>
  </conditionalFormatting>
  <conditionalFormatting sqref="AU577">
    <cfRule type="expression" dxfId="2019" priority="1421">
      <formula>IF(RIGHT(TEXT(AU577,"0.#"),1)=".",FALSE,TRUE)</formula>
    </cfRule>
    <cfRule type="expression" dxfId="2018" priority="1422">
      <formula>IF(RIGHT(TEXT(AU577,"0.#"),1)=".",TRUE,FALSE)</formula>
    </cfRule>
  </conditionalFormatting>
  <conditionalFormatting sqref="AU578">
    <cfRule type="expression" dxfId="2017" priority="1419">
      <formula>IF(RIGHT(TEXT(AU578,"0.#"),1)=".",FALSE,TRUE)</formula>
    </cfRule>
    <cfRule type="expression" dxfId="2016" priority="1420">
      <formula>IF(RIGHT(TEXT(AU578,"0.#"),1)=".",TRUE,FALSE)</formula>
    </cfRule>
  </conditionalFormatting>
  <conditionalFormatting sqref="AQ577">
    <cfRule type="expression" dxfId="2015" priority="1411">
      <formula>IF(RIGHT(TEXT(AQ577,"0.#"),1)=".",FALSE,TRUE)</formula>
    </cfRule>
    <cfRule type="expression" dxfId="2014" priority="1412">
      <formula>IF(RIGHT(TEXT(AQ577,"0.#"),1)=".",TRUE,FALSE)</formula>
    </cfRule>
  </conditionalFormatting>
  <conditionalFormatting sqref="AQ578">
    <cfRule type="expression" dxfId="2013" priority="1409">
      <formula>IF(RIGHT(TEXT(AQ578,"0.#"),1)=".",FALSE,TRUE)</formula>
    </cfRule>
    <cfRule type="expression" dxfId="2012" priority="1410">
      <formula>IF(RIGHT(TEXT(AQ578,"0.#"),1)=".",TRUE,FALSE)</formula>
    </cfRule>
  </conditionalFormatting>
  <conditionalFormatting sqref="AQ576">
    <cfRule type="expression" dxfId="2011" priority="1407">
      <formula>IF(RIGHT(TEXT(AQ576,"0.#"),1)=".",FALSE,TRUE)</formula>
    </cfRule>
    <cfRule type="expression" dxfId="2010" priority="1408">
      <formula>IF(RIGHT(TEXT(AQ576,"0.#"),1)=".",TRUE,FALSE)</formula>
    </cfRule>
  </conditionalFormatting>
  <conditionalFormatting sqref="AE581">
    <cfRule type="expression" dxfId="2009" priority="1405">
      <formula>IF(RIGHT(TEXT(AE581,"0.#"),1)=".",FALSE,TRUE)</formula>
    </cfRule>
    <cfRule type="expression" dxfId="2008" priority="1406">
      <formula>IF(RIGHT(TEXT(AE581,"0.#"),1)=".",TRUE,FALSE)</formula>
    </cfRule>
  </conditionalFormatting>
  <conditionalFormatting sqref="AE582">
    <cfRule type="expression" dxfId="2007" priority="1403">
      <formula>IF(RIGHT(TEXT(AE582,"0.#"),1)=".",FALSE,TRUE)</formula>
    </cfRule>
    <cfRule type="expression" dxfId="2006" priority="1404">
      <formula>IF(RIGHT(TEXT(AE582,"0.#"),1)=".",TRUE,FALSE)</formula>
    </cfRule>
  </conditionalFormatting>
  <conditionalFormatting sqref="AE583">
    <cfRule type="expression" dxfId="2005" priority="1401">
      <formula>IF(RIGHT(TEXT(AE583,"0.#"),1)=".",FALSE,TRUE)</formula>
    </cfRule>
    <cfRule type="expression" dxfId="2004" priority="1402">
      <formula>IF(RIGHT(TEXT(AE583,"0.#"),1)=".",TRUE,FALSE)</formula>
    </cfRule>
  </conditionalFormatting>
  <conditionalFormatting sqref="AU581">
    <cfRule type="expression" dxfId="2003" priority="1393">
      <formula>IF(RIGHT(TEXT(AU581,"0.#"),1)=".",FALSE,TRUE)</formula>
    </cfRule>
    <cfRule type="expression" dxfId="2002" priority="1394">
      <formula>IF(RIGHT(TEXT(AU581,"0.#"),1)=".",TRUE,FALSE)</formula>
    </cfRule>
  </conditionalFormatting>
  <conditionalFormatting sqref="AQ582">
    <cfRule type="expression" dxfId="2001" priority="1381">
      <formula>IF(RIGHT(TEXT(AQ582,"0.#"),1)=".",FALSE,TRUE)</formula>
    </cfRule>
    <cfRule type="expression" dxfId="2000" priority="1382">
      <formula>IF(RIGHT(TEXT(AQ582,"0.#"),1)=".",TRUE,FALSE)</formula>
    </cfRule>
  </conditionalFormatting>
  <conditionalFormatting sqref="AQ583">
    <cfRule type="expression" dxfId="1999" priority="1379">
      <formula>IF(RIGHT(TEXT(AQ583,"0.#"),1)=".",FALSE,TRUE)</formula>
    </cfRule>
    <cfRule type="expression" dxfId="1998" priority="1380">
      <formula>IF(RIGHT(TEXT(AQ583,"0.#"),1)=".",TRUE,FALSE)</formula>
    </cfRule>
  </conditionalFormatting>
  <conditionalFormatting sqref="AQ581">
    <cfRule type="expression" dxfId="1997" priority="1377">
      <formula>IF(RIGHT(TEXT(AQ581,"0.#"),1)=".",FALSE,TRUE)</formula>
    </cfRule>
    <cfRule type="expression" dxfId="1996" priority="1378">
      <formula>IF(RIGHT(TEXT(AQ581,"0.#"),1)=".",TRUE,FALSE)</formula>
    </cfRule>
  </conditionalFormatting>
  <conditionalFormatting sqref="AE586">
    <cfRule type="expression" dxfId="1995" priority="1375">
      <formula>IF(RIGHT(TEXT(AE586,"0.#"),1)=".",FALSE,TRUE)</formula>
    </cfRule>
    <cfRule type="expression" dxfId="1994" priority="1376">
      <formula>IF(RIGHT(TEXT(AE586,"0.#"),1)=".",TRUE,FALSE)</formula>
    </cfRule>
  </conditionalFormatting>
  <conditionalFormatting sqref="AM588">
    <cfRule type="expression" dxfId="1993" priority="1365">
      <formula>IF(RIGHT(TEXT(AM588,"0.#"),1)=".",FALSE,TRUE)</formula>
    </cfRule>
    <cfRule type="expression" dxfId="1992" priority="1366">
      <formula>IF(RIGHT(TEXT(AM588,"0.#"),1)=".",TRUE,FALSE)</formula>
    </cfRule>
  </conditionalFormatting>
  <conditionalFormatting sqref="AE587">
    <cfRule type="expression" dxfId="1991" priority="1373">
      <formula>IF(RIGHT(TEXT(AE587,"0.#"),1)=".",FALSE,TRUE)</formula>
    </cfRule>
    <cfRule type="expression" dxfId="1990" priority="1374">
      <formula>IF(RIGHT(TEXT(AE587,"0.#"),1)=".",TRUE,FALSE)</formula>
    </cfRule>
  </conditionalFormatting>
  <conditionalFormatting sqref="AE588">
    <cfRule type="expression" dxfId="1989" priority="1371">
      <formula>IF(RIGHT(TEXT(AE588,"0.#"),1)=".",FALSE,TRUE)</formula>
    </cfRule>
    <cfRule type="expression" dxfId="1988" priority="1372">
      <formula>IF(RIGHT(TEXT(AE588,"0.#"),1)=".",TRUE,FALSE)</formula>
    </cfRule>
  </conditionalFormatting>
  <conditionalFormatting sqref="AM586">
    <cfRule type="expression" dxfId="1987" priority="1369">
      <formula>IF(RIGHT(TEXT(AM586,"0.#"),1)=".",FALSE,TRUE)</formula>
    </cfRule>
    <cfRule type="expression" dxfId="1986" priority="1370">
      <formula>IF(RIGHT(TEXT(AM586,"0.#"),1)=".",TRUE,FALSE)</formula>
    </cfRule>
  </conditionalFormatting>
  <conditionalFormatting sqref="AM587">
    <cfRule type="expression" dxfId="1985" priority="1367">
      <formula>IF(RIGHT(TEXT(AM587,"0.#"),1)=".",FALSE,TRUE)</formula>
    </cfRule>
    <cfRule type="expression" dxfId="1984" priority="1368">
      <formula>IF(RIGHT(TEXT(AM587,"0.#"),1)=".",TRUE,FALSE)</formula>
    </cfRule>
  </conditionalFormatting>
  <conditionalFormatting sqref="AU586">
    <cfRule type="expression" dxfId="1983" priority="1363">
      <formula>IF(RIGHT(TEXT(AU586,"0.#"),1)=".",FALSE,TRUE)</formula>
    </cfRule>
    <cfRule type="expression" dxfId="1982" priority="1364">
      <formula>IF(RIGHT(TEXT(AU586,"0.#"),1)=".",TRUE,FALSE)</formula>
    </cfRule>
  </conditionalFormatting>
  <conditionalFormatting sqref="AU587">
    <cfRule type="expression" dxfId="1981" priority="1361">
      <formula>IF(RIGHT(TEXT(AU587,"0.#"),1)=".",FALSE,TRUE)</formula>
    </cfRule>
    <cfRule type="expression" dxfId="1980" priority="1362">
      <formula>IF(RIGHT(TEXT(AU587,"0.#"),1)=".",TRUE,FALSE)</formula>
    </cfRule>
  </conditionalFormatting>
  <conditionalFormatting sqref="AU588">
    <cfRule type="expression" dxfId="1979" priority="1359">
      <formula>IF(RIGHT(TEXT(AU588,"0.#"),1)=".",FALSE,TRUE)</formula>
    </cfRule>
    <cfRule type="expression" dxfId="1978" priority="1360">
      <formula>IF(RIGHT(TEXT(AU588,"0.#"),1)=".",TRUE,FALSE)</formula>
    </cfRule>
  </conditionalFormatting>
  <conditionalFormatting sqref="AI588">
    <cfRule type="expression" dxfId="1977" priority="1353">
      <formula>IF(RIGHT(TEXT(AI588,"0.#"),1)=".",FALSE,TRUE)</formula>
    </cfRule>
    <cfRule type="expression" dxfId="1976" priority="1354">
      <formula>IF(RIGHT(TEXT(AI588,"0.#"),1)=".",TRUE,FALSE)</formula>
    </cfRule>
  </conditionalFormatting>
  <conditionalFormatting sqref="AI586">
    <cfRule type="expression" dxfId="1975" priority="1357">
      <formula>IF(RIGHT(TEXT(AI586,"0.#"),1)=".",FALSE,TRUE)</formula>
    </cfRule>
    <cfRule type="expression" dxfId="1974" priority="1358">
      <formula>IF(RIGHT(TEXT(AI586,"0.#"),1)=".",TRUE,FALSE)</formula>
    </cfRule>
  </conditionalFormatting>
  <conditionalFormatting sqref="AI587">
    <cfRule type="expression" dxfId="1973" priority="1355">
      <formula>IF(RIGHT(TEXT(AI587,"0.#"),1)=".",FALSE,TRUE)</formula>
    </cfRule>
    <cfRule type="expression" dxfId="1972" priority="1356">
      <formula>IF(RIGHT(TEXT(AI587,"0.#"),1)=".",TRUE,FALSE)</formula>
    </cfRule>
  </conditionalFormatting>
  <conditionalFormatting sqref="AQ587">
    <cfRule type="expression" dxfId="1971" priority="1351">
      <formula>IF(RIGHT(TEXT(AQ587,"0.#"),1)=".",FALSE,TRUE)</formula>
    </cfRule>
    <cfRule type="expression" dxfId="1970" priority="1352">
      <formula>IF(RIGHT(TEXT(AQ587,"0.#"),1)=".",TRUE,FALSE)</formula>
    </cfRule>
  </conditionalFormatting>
  <conditionalFormatting sqref="AQ588">
    <cfRule type="expression" dxfId="1969" priority="1349">
      <formula>IF(RIGHT(TEXT(AQ588,"0.#"),1)=".",FALSE,TRUE)</formula>
    </cfRule>
    <cfRule type="expression" dxfId="1968" priority="1350">
      <formula>IF(RIGHT(TEXT(AQ588,"0.#"),1)=".",TRUE,FALSE)</formula>
    </cfRule>
  </conditionalFormatting>
  <conditionalFormatting sqref="AQ586">
    <cfRule type="expression" dxfId="1967" priority="1347">
      <formula>IF(RIGHT(TEXT(AQ586,"0.#"),1)=".",FALSE,TRUE)</formula>
    </cfRule>
    <cfRule type="expression" dxfId="1966" priority="1348">
      <formula>IF(RIGHT(TEXT(AQ586,"0.#"),1)=".",TRUE,FALSE)</formula>
    </cfRule>
  </conditionalFormatting>
  <conditionalFormatting sqref="AE595">
    <cfRule type="expression" dxfId="1965" priority="1345">
      <formula>IF(RIGHT(TEXT(AE595,"0.#"),1)=".",FALSE,TRUE)</formula>
    </cfRule>
    <cfRule type="expression" dxfId="1964" priority="1346">
      <formula>IF(RIGHT(TEXT(AE595,"0.#"),1)=".",TRUE,FALSE)</formula>
    </cfRule>
  </conditionalFormatting>
  <conditionalFormatting sqref="AE596">
    <cfRule type="expression" dxfId="1963" priority="1343">
      <formula>IF(RIGHT(TEXT(AE596,"0.#"),1)=".",FALSE,TRUE)</formula>
    </cfRule>
    <cfRule type="expression" dxfId="1962" priority="1344">
      <formula>IF(RIGHT(TEXT(AE596,"0.#"),1)=".",TRUE,FALSE)</formula>
    </cfRule>
  </conditionalFormatting>
  <conditionalFormatting sqref="AE597">
    <cfRule type="expression" dxfId="1961" priority="1341">
      <formula>IF(RIGHT(TEXT(AE597,"0.#"),1)=".",FALSE,TRUE)</formula>
    </cfRule>
    <cfRule type="expression" dxfId="1960" priority="1342">
      <formula>IF(RIGHT(TEXT(AE597,"0.#"),1)=".",TRUE,FALSE)</formula>
    </cfRule>
  </conditionalFormatting>
  <conditionalFormatting sqref="AU595">
    <cfRule type="expression" dxfId="1959" priority="1333">
      <formula>IF(RIGHT(TEXT(AU595,"0.#"),1)=".",FALSE,TRUE)</formula>
    </cfRule>
    <cfRule type="expression" dxfId="1958" priority="1334">
      <formula>IF(RIGHT(TEXT(AU595,"0.#"),1)=".",TRUE,FALSE)</formula>
    </cfRule>
  </conditionalFormatting>
  <conditionalFormatting sqref="AU596">
    <cfRule type="expression" dxfId="1957" priority="1331">
      <formula>IF(RIGHT(TEXT(AU596,"0.#"),1)=".",FALSE,TRUE)</formula>
    </cfRule>
    <cfRule type="expression" dxfId="1956" priority="1332">
      <formula>IF(RIGHT(TEXT(AU596,"0.#"),1)=".",TRUE,FALSE)</formula>
    </cfRule>
  </conditionalFormatting>
  <conditionalFormatting sqref="AU597">
    <cfRule type="expression" dxfId="1955" priority="1329">
      <formula>IF(RIGHT(TEXT(AU597,"0.#"),1)=".",FALSE,TRUE)</formula>
    </cfRule>
    <cfRule type="expression" dxfId="1954" priority="1330">
      <formula>IF(RIGHT(TEXT(AU597,"0.#"),1)=".",TRUE,FALSE)</formula>
    </cfRule>
  </conditionalFormatting>
  <conditionalFormatting sqref="AQ596">
    <cfRule type="expression" dxfId="1953" priority="1321">
      <formula>IF(RIGHT(TEXT(AQ596,"0.#"),1)=".",FALSE,TRUE)</formula>
    </cfRule>
    <cfRule type="expression" dxfId="1952" priority="1322">
      <formula>IF(RIGHT(TEXT(AQ596,"0.#"),1)=".",TRUE,FALSE)</formula>
    </cfRule>
  </conditionalFormatting>
  <conditionalFormatting sqref="AQ597">
    <cfRule type="expression" dxfId="1951" priority="1319">
      <formula>IF(RIGHT(TEXT(AQ597,"0.#"),1)=".",FALSE,TRUE)</formula>
    </cfRule>
    <cfRule type="expression" dxfId="1950" priority="1320">
      <formula>IF(RIGHT(TEXT(AQ597,"0.#"),1)=".",TRUE,FALSE)</formula>
    </cfRule>
  </conditionalFormatting>
  <conditionalFormatting sqref="AQ595">
    <cfRule type="expression" dxfId="1949" priority="1317">
      <formula>IF(RIGHT(TEXT(AQ595,"0.#"),1)=".",FALSE,TRUE)</formula>
    </cfRule>
    <cfRule type="expression" dxfId="1948" priority="1318">
      <formula>IF(RIGHT(TEXT(AQ595,"0.#"),1)=".",TRUE,FALSE)</formula>
    </cfRule>
  </conditionalFormatting>
  <conditionalFormatting sqref="AE620">
    <cfRule type="expression" dxfId="1947" priority="1315">
      <formula>IF(RIGHT(TEXT(AE620,"0.#"),1)=".",FALSE,TRUE)</formula>
    </cfRule>
    <cfRule type="expression" dxfId="1946" priority="1316">
      <formula>IF(RIGHT(TEXT(AE620,"0.#"),1)=".",TRUE,FALSE)</formula>
    </cfRule>
  </conditionalFormatting>
  <conditionalFormatting sqref="AE621">
    <cfRule type="expression" dxfId="1945" priority="1313">
      <formula>IF(RIGHT(TEXT(AE621,"0.#"),1)=".",FALSE,TRUE)</formula>
    </cfRule>
    <cfRule type="expression" dxfId="1944" priority="1314">
      <formula>IF(RIGHT(TEXT(AE621,"0.#"),1)=".",TRUE,FALSE)</formula>
    </cfRule>
  </conditionalFormatting>
  <conditionalFormatting sqref="AE622">
    <cfRule type="expression" dxfId="1943" priority="1311">
      <formula>IF(RIGHT(TEXT(AE622,"0.#"),1)=".",FALSE,TRUE)</formula>
    </cfRule>
    <cfRule type="expression" dxfId="1942" priority="1312">
      <formula>IF(RIGHT(TEXT(AE622,"0.#"),1)=".",TRUE,FALSE)</formula>
    </cfRule>
  </conditionalFormatting>
  <conditionalFormatting sqref="AU620">
    <cfRule type="expression" dxfId="1941" priority="1303">
      <formula>IF(RIGHT(TEXT(AU620,"0.#"),1)=".",FALSE,TRUE)</formula>
    </cfRule>
    <cfRule type="expression" dxfId="1940" priority="1304">
      <formula>IF(RIGHT(TEXT(AU620,"0.#"),1)=".",TRUE,FALSE)</formula>
    </cfRule>
  </conditionalFormatting>
  <conditionalFormatting sqref="AU621">
    <cfRule type="expression" dxfId="1939" priority="1301">
      <formula>IF(RIGHT(TEXT(AU621,"0.#"),1)=".",FALSE,TRUE)</formula>
    </cfRule>
    <cfRule type="expression" dxfId="1938" priority="1302">
      <formula>IF(RIGHT(TEXT(AU621,"0.#"),1)=".",TRUE,FALSE)</formula>
    </cfRule>
  </conditionalFormatting>
  <conditionalFormatting sqref="AU622">
    <cfRule type="expression" dxfId="1937" priority="1299">
      <formula>IF(RIGHT(TEXT(AU622,"0.#"),1)=".",FALSE,TRUE)</formula>
    </cfRule>
    <cfRule type="expression" dxfId="1936" priority="1300">
      <formula>IF(RIGHT(TEXT(AU622,"0.#"),1)=".",TRUE,FALSE)</formula>
    </cfRule>
  </conditionalFormatting>
  <conditionalFormatting sqref="AQ621">
    <cfRule type="expression" dxfId="1935" priority="1291">
      <formula>IF(RIGHT(TEXT(AQ621,"0.#"),1)=".",FALSE,TRUE)</formula>
    </cfRule>
    <cfRule type="expression" dxfId="1934" priority="1292">
      <formula>IF(RIGHT(TEXT(AQ621,"0.#"),1)=".",TRUE,FALSE)</formula>
    </cfRule>
  </conditionalFormatting>
  <conditionalFormatting sqref="AQ622">
    <cfRule type="expression" dxfId="1933" priority="1289">
      <formula>IF(RIGHT(TEXT(AQ622,"0.#"),1)=".",FALSE,TRUE)</formula>
    </cfRule>
    <cfRule type="expression" dxfId="1932" priority="1290">
      <formula>IF(RIGHT(TEXT(AQ622,"0.#"),1)=".",TRUE,FALSE)</formula>
    </cfRule>
  </conditionalFormatting>
  <conditionalFormatting sqref="AQ620">
    <cfRule type="expression" dxfId="1931" priority="1287">
      <formula>IF(RIGHT(TEXT(AQ620,"0.#"),1)=".",FALSE,TRUE)</formula>
    </cfRule>
    <cfRule type="expression" dxfId="1930" priority="1288">
      <formula>IF(RIGHT(TEXT(AQ620,"0.#"),1)=".",TRUE,FALSE)</formula>
    </cfRule>
  </conditionalFormatting>
  <conditionalFormatting sqref="AE600">
    <cfRule type="expression" dxfId="1929" priority="1285">
      <formula>IF(RIGHT(TEXT(AE600,"0.#"),1)=".",FALSE,TRUE)</formula>
    </cfRule>
    <cfRule type="expression" dxfId="1928" priority="1286">
      <formula>IF(RIGHT(TEXT(AE600,"0.#"),1)=".",TRUE,FALSE)</formula>
    </cfRule>
  </conditionalFormatting>
  <conditionalFormatting sqref="AE601">
    <cfRule type="expression" dxfId="1927" priority="1283">
      <formula>IF(RIGHT(TEXT(AE601,"0.#"),1)=".",FALSE,TRUE)</formula>
    </cfRule>
    <cfRule type="expression" dxfId="1926" priority="1284">
      <formula>IF(RIGHT(TEXT(AE601,"0.#"),1)=".",TRUE,FALSE)</formula>
    </cfRule>
  </conditionalFormatting>
  <conditionalFormatting sqref="AE602">
    <cfRule type="expression" dxfId="1925" priority="1281">
      <formula>IF(RIGHT(TEXT(AE602,"0.#"),1)=".",FALSE,TRUE)</formula>
    </cfRule>
    <cfRule type="expression" dxfId="1924" priority="1282">
      <formula>IF(RIGHT(TEXT(AE602,"0.#"),1)=".",TRUE,FALSE)</formula>
    </cfRule>
  </conditionalFormatting>
  <conditionalFormatting sqref="AU600">
    <cfRule type="expression" dxfId="1923" priority="1273">
      <formula>IF(RIGHT(TEXT(AU600,"0.#"),1)=".",FALSE,TRUE)</formula>
    </cfRule>
    <cfRule type="expression" dxfId="1922" priority="1274">
      <formula>IF(RIGHT(TEXT(AU600,"0.#"),1)=".",TRUE,FALSE)</formula>
    </cfRule>
  </conditionalFormatting>
  <conditionalFormatting sqref="AU601">
    <cfRule type="expression" dxfId="1921" priority="1271">
      <formula>IF(RIGHT(TEXT(AU601,"0.#"),1)=".",FALSE,TRUE)</formula>
    </cfRule>
    <cfRule type="expression" dxfId="1920" priority="1272">
      <formula>IF(RIGHT(TEXT(AU601,"0.#"),1)=".",TRUE,FALSE)</formula>
    </cfRule>
  </conditionalFormatting>
  <conditionalFormatting sqref="AU602">
    <cfRule type="expression" dxfId="1919" priority="1269">
      <formula>IF(RIGHT(TEXT(AU602,"0.#"),1)=".",FALSE,TRUE)</formula>
    </cfRule>
    <cfRule type="expression" dxfId="1918" priority="1270">
      <formula>IF(RIGHT(TEXT(AU602,"0.#"),1)=".",TRUE,FALSE)</formula>
    </cfRule>
  </conditionalFormatting>
  <conditionalFormatting sqref="AQ601">
    <cfRule type="expression" dxfId="1917" priority="1261">
      <formula>IF(RIGHT(TEXT(AQ601,"0.#"),1)=".",FALSE,TRUE)</formula>
    </cfRule>
    <cfRule type="expression" dxfId="1916" priority="1262">
      <formula>IF(RIGHT(TEXT(AQ601,"0.#"),1)=".",TRUE,FALSE)</formula>
    </cfRule>
  </conditionalFormatting>
  <conditionalFormatting sqref="AQ602">
    <cfRule type="expression" dxfId="1915" priority="1259">
      <formula>IF(RIGHT(TEXT(AQ602,"0.#"),1)=".",FALSE,TRUE)</formula>
    </cfRule>
    <cfRule type="expression" dxfId="1914" priority="1260">
      <formula>IF(RIGHT(TEXT(AQ602,"0.#"),1)=".",TRUE,FALSE)</formula>
    </cfRule>
  </conditionalFormatting>
  <conditionalFormatting sqref="AQ600">
    <cfRule type="expression" dxfId="1913" priority="1257">
      <formula>IF(RIGHT(TEXT(AQ600,"0.#"),1)=".",FALSE,TRUE)</formula>
    </cfRule>
    <cfRule type="expression" dxfId="1912" priority="1258">
      <formula>IF(RIGHT(TEXT(AQ600,"0.#"),1)=".",TRUE,FALSE)</formula>
    </cfRule>
  </conditionalFormatting>
  <conditionalFormatting sqref="AE605">
    <cfRule type="expression" dxfId="1911" priority="1255">
      <formula>IF(RIGHT(TEXT(AE605,"0.#"),1)=".",FALSE,TRUE)</formula>
    </cfRule>
    <cfRule type="expression" dxfId="1910" priority="1256">
      <formula>IF(RIGHT(TEXT(AE605,"0.#"),1)=".",TRUE,FALSE)</formula>
    </cfRule>
  </conditionalFormatting>
  <conditionalFormatting sqref="AE606">
    <cfRule type="expression" dxfId="1909" priority="1253">
      <formula>IF(RIGHT(TEXT(AE606,"0.#"),1)=".",FALSE,TRUE)</formula>
    </cfRule>
    <cfRule type="expression" dxfId="1908" priority="1254">
      <formula>IF(RIGHT(TEXT(AE606,"0.#"),1)=".",TRUE,FALSE)</formula>
    </cfRule>
  </conditionalFormatting>
  <conditionalFormatting sqref="AE607">
    <cfRule type="expression" dxfId="1907" priority="1251">
      <formula>IF(RIGHT(TEXT(AE607,"0.#"),1)=".",FALSE,TRUE)</formula>
    </cfRule>
    <cfRule type="expression" dxfId="1906" priority="1252">
      <formula>IF(RIGHT(TEXT(AE607,"0.#"),1)=".",TRUE,FALSE)</formula>
    </cfRule>
  </conditionalFormatting>
  <conditionalFormatting sqref="AU605">
    <cfRule type="expression" dxfId="1905" priority="1243">
      <formula>IF(RIGHT(TEXT(AU605,"0.#"),1)=".",FALSE,TRUE)</formula>
    </cfRule>
    <cfRule type="expression" dxfId="1904" priority="1244">
      <formula>IF(RIGHT(TEXT(AU605,"0.#"),1)=".",TRUE,FALSE)</formula>
    </cfRule>
  </conditionalFormatting>
  <conditionalFormatting sqref="AU606">
    <cfRule type="expression" dxfId="1903" priority="1241">
      <formula>IF(RIGHT(TEXT(AU606,"0.#"),1)=".",FALSE,TRUE)</formula>
    </cfRule>
    <cfRule type="expression" dxfId="1902" priority="1242">
      <formula>IF(RIGHT(TEXT(AU606,"0.#"),1)=".",TRUE,FALSE)</formula>
    </cfRule>
  </conditionalFormatting>
  <conditionalFormatting sqref="AU607">
    <cfRule type="expression" dxfId="1901" priority="1239">
      <formula>IF(RIGHT(TEXT(AU607,"0.#"),1)=".",FALSE,TRUE)</formula>
    </cfRule>
    <cfRule type="expression" dxfId="1900" priority="1240">
      <formula>IF(RIGHT(TEXT(AU607,"0.#"),1)=".",TRUE,FALSE)</formula>
    </cfRule>
  </conditionalFormatting>
  <conditionalFormatting sqref="AQ606">
    <cfRule type="expression" dxfId="1899" priority="1231">
      <formula>IF(RIGHT(TEXT(AQ606,"0.#"),1)=".",FALSE,TRUE)</formula>
    </cfRule>
    <cfRule type="expression" dxfId="1898" priority="1232">
      <formula>IF(RIGHT(TEXT(AQ606,"0.#"),1)=".",TRUE,FALSE)</formula>
    </cfRule>
  </conditionalFormatting>
  <conditionalFormatting sqref="AQ607">
    <cfRule type="expression" dxfId="1897" priority="1229">
      <formula>IF(RIGHT(TEXT(AQ607,"0.#"),1)=".",FALSE,TRUE)</formula>
    </cfRule>
    <cfRule type="expression" dxfId="1896" priority="1230">
      <formula>IF(RIGHT(TEXT(AQ607,"0.#"),1)=".",TRUE,FALSE)</formula>
    </cfRule>
  </conditionalFormatting>
  <conditionalFormatting sqref="AQ605">
    <cfRule type="expression" dxfId="1895" priority="1227">
      <formula>IF(RIGHT(TEXT(AQ605,"0.#"),1)=".",FALSE,TRUE)</formula>
    </cfRule>
    <cfRule type="expression" dxfId="1894" priority="1228">
      <formula>IF(RIGHT(TEXT(AQ605,"0.#"),1)=".",TRUE,FALSE)</formula>
    </cfRule>
  </conditionalFormatting>
  <conditionalFormatting sqref="AE610">
    <cfRule type="expression" dxfId="1893" priority="1225">
      <formula>IF(RIGHT(TEXT(AE610,"0.#"),1)=".",FALSE,TRUE)</formula>
    </cfRule>
    <cfRule type="expression" dxfId="1892" priority="1226">
      <formula>IF(RIGHT(TEXT(AE610,"0.#"),1)=".",TRUE,FALSE)</formula>
    </cfRule>
  </conditionalFormatting>
  <conditionalFormatting sqref="AE611">
    <cfRule type="expression" dxfId="1891" priority="1223">
      <formula>IF(RIGHT(TEXT(AE611,"0.#"),1)=".",FALSE,TRUE)</formula>
    </cfRule>
    <cfRule type="expression" dxfId="1890" priority="1224">
      <formula>IF(RIGHT(TEXT(AE611,"0.#"),1)=".",TRUE,FALSE)</formula>
    </cfRule>
  </conditionalFormatting>
  <conditionalFormatting sqref="AE612">
    <cfRule type="expression" dxfId="1889" priority="1221">
      <formula>IF(RIGHT(TEXT(AE612,"0.#"),1)=".",FALSE,TRUE)</formula>
    </cfRule>
    <cfRule type="expression" dxfId="1888" priority="1222">
      <formula>IF(RIGHT(TEXT(AE612,"0.#"),1)=".",TRUE,FALSE)</formula>
    </cfRule>
  </conditionalFormatting>
  <conditionalFormatting sqref="AU610">
    <cfRule type="expression" dxfId="1887" priority="1213">
      <formula>IF(RIGHT(TEXT(AU610,"0.#"),1)=".",FALSE,TRUE)</formula>
    </cfRule>
    <cfRule type="expression" dxfId="1886" priority="1214">
      <formula>IF(RIGHT(TEXT(AU610,"0.#"),1)=".",TRUE,FALSE)</formula>
    </cfRule>
  </conditionalFormatting>
  <conditionalFormatting sqref="AU611">
    <cfRule type="expression" dxfId="1885" priority="1211">
      <formula>IF(RIGHT(TEXT(AU611,"0.#"),1)=".",FALSE,TRUE)</formula>
    </cfRule>
    <cfRule type="expression" dxfId="1884" priority="1212">
      <formula>IF(RIGHT(TEXT(AU611,"0.#"),1)=".",TRUE,FALSE)</formula>
    </cfRule>
  </conditionalFormatting>
  <conditionalFormatting sqref="AU612">
    <cfRule type="expression" dxfId="1883" priority="1209">
      <formula>IF(RIGHT(TEXT(AU612,"0.#"),1)=".",FALSE,TRUE)</formula>
    </cfRule>
    <cfRule type="expression" dxfId="1882" priority="1210">
      <formula>IF(RIGHT(TEXT(AU612,"0.#"),1)=".",TRUE,FALSE)</formula>
    </cfRule>
  </conditionalFormatting>
  <conditionalFormatting sqref="AQ611">
    <cfRule type="expression" dxfId="1881" priority="1201">
      <formula>IF(RIGHT(TEXT(AQ611,"0.#"),1)=".",FALSE,TRUE)</formula>
    </cfRule>
    <cfRule type="expression" dxfId="1880" priority="1202">
      <formula>IF(RIGHT(TEXT(AQ611,"0.#"),1)=".",TRUE,FALSE)</formula>
    </cfRule>
  </conditionalFormatting>
  <conditionalFormatting sqref="AQ612">
    <cfRule type="expression" dxfId="1879" priority="1199">
      <formula>IF(RIGHT(TEXT(AQ612,"0.#"),1)=".",FALSE,TRUE)</formula>
    </cfRule>
    <cfRule type="expression" dxfId="1878" priority="1200">
      <formula>IF(RIGHT(TEXT(AQ612,"0.#"),1)=".",TRUE,FALSE)</formula>
    </cfRule>
  </conditionalFormatting>
  <conditionalFormatting sqref="AQ610">
    <cfRule type="expression" dxfId="1877" priority="1197">
      <formula>IF(RIGHT(TEXT(AQ610,"0.#"),1)=".",FALSE,TRUE)</formula>
    </cfRule>
    <cfRule type="expression" dxfId="1876" priority="1198">
      <formula>IF(RIGHT(TEXT(AQ610,"0.#"),1)=".",TRUE,FALSE)</formula>
    </cfRule>
  </conditionalFormatting>
  <conditionalFormatting sqref="AE615">
    <cfRule type="expression" dxfId="1875" priority="1195">
      <formula>IF(RIGHT(TEXT(AE615,"0.#"),1)=".",FALSE,TRUE)</formula>
    </cfRule>
    <cfRule type="expression" dxfId="1874" priority="1196">
      <formula>IF(RIGHT(TEXT(AE615,"0.#"),1)=".",TRUE,FALSE)</formula>
    </cfRule>
  </conditionalFormatting>
  <conditionalFormatting sqref="AE616">
    <cfRule type="expression" dxfId="1873" priority="1193">
      <formula>IF(RIGHT(TEXT(AE616,"0.#"),1)=".",FALSE,TRUE)</formula>
    </cfRule>
    <cfRule type="expression" dxfId="1872" priority="1194">
      <formula>IF(RIGHT(TEXT(AE616,"0.#"),1)=".",TRUE,FALSE)</formula>
    </cfRule>
  </conditionalFormatting>
  <conditionalFormatting sqref="AE617">
    <cfRule type="expression" dxfId="1871" priority="1191">
      <formula>IF(RIGHT(TEXT(AE617,"0.#"),1)=".",FALSE,TRUE)</formula>
    </cfRule>
    <cfRule type="expression" dxfId="1870" priority="1192">
      <formula>IF(RIGHT(TEXT(AE617,"0.#"),1)=".",TRUE,FALSE)</formula>
    </cfRule>
  </conditionalFormatting>
  <conditionalFormatting sqref="AU615">
    <cfRule type="expression" dxfId="1869" priority="1183">
      <formula>IF(RIGHT(TEXT(AU615,"0.#"),1)=".",FALSE,TRUE)</formula>
    </cfRule>
    <cfRule type="expression" dxfId="1868" priority="1184">
      <formula>IF(RIGHT(TEXT(AU615,"0.#"),1)=".",TRUE,FALSE)</formula>
    </cfRule>
  </conditionalFormatting>
  <conditionalFormatting sqref="AU616">
    <cfRule type="expression" dxfId="1867" priority="1181">
      <formula>IF(RIGHT(TEXT(AU616,"0.#"),1)=".",FALSE,TRUE)</formula>
    </cfRule>
    <cfRule type="expression" dxfId="1866" priority="1182">
      <formula>IF(RIGHT(TEXT(AU616,"0.#"),1)=".",TRUE,FALSE)</formula>
    </cfRule>
  </conditionalFormatting>
  <conditionalFormatting sqref="AU617">
    <cfRule type="expression" dxfId="1865" priority="1179">
      <formula>IF(RIGHT(TEXT(AU617,"0.#"),1)=".",FALSE,TRUE)</formula>
    </cfRule>
    <cfRule type="expression" dxfId="1864" priority="1180">
      <formula>IF(RIGHT(TEXT(AU617,"0.#"),1)=".",TRUE,FALSE)</formula>
    </cfRule>
  </conditionalFormatting>
  <conditionalFormatting sqref="AQ616">
    <cfRule type="expression" dxfId="1863" priority="1171">
      <formula>IF(RIGHT(TEXT(AQ616,"0.#"),1)=".",FALSE,TRUE)</formula>
    </cfRule>
    <cfRule type="expression" dxfId="1862" priority="1172">
      <formula>IF(RIGHT(TEXT(AQ616,"0.#"),1)=".",TRUE,FALSE)</formula>
    </cfRule>
  </conditionalFormatting>
  <conditionalFormatting sqref="AQ617">
    <cfRule type="expression" dxfId="1861" priority="1169">
      <formula>IF(RIGHT(TEXT(AQ617,"0.#"),1)=".",FALSE,TRUE)</formula>
    </cfRule>
    <cfRule type="expression" dxfId="1860" priority="1170">
      <formula>IF(RIGHT(TEXT(AQ617,"0.#"),1)=".",TRUE,FALSE)</formula>
    </cfRule>
  </conditionalFormatting>
  <conditionalFormatting sqref="AQ615">
    <cfRule type="expression" dxfId="1859" priority="1167">
      <formula>IF(RIGHT(TEXT(AQ615,"0.#"),1)=".",FALSE,TRUE)</formula>
    </cfRule>
    <cfRule type="expression" dxfId="1858" priority="1168">
      <formula>IF(RIGHT(TEXT(AQ615,"0.#"),1)=".",TRUE,FALSE)</formula>
    </cfRule>
  </conditionalFormatting>
  <conditionalFormatting sqref="AE625">
    <cfRule type="expression" dxfId="1857" priority="1165">
      <formula>IF(RIGHT(TEXT(AE625,"0.#"),1)=".",FALSE,TRUE)</formula>
    </cfRule>
    <cfRule type="expression" dxfId="1856" priority="1166">
      <formula>IF(RIGHT(TEXT(AE625,"0.#"),1)=".",TRUE,FALSE)</formula>
    </cfRule>
  </conditionalFormatting>
  <conditionalFormatting sqref="AE626">
    <cfRule type="expression" dxfId="1855" priority="1163">
      <formula>IF(RIGHT(TEXT(AE626,"0.#"),1)=".",FALSE,TRUE)</formula>
    </cfRule>
    <cfRule type="expression" dxfId="1854" priority="1164">
      <formula>IF(RIGHT(TEXT(AE626,"0.#"),1)=".",TRUE,FALSE)</formula>
    </cfRule>
  </conditionalFormatting>
  <conditionalFormatting sqref="AE627">
    <cfRule type="expression" dxfId="1853" priority="1161">
      <formula>IF(RIGHT(TEXT(AE627,"0.#"),1)=".",FALSE,TRUE)</formula>
    </cfRule>
    <cfRule type="expression" dxfId="1852" priority="1162">
      <formula>IF(RIGHT(TEXT(AE627,"0.#"),1)=".",TRUE,FALSE)</formula>
    </cfRule>
  </conditionalFormatting>
  <conditionalFormatting sqref="AU625">
    <cfRule type="expression" dxfId="1851" priority="1153">
      <formula>IF(RIGHT(TEXT(AU625,"0.#"),1)=".",FALSE,TRUE)</formula>
    </cfRule>
    <cfRule type="expression" dxfId="1850" priority="1154">
      <formula>IF(RIGHT(TEXT(AU625,"0.#"),1)=".",TRUE,FALSE)</formula>
    </cfRule>
  </conditionalFormatting>
  <conditionalFormatting sqref="AU626">
    <cfRule type="expression" dxfId="1849" priority="1151">
      <formula>IF(RIGHT(TEXT(AU626,"0.#"),1)=".",FALSE,TRUE)</formula>
    </cfRule>
    <cfRule type="expression" dxfId="1848" priority="1152">
      <formula>IF(RIGHT(TEXT(AU626,"0.#"),1)=".",TRUE,FALSE)</formula>
    </cfRule>
  </conditionalFormatting>
  <conditionalFormatting sqref="AU627">
    <cfRule type="expression" dxfId="1847" priority="1149">
      <formula>IF(RIGHT(TEXT(AU627,"0.#"),1)=".",FALSE,TRUE)</formula>
    </cfRule>
    <cfRule type="expression" dxfId="1846" priority="1150">
      <formula>IF(RIGHT(TEXT(AU627,"0.#"),1)=".",TRUE,FALSE)</formula>
    </cfRule>
  </conditionalFormatting>
  <conditionalFormatting sqref="AQ626">
    <cfRule type="expression" dxfId="1845" priority="1141">
      <formula>IF(RIGHT(TEXT(AQ626,"0.#"),1)=".",FALSE,TRUE)</formula>
    </cfRule>
    <cfRule type="expression" dxfId="1844" priority="1142">
      <formula>IF(RIGHT(TEXT(AQ626,"0.#"),1)=".",TRUE,FALSE)</formula>
    </cfRule>
  </conditionalFormatting>
  <conditionalFormatting sqref="AQ627">
    <cfRule type="expression" dxfId="1843" priority="1139">
      <formula>IF(RIGHT(TEXT(AQ627,"0.#"),1)=".",FALSE,TRUE)</formula>
    </cfRule>
    <cfRule type="expression" dxfId="1842" priority="1140">
      <formula>IF(RIGHT(TEXT(AQ627,"0.#"),1)=".",TRUE,FALSE)</formula>
    </cfRule>
  </conditionalFormatting>
  <conditionalFormatting sqref="AQ625">
    <cfRule type="expression" dxfId="1841" priority="1137">
      <formula>IF(RIGHT(TEXT(AQ625,"0.#"),1)=".",FALSE,TRUE)</formula>
    </cfRule>
    <cfRule type="expression" dxfId="1840" priority="1138">
      <formula>IF(RIGHT(TEXT(AQ625,"0.#"),1)=".",TRUE,FALSE)</formula>
    </cfRule>
  </conditionalFormatting>
  <conditionalFormatting sqref="AE630">
    <cfRule type="expression" dxfId="1839" priority="1135">
      <formula>IF(RIGHT(TEXT(AE630,"0.#"),1)=".",FALSE,TRUE)</formula>
    </cfRule>
    <cfRule type="expression" dxfId="1838" priority="1136">
      <formula>IF(RIGHT(TEXT(AE630,"0.#"),1)=".",TRUE,FALSE)</formula>
    </cfRule>
  </conditionalFormatting>
  <conditionalFormatting sqref="AE631">
    <cfRule type="expression" dxfId="1837" priority="1133">
      <formula>IF(RIGHT(TEXT(AE631,"0.#"),1)=".",FALSE,TRUE)</formula>
    </cfRule>
    <cfRule type="expression" dxfId="1836" priority="1134">
      <formula>IF(RIGHT(TEXT(AE631,"0.#"),1)=".",TRUE,FALSE)</formula>
    </cfRule>
  </conditionalFormatting>
  <conditionalFormatting sqref="AE632">
    <cfRule type="expression" dxfId="1835" priority="1131">
      <formula>IF(RIGHT(TEXT(AE632,"0.#"),1)=".",FALSE,TRUE)</formula>
    </cfRule>
    <cfRule type="expression" dxfId="1834" priority="1132">
      <formula>IF(RIGHT(TEXT(AE632,"0.#"),1)=".",TRUE,FALSE)</formula>
    </cfRule>
  </conditionalFormatting>
  <conditionalFormatting sqref="AU630">
    <cfRule type="expression" dxfId="1833" priority="1123">
      <formula>IF(RIGHT(TEXT(AU630,"0.#"),1)=".",FALSE,TRUE)</formula>
    </cfRule>
    <cfRule type="expression" dxfId="1832" priority="1124">
      <formula>IF(RIGHT(TEXT(AU630,"0.#"),1)=".",TRUE,FALSE)</formula>
    </cfRule>
  </conditionalFormatting>
  <conditionalFormatting sqref="AU631">
    <cfRule type="expression" dxfId="1831" priority="1121">
      <formula>IF(RIGHT(TEXT(AU631,"0.#"),1)=".",FALSE,TRUE)</formula>
    </cfRule>
    <cfRule type="expression" dxfId="1830" priority="1122">
      <formula>IF(RIGHT(TEXT(AU631,"0.#"),1)=".",TRUE,FALSE)</formula>
    </cfRule>
  </conditionalFormatting>
  <conditionalFormatting sqref="AU632">
    <cfRule type="expression" dxfId="1829" priority="1119">
      <formula>IF(RIGHT(TEXT(AU632,"0.#"),1)=".",FALSE,TRUE)</formula>
    </cfRule>
    <cfRule type="expression" dxfId="1828" priority="1120">
      <formula>IF(RIGHT(TEXT(AU632,"0.#"),1)=".",TRUE,FALSE)</formula>
    </cfRule>
  </conditionalFormatting>
  <conditionalFormatting sqref="AQ631">
    <cfRule type="expression" dxfId="1827" priority="1111">
      <formula>IF(RIGHT(TEXT(AQ631,"0.#"),1)=".",FALSE,TRUE)</formula>
    </cfRule>
    <cfRule type="expression" dxfId="1826" priority="1112">
      <formula>IF(RIGHT(TEXT(AQ631,"0.#"),1)=".",TRUE,FALSE)</formula>
    </cfRule>
  </conditionalFormatting>
  <conditionalFormatting sqref="AQ632">
    <cfRule type="expression" dxfId="1825" priority="1109">
      <formula>IF(RIGHT(TEXT(AQ632,"0.#"),1)=".",FALSE,TRUE)</formula>
    </cfRule>
    <cfRule type="expression" dxfId="1824" priority="1110">
      <formula>IF(RIGHT(TEXT(AQ632,"0.#"),1)=".",TRUE,FALSE)</formula>
    </cfRule>
  </conditionalFormatting>
  <conditionalFormatting sqref="AQ630">
    <cfRule type="expression" dxfId="1823" priority="1107">
      <formula>IF(RIGHT(TEXT(AQ630,"0.#"),1)=".",FALSE,TRUE)</formula>
    </cfRule>
    <cfRule type="expression" dxfId="1822" priority="1108">
      <formula>IF(RIGHT(TEXT(AQ630,"0.#"),1)=".",TRUE,FALSE)</formula>
    </cfRule>
  </conditionalFormatting>
  <conditionalFormatting sqref="AE635">
    <cfRule type="expression" dxfId="1821" priority="1105">
      <formula>IF(RIGHT(TEXT(AE635,"0.#"),1)=".",FALSE,TRUE)</formula>
    </cfRule>
    <cfRule type="expression" dxfId="1820" priority="1106">
      <formula>IF(RIGHT(TEXT(AE635,"0.#"),1)=".",TRUE,FALSE)</formula>
    </cfRule>
  </conditionalFormatting>
  <conditionalFormatting sqref="AE636">
    <cfRule type="expression" dxfId="1819" priority="1103">
      <formula>IF(RIGHT(TEXT(AE636,"0.#"),1)=".",FALSE,TRUE)</formula>
    </cfRule>
    <cfRule type="expression" dxfId="1818" priority="1104">
      <formula>IF(RIGHT(TEXT(AE636,"0.#"),1)=".",TRUE,FALSE)</formula>
    </cfRule>
  </conditionalFormatting>
  <conditionalFormatting sqref="AE637">
    <cfRule type="expression" dxfId="1817" priority="1101">
      <formula>IF(RIGHT(TEXT(AE637,"0.#"),1)=".",FALSE,TRUE)</formula>
    </cfRule>
    <cfRule type="expression" dxfId="1816" priority="1102">
      <formula>IF(RIGHT(TEXT(AE637,"0.#"),1)=".",TRUE,FALSE)</formula>
    </cfRule>
  </conditionalFormatting>
  <conditionalFormatting sqref="AU635">
    <cfRule type="expression" dxfId="1815" priority="1093">
      <formula>IF(RIGHT(TEXT(AU635,"0.#"),1)=".",FALSE,TRUE)</formula>
    </cfRule>
    <cfRule type="expression" dxfId="1814" priority="1094">
      <formula>IF(RIGHT(TEXT(AU635,"0.#"),1)=".",TRUE,FALSE)</formula>
    </cfRule>
  </conditionalFormatting>
  <conditionalFormatting sqref="AU636">
    <cfRule type="expression" dxfId="1813" priority="1091">
      <formula>IF(RIGHT(TEXT(AU636,"0.#"),1)=".",FALSE,TRUE)</formula>
    </cfRule>
    <cfRule type="expression" dxfId="1812" priority="1092">
      <formula>IF(RIGHT(TEXT(AU636,"0.#"),1)=".",TRUE,FALSE)</formula>
    </cfRule>
  </conditionalFormatting>
  <conditionalFormatting sqref="AU637">
    <cfRule type="expression" dxfId="1811" priority="1089">
      <formula>IF(RIGHT(TEXT(AU637,"0.#"),1)=".",FALSE,TRUE)</formula>
    </cfRule>
    <cfRule type="expression" dxfId="1810" priority="1090">
      <formula>IF(RIGHT(TEXT(AU637,"0.#"),1)=".",TRUE,FALSE)</formula>
    </cfRule>
  </conditionalFormatting>
  <conditionalFormatting sqref="AQ636">
    <cfRule type="expression" dxfId="1809" priority="1081">
      <formula>IF(RIGHT(TEXT(AQ636,"0.#"),1)=".",FALSE,TRUE)</formula>
    </cfRule>
    <cfRule type="expression" dxfId="1808" priority="1082">
      <formula>IF(RIGHT(TEXT(AQ636,"0.#"),1)=".",TRUE,FALSE)</formula>
    </cfRule>
  </conditionalFormatting>
  <conditionalFormatting sqref="AQ637">
    <cfRule type="expression" dxfId="1807" priority="1079">
      <formula>IF(RIGHT(TEXT(AQ637,"0.#"),1)=".",FALSE,TRUE)</formula>
    </cfRule>
    <cfRule type="expression" dxfId="1806" priority="1080">
      <formula>IF(RIGHT(TEXT(AQ637,"0.#"),1)=".",TRUE,FALSE)</formula>
    </cfRule>
  </conditionalFormatting>
  <conditionalFormatting sqref="AQ635">
    <cfRule type="expression" dxfId="1805" priority="1077">
      <formula>IF(RIGHT(TEXT(AQ635,"0.#"),1)=".",FALSE,TRUE)</formula>
    </cfRule>
    <cfRule type="expression" dxfId="1804" priority="1078">
      <formula>IF(RIGHT(TEXT(AQ635,"0.#"),1)=".",TRUE,FALSE)</formula>
    </cfRule>
  </conditionalFormatting>
  <conditionalFormatting sqref="AE640">
    <cfRule type="expression" dxfId="1803" priority="1075">
      <formula>IF(RIGHT(TEXT(AE640,"0.#"),1)=".",FALSE,TRUE)</formula>
    </cfRule>
    <cfRule type="expression" dxfId="1802" priority="1076">
      <formula>IF(RIGHT(TEXT(AE640,"0.#"),1)=".",TRUE,FALSE)</formula>
    </cfRule>
  </conditionalFormatting>
  <conditionalFormatting sqref="AM642">
    <cfRule type="expression" dxfId="1801" priority="1065">
      <formula>IF(RIGHT(TEXT(AM642,"0.#"),1)=".",FALSE,TRUE)</formula>
    </cfRule>
    <cfRule type="expression" dxfId="1800" priority="1066">
      <formula>IF(RIGHT(TEXT(AM642,"0.#"),1)=".",TRUE,FALSE)</formula>
    </cfRule>
  </conditionalFormatting>
  <conditionalFormatting sqref="AE641">
    <cfRule type="expression" dxfId="1799" priority="1073">
      <formula>IF(RIGHT(TEXT(AE641,"0.#"),1)=".",FALSE,TRUE)</formula>
    </cfRule>
    <cfRule type="expression" dxfId="1798" priority="1074">
      <formula>IF(RIGHT(TEXT(AE641,"0.#"),1)=".",TRUE,FALSE)</formula>
    </cfRule>
  </conditionalFormatting>
  <conditionalFormatting sqref="AE642">
    <cfRule type="expression" dxfId="1797" priority="1071">
      <formula>IF(RIGHT(TEXT(AE642,"0.#"),1)=".",FALSE,TRUE)</formula>
    </cfRule>
    <cfRule type="expression" dxfId="1796" priority="1072">
      <formula>IF(RIGHT(TEXT(AE642,"0.#"),1)=".",TRUE,FALSE)</formula>
    </cfRule>
  </conditionalFormatting>
  <conditionalFormatting sqref="AM640">
    <cfRule type="expression" dxfId="1795" priority="1069">
      <formula>IF(RIGHT(TEXT(AM640,"0.#"),1)=".",FALSE,TRUE)</formula>
    </cfRule>
    <cfRule type="expression" dxfId="1794" priority="1070">
      <formula>IF(RIGHT(TEXT(AM640,"0.#"),1)=".",TRUE,FALSE)</formula>
    </cfRule>
  </conditionalFormatting>
  <conditionalFormatting sqref="AM641">
    <cfRule type="expression" dxfId="1793" priority="1067">
      <formula>IF(RIGHT(TEXT(AM641,"0.#"),1)=".",FALSE,TRUE)</formula>
    </cfRule>
    <cfRule type="expression" dxfId="1792" priority="1068">
      <formula>IF(RIGHT(TEXT(AM641,"0.#"),1)=".",TRUE,FALSE)</formula>
    </cfRule>
  </conditionalFormatting>
  <conditionalFormatting sqref="AU640">
    <cfRule type="expression" dxfId="1791" priority="1063">
      <formula>IF(RIGHT(TEXT(AU640,"0.#"),1)=".",FALSE,TRUE)</formula>
    </cfRule>
    <cfRule type="expression" dxfId="1790" priority="1064">
      <formula>IF(RIGHT(TEXT(AU640,"0.#"),1)=".",TRUE,FALSE)</formula>
    </cfRule>
  </conditionalFormatting>
  <conditionalFormatting sqref="AU641">
    <cfRule type="expression" dxfId="1789" priority="1061">
      <formula>IF(RIGHT(TEXT(AU641,"0.#"),1)=".",FALSE,TRUE)</formula>
    </cfRule>
    <cfRule type="expression" dxfId="1788" priority="1062">
      <formula>IF(RIGHT(TEXT(AU641,"0.#"),1)=".",TRUE,FALSE)</formula>
    </cfRule>
  </conditionalFormatting>
  <conditionalFormatting sqref="AU642">
    <cfRule type="expression" dxfId="1787" priority="1059">
      <formula>IF(RIGHT(TEXT(AU642,"0.#"),1)=".",FALSE,TRUE)</formula>
    </cfRule>
    <cfRule type="expression" dxfId="1786" priority="1060">
      <formula>IF(RIGHT(TEXT(AU642,"0.#"),1)=".",TRUE,FALSE)</formula>
    </cfRule>
  </conditionalFormatting>
  <conditionalFormatting sqref="AI642">
    <cfRule type="expression" dxfId="1785" priority="1053">
      <formula>IF(RIGHT(TEXT(AI642,"0.#"),1)=".",FALSE,TRUE)</formula>
    </cfRule>
    <cfRule type="expression" dxfId="1784" priority="1054">
      <formula>IF(RIGHT(TEXT(AI642,"0.#"),1)=".",TRUE,FALSE)</formula>
    </cfRule>
  </conditionalFormatting>
  <conditionalFormatting sqref="AI640">
    <cfRule type="expression" dxfId="1783" priority="1057">
      <formula>IF(RIGHT(TEXT(AI640,"0.#"),1)=".",FALSE,TRUE)</formula>
    </cfRule>
    <cfRule type="expression" dxfId="1782" priority="1058">
      <formula>IF(RIGHT(TEXT(AI640,"0.#"),1)=".",TRUE,FALSE)</formula>
    </cfRule>
  </conditionalFormatting>
  <conditionalFormatting sqref="AI641">
    <cfRule type="expression" dxfId="1781" priority="1055">
      <formula>IF(RIGHT(TEXT(AI641,"0.#"),1)=".",FALSE,TRUE)</formula>
    </cfRule>
    <cfRule type="expression" dxfId="1780" priority="1056">
      <formula>IF(RIGHT(TEXT(AI641,"0.#"),1)=".",TRUE,FALSE)</formula>
    </cfRule>
  </conditionalFormatting>
  <conditionalFormatting sqref="AQ641">
    <cfRule type="expression" dxfId="1779" priority="1051">
      <formula>IF(RIGHT(TEXT(AQ641,"0.#"),1)=".",FALSE,TRUE)</formula>
    </cfRule>
    <cfRule type="expression" dxfId="1778" priority="1052">
      <formula>IF(RIGHT(TEXT(AQ641,"0.#"),1)=".",TRUE,FALSE)</formula>
    </cfRule>
  </conditionalFormatting>
  <conditionalFormatting sqref="AQ642">
    <cfRule type="expression" dxfId="1777" priority="1049">
      <formula>IF(RIGHT(TEXT(AQ642,"0.#"),1)=".",FALSE,TRUE)</formula>
    </cfRule>
    <cfRule type="expression" dxfId="1776" priority="1050">
      <formula>IF(RIGHT(TEXT(AQ642,"0.#"),1)=".",TRUE,FALSE)</formula>
    </cfRule>
  </conditionalFormatting>
  <conditionalFormatting sqref="AQ640">
    <cfRule type="expression" dxfId="1775" priority="1047">
      <formula>IF(RIGHT(TEXT(AQ640,"0.#"),1)=".",FALSE,TRUE)</formula>
    </cfRule>
    <cfRule type="expression" dxfId="1774" priority="1048">
      <formula>IF(RIGHT(TEXT(AQ640,"0.#"),1)=".",TRUE,FALSE)</formula>
    </cfRule>
  </conditionalFormatting>
  <conditionalFormatting sqref="AE649">
    <cfRule type="expression" dxfId="1773" priority="1045">
      <formula>IF(RIGHT(TEXT(AE649,"0.#"),1)=".",FALSE,TRUE)</formula>
    </cfRule>
    <cfRule type="expression" dxfId="1772" priority="1046">
      <formula>IF(RIGHT(TEXT(AE649,"0.#"),1)=".",TRUE,FALSE)</formula>
    </cfRule>
  </conditionalFormatting>
  <conditionalFormatting sqref="AE650">
    <cfRule type="expression" dxfId="1771" priority="1043">
      <formula>IF(RIGHT(TEXT(AE650,"0.#"),1)=".",FALSE,TRUE)</formula>
    </cfRule>
    <cfRule type="expression" dxfId="1770" priority="1044">
      <formula>IF(RIGHT(TEXT(AE650,"0.#"),1)=".",TRUE,FALSE)</formula>
    </cfRule>
  </conditionalFormatting>
  <conditionalFormatting sqref="AE651">
    <cfRule type="expression" dxfId="1769" priority="1041">
      <formula>IF(RIGHT(TEXT(AE651,"0.#"),1)=".",FALSE,TRUE)</formula>
    </cfRule>
    <cfRule type="expression" dxfId="1768" priority="1042">
      <formula>IF(RIGHT(TEXT(AE651,"0.#"),1)=".",TRUE,FALSE)</formula>
    </cfRule>
  </conditionalFormatting>
  <conditionalFormatting sqref="AU649">
    <cfRule type="expression" dxfId="1767" priority="1033">
      <formula>IF(RIGHT(TEXT(AU649,"0.#"),1)=".",FALSE,TRUE)</formula>
    </cfRule>
    <cfRule type="expression" dxfId="1766" priority="1034">
      <formula>IF(RIGHT(TEXT(AU649,"0.#"),1)=".",TRUE,FALSE)</formula>
    </cfRule>
  </conditionalFormatting>
  <conditionalFormatting sqref="AU650">
    <cfRule type="expression" dxfId="1765" priority="1031">
      <formula>IF(RIGHT(TEXT(AU650,"0.#"),1)=".",FALSE,TRUE)</formula>
    </cfRule>
    <cfRule type="expression" dxfId="1764" priority="1032">
      <formula>IF(RIGHT(TEXT(AU650,"0.#"),1)=".",TRUE,FALSE)</formula>
    </cfRule>
  </conditionalFormatting>
  <conditionalFormatting sqref="AU651">
    <cfRule type="expression" dxfId="1763" priority="1029">
      <formula>IF(RIGHT(TEXT(AU651,"0.#"),1)=".",FALSE,TRUE)</formula>
    </cfRule>
    <cfRule type="expression" dxfId="1762" priority="1030">
      <formula>IF(RIGHT(TEXT(AU651,"0.#"),1)=".",TRUE,FALSE)</formula>
    </cfRule>
  </conditionalFormatting>
  <conditionalFormatting sqref="AQ650">
    <cfRule type="expression" dxfId="1761" priority="1021">
      <formula>IF(RIGHT(TEXT(AQ650,"0.#"),1)=".",FALSE,TRUE)</formula>
    </cfRule>
    <cfRule type="expression" dxfId="1760" priority="1022">
      <formula>IF(RIGHT(TEXT(AQ650,"0.#"),1)=".",TRUE,FALSE)</formula>
    </cfRule>
  </conditionalFormatting>
  <conditionalFormatting sqref="AQ651">
    <cfRule type="expression" dxfId="1759" priority="1019">
      <formula>IF(RIGHT(TEXT(AQ651,"0.#"),1)=".",FALSE,TRUE)</formula>
    </cfRule>
    <cfRule type="expression" dxfId="1758" priority="1020">
      <formula>IF(RIGHT(TEXT(AQ651,"0.#"),1)=".",TRUE,FALSE)</formula>
    </cfRule>
  </conditionalFormatting>
  <conditionalFormatting sqref="AQ649">
    <cfRule type="expression" dxfId="1757" priority="1017">
      <formula>IF(RIGHT(TEXT(AQ649,"0.#"),1)=".",FALSE,TRUE)</formula>
    </cfRule>
    <cfRule type="expression" dxfId="1756" priority="1018">
      <formula>IF(RIGHT(TEXT(AQ649,"0.#"),1)=".",TRUE,FALSE)</formula>
    </cfRule>
  </conditionalFormatting>
  <conditionalFormatting sqref="AE674">
    <cfRule type="expression" dxfId="1755" priority="1015">
      <formula>IF(RIGHT(TEXT(AE674,"0.#"),1)=".",FALSE,TRUE)</formula>
    </cfRule>
    <cfRule type="expression" dxfId="1754" priority="1016">
      <formula>IF(RIGHT(TEXT(AE674,"0.#"),1)=".",TRUE,FALSE)</formula>
    </cfRule>
  </conditionalFormatting>
  <conditionalFormatting sqref="AE675">
    <cfRule type="expression" dxfId="1753" priority="1013">
      <formula>IF(RIGHT(TEXT(AE675,"0.#"),1)=".",FALSE,TRUE)</formula>
    </cfRule>
    <cfRule type="expression" dxfId="1752" priority="1014">
      <formula>IF(RIGHT(TEXT(AE675,"0.#"),1)=".",TRUE,FALSE)</formula>
    </cfRule>
  </conditionalFormatting>
  <conditionalFormatting sqref="AE676">
    <cfRule type="expression" dxfId="1751" priority="1011">
      <formula>IF(RIGHT(TEXT(AE676,"0.#"),1)=".",FALSE,TRUE)</formula>
    </cfRule>
    <cfRule type="expression" dxfId="1750" priority="1012">
      <formula>IF(RIGHT(TEXT(AE676,"0.#"),1)=".",TRUE,FALSE)</formula>
    </cfRule>
  </conditionalFormatting>
  <conditionalFormatting sqref="AU674">
    <cfRule type="expression" dxfId="1749" priority="1003">
      <formula>IF(RIGHT(TEXT(AU674,"0.#"),1)=".",FALSE,TRUE)</formula>
    </cfRule>
    <cfRule type="expression" dxfId="1748" priority="1004">
      <formula>IF(RIGHT(TEXT(AU674,"0.#"),1)=".",TRUE,FALSE)</formula>
    </cfRule>
  </conditionalFormatting>
  <conditionalFormatting sqref="AU675">
    <cfRule type="expression" dxfId="1747" priority="1001">
      <formula>IF(RIGHT(TEXT(AU675,"0.#"),1)=".",FALSE,TRUE)</formula>
    </cfRule>
    <cfRule type="expression" dxfId="1746" priority="1002">
      <formula>IF(RIGHT(TEXT(AU675,"0.#"),1)=".",TRUE,FALSE)</formula>
    </cfRule>
  </conditionalFormatting>
  <conditionalFormatting sqref="AU676">
    <cfRule type="expression" dxfId="1745" priority="999">
      <formula>IF(RIGHT(TEXT(AU676,"0.#"),1)=".",FALSE,TRUE)</formula>
    </cfRule>
    <cfRule type="expression" dxfId="1744" priority="1000">
      <formula>IF(RIGHT(TEXT(AU676,"0.#"),1)=".",TRUE,FALSE)</formula>
    </cfRule>
  </conditionalFormatting>
  <conditionalFormatting sqref="AQ675">
    <cfRule type="expression" dxfId="1743" priority="991">
      <formula>IF(RIGHT(TEXT(AQ675,"0.#"),1)=".",FALSE,TRUE)</formula>
    </cfRule>
    <cfRule type="expression" dxfId="1742" priority="992">
      <formula>IF(RIGHT(TEXT(AQ675,"0.#"),1)=".",TRUE,FALSE)</formula>
    </cfRule>
  </conditionalFormatting>
  <conditionalFormatting sqref="AQ676">
    <cfRule type="expression" dxfId="1741" priority="989">
      <formula>IF(RIGHT(TEXT(AQ676,"0.#"),1)=".",FALSE,TRUE)</formula>
    </cfRule>
    <cfRule type="expression" dxfId="1740" priority="990">
      <formula>IF(RIGHT(TEXT(AQ676,"0.#"),1)=".",TRUE,FALSE)</formula>
    </cfRule>
  </conditionalFormatting>
  <conditionalFormatting sqref="AQ674">
    <cfRule type="expression" dxfId="1739" priority="987">
      <formula>IF(RIGHT(TEXT(AQ674,"0.#"),1)=".",FALSE,TRUE)</formula>
    </cfRule>
    <cfRule type="expression" dxfId="1738" priority="988">
      <formula>IF(RIGHT(TEXT(AQ674,"0.#"),1)=".",TRUE,FALSE)</formula>
    </cfRule>
  </conditionalFormatting>
  <conditionalFormatting sqref="AE654">
    <cfRule type="expression" dxfId="1737" priority="985">
      <formula>IF(RIGHT(TEXT(AE654,"0.#"),1)=".",FALSE,TRUE)</formula>
    </cfRule>
    <cfRule type="expression" dxfId="1736" priority="986">
      <formula>IF(RIGHT(TEXT(AE654,"0.#"),1)=".",TRUE,FALSE)</formula>
    </cfRule>
  </conditionalFormatting>
  <conditionalFormatting sqref="AE655">
    <cfRule type="expression" dxfId="1735" priority="983">
      <formula>IF(RIGHT(TEXT(AE655,"0.#"),1)=".",FALSE,TRUE)</formula>
    </cfRule>
    <cfRule type="expression" dxfId="1734" priority="984">
      <formula>IF(RIGHT(TEXT(AE655,"0.#"),1)=".",TRUE,FALSE)</formula>
    </cfRule>
  </conditionalFormatting>
  <conditionalFormatting sqref="AE656">
    <cfRule type="expression" dxfId="1733" priority="981">
      <formula>IF(RIGHT(TEXT(AE656,"0.#"),1)=".",FALSE,TRUE)</formula>
    </cfRule>
    <cfRule type="expression" dxfId="1732" priority="982">
      <formula>IF(RIGHT(TEXT(AE656,"0.#"),1)=".",TRUE,FALSE)</formula>
    </cfRule>
  </conditionalFormatting>
  <conditionalFormatting sqref="AU654">
    <cfRule type="expression" dxfId="1731" priority="973">
      <formula>IF(RIGHT(TEXT(AU654,"0.#"),1)=".",FALSE,TRUE)</formula>
    </cfRule>
    <cfRule type="expression" dxfId="1730" priority="974">
      <formula>IF(RIGHT(TEXT(AU654,"0.#"),1)=".",TRUE,FALSE)</formula>
    </cfRule>
  </conditionalFormatting>
  <conditionalFormatting sqref="AU655">
    <cfRule type="expression" dxfId="1729" priority="971">
      <formula>IF(RIGHT(TEXT(AU655,"0.#"),1)=".",FALSE,TRUE)</formula>
    </cfRule>
    <cfRule type="expression" dxfId="1728" priority="972">
      <formula>IF(RIGHT(TEXT(AU655,"0.#"),1)=".",TRUE,FALSE)</formula>
    </cfRule>
  </conditionalFormatting>
  <conditionalFormatting sqref="AQ656">
    <cfRule type="expression" dxfId="1727" priority="959">
      <formula>IF(RIGHT(TEXT(AQ656,"0.#"),1)=".",FALSE,TRUE)</formula>
    </cfRule>
    <cfRule type="expression" dxfId="1726" priority="960">
      <formula>IF(RIGHT(TEXT(AQ656,"0.#"),1)=".",TRUE,FALSE)</formula>
    </cfRule>
  </conditionalFormatting>
  <conditionalFormatting sqref="AQ654">
    <cfRule type="expression" dxfId="1725" priority="957">
      <formula>IF(RIGHT(TEXT(AQ654,"0.#"),1)=".",FALSE,TRUE)</formula>
    </cfRule>
    <cfRule type="expression" dxfId="1724" priority="958">
      <formula>IF(RIGHT(TEXT(AQ654,"0.#"),1)=".",TRUE,FALSE)</formula>
    </cfRule>
  </conditionalFormatting>
  <conditionalFormatting sqref="AE659">
    <cfRule type="expression" dxfId="1723" priority="955">
      <formula>IF(RIGHT(TEXT(AE659,"0.#"),1)=".",FALSE,TRUE)</formula>
    </cfRule>
    <cfRule type="expression" dxfId="1722" priority="956">
      <formula>IF(RIGHT(TEXT(AE659,"0.#"),1)=".",TRUE,FALSE)</formula>
    </cfRule>
  </conditionalFormatting>
  <conditionalFormatting sqref="AE660">
    <cfRule type="expression" dxfId="1721" priority="953">
      <formula>IF(RIGHT(TEXT(AE660,"0.#"),1)=".",FALSE,TRUE)</formula>
    </cfRule>
    <cfRule type="expression" dxfId="1720" priority="954">
      <formula>IF(RIGHT(TEXT(AE660,"0.#"),1)=".",TRUE,FALSE)</formula>
    </cfRule>
  </conditionalFormatting>
  <conditionalFormatting sqref="AE661">
    <cfRule type="expression" dxfId="1719" priority="951">
      <formula>IF(RIGHT(TEXT(AE661,"0.#"),1)=".",FALSE,TRUE)</formula>
    </cfRule>
    <cfRule type="expression" dxfId="1718" priority="952">
      <formula>IF(RIGHT(TEXT(AE661,"0.#"),1)=".",TRUE,FALSE)</formula>
    </cfRule>
  </conditionalFormatting>
  <conditionalFormatting sqref="AU659">
    <cfRule type="expression" dxfId="1717" priority="943">
      <formula>IF(RIGHT(TEXT(AU659,"0.#"),1)=".",FALSE,TRUE)</formula>
    </cfRule>
    <cfRule type="expression" dxfId="1716" priority="944">
      <formula>IF(RIGHT(TEXT(AU659,"0.#"),1)=".",TRUE,FALSE)</formula>
    </cfRule>
  </conditionalFormatting>
  <conditionalFormatting sqref="AU660">
    <cfRule type="expression" dxfId="1715" priority="941">
      <formula>IF(RIGHT(TEXT(AU660,"0.#"),1)=".",FALSE,TRUE)</formula>
    </cfRule>
    <cfRule type="expression" dxfId="1714" priority="942">
      <formula>IF(RIGHT(TEXT(AU660,"0.#"),1)=".",TRUE,FALSE)</formula>
    </cfRule>
  </conditionalFormatting>
  <conditionalFormatting sqref="AU661">
    <cfRule type="expression" dxfId="1713" priority="939">
      <formula>IF(RIGHT(TEXT(AU661,"0.#"),1)=".",FALSE,TRUE)</formula>
    </cfRule>
    <cfRule type="expression" dxfId="1712" priority="940">
      <formula>IF(RIGHT(TEXT(AU661,"0.#"),1)=".",TRUE,FALSE)</formula>
    </cfRule>
  </conditionalFormatting>
  <conditionalFormatting sqref="AQ660">
    <cfRule type="expression" dxfId="1711" priority="931">
      <formula>IF(RIGHT(TEXT(AQ660,"0.#"),1)=".",FALSE,TRUE)</formula>
    </cfRule>
    <cfRule type="expression" dxfId="1710" priority="932">
      <formula>IF(RIGHT(TEXT(AQ660,"0.#"),1)=".",TRUE,FALSE)</formula>
    </cfRule>
  </conditionalFormatting>
  <conditionalFormatting sqref="AQ661">
    <cfRule type="expression" dxfId="1709" priority="929">
      <formula>IF(RIGHT(TEXT(AQ661,"0.#"),1)=".",FALSE,TRUE)</formula>
    </cfRule>
    <cfRule type="expression" dxfId="1708" priority="930">
      <formula>IF(RIGHT(TEXT(AQ661,"0.#"),1)=".",TRUE,FALSE)</formula>
    </cfRule>
  </conditionalFormatting>
  <conditionalFormatting sqref="AQ659">
    <cfRule type="expression" dxfId="1707" priority="927">
      <formula>IF(RIGHT(TEXT(AQ659,"0.#"),1)=".",FALSE,TRUE)</formula>
    </cfRule>
    <cfRule type="expression" dxfId="1706" priority="928">
      <formula>IF(RIGHT(TEXT(AQ659,"0.#"),1)=".",TRUE,FALSE)</formula>
    </cfRule>
  </conditionalFormatting>
  <conditionalFormatting sqref="AE664">
    <cfRule type="expression" dxfId="1705" priority="925">
      <formula>IF(RIGHT(TEXT(AE664,"0.#"),1)=".",FALSE,TRUE)</formula>
    </cfRule>
    <cfRule type="expression" dxfId="1704" priority="926">
      <formula>IF(RIGHT(TEXT(AE664,"0.#"),1)=".",TRUE,FALSE)</formula>
    </cfRule>
  </conditionalFormatting>
  <conditionalFormatting sqref="AE665">
    <cfRule type="expression" dxfId="1703" priority="923">
      <formula>IF(RIGHT(TEXT(AE665,"0.#"),1)=".",FALSE,TRUE)</formula>
    </cfRule>
    <cfRule type="expression" dxfId="1702" priority="924">
      <formula>IF(RIGHT(TEXT(AE665,"0.#"),1)=".",TRUE,FALSE)</formula>
    </cfRule>
  </conditionalFormatting>
  <conditionalFormatting sqref="AE666">
    <cfRule type="expression" dxfId="1701" priority="921">
      <formula>IF(RIGHT(TEXT(AE666,"0.#"),1)=".",FALSE,TRUE)</formula>
    </cfRule>
    <cfRule type="expression" dxfId="1700" priority="922">
      <formula>IF(RIGHT(TEXT(AE666,"0.#"),1)=".",TRUE,FALSE)</formula>
    </cfRule>
  </conditionalFormatting>
  <conditionalFormatting sqref="AU664">
    <cfRule type="expression" dxfId="1699" priority="913">
      <formula>IF(RIGHT(TEXT(AU664,"0.#"),1)=".",FALSE,TRUE)</formula>
    </cfRule>
    <cfRule type="expression" dxfId="1698" priority="914">
      <formula>IF(RIGHT(TEXT(AU664,"0.#"),1)=".",TRUE,FALSE)</formula>
    </cfRule>
  </conditionalFormatting>
  <conditionalFormatting sqref="AU665">
    <cfRule type="expression" dxfId="1697" priority="911">
      <formula>IF(RIGHT(TEXT(AU665,"0.#"),1)=".",FALSE,TRUE)</formula>
    </cfRule>
    <cfRule type="expression" dxfId="1696" priority="912">
      <formula>IF(RIGHT(TEXT(AU665,"0.#"),1)=".",TRUE,FALSE)</formula>
    </cfRule>
  </conditionalFormatting>
  <conditionalFormatting sqref="AU666">
    <cfRule type="expression" dxfId="1695" priority="909">
      <formula>IF(RIGHT(TEXT(AU666,"0.#"),1)=".",FALSE,TRUE)</formula>
    </cfRule>
    <cfRule type="expression" dxfId="1694" priority="910">
      <formula>IF(RIGHT(TEXT(AU666,"0.#"),1)=".",TRUE,FALSE)</formula>
    </cfRule>
  </conditionalFormatting>
  <conditionalFormatting sqref="AQ665">
    <cfRule type="expression" dxfId="1693" priority="901">
      <formula>IF(RIGHT(TEXT(AQ665,"0.#"),1)=".",FALSE,TRUE)</formula>
    </cfRule>
    <cfRule type="expression" dxfId="1692" priority="902">
      <formula>IF(RIGHT(TEXT(AQ665,"0.#"),1)=".",TRUE,FALSE)</formula>
    </cfRule>
  </conditionalFormatting>
  <conditionalFormatting sqref="AQ666">
    <cfRule type="expression" dxfId="1691" priority="899">
      <formula>IF(RIGHT(TEXT(AQ666,"0.#"),1)=".",FALSE,TRUE)</formula>
    </cfRule>
    <cfRule type="expression" dxfId="1690" priority="900">
      <formula>IF(RIGHT(TEXT(AQ666,"0.#"),1)=".",TRUE,FALSE)</formula>
    </cfRule>
  </conditionalFormatting>
  <conditionalFormatting sqref="AQ664">
    <cfRule type="expression" dxfId="1689" priority="897">
      <formula>IF(RIGHT(TEXT(AQ664,"0.#"),1)=".",FALSE,TRUE)</formula>
    </cfRule>
    <cfRule type="expression" dxfId="1688" priority="898">
      <formula>IF(RIGHT(TEXT(AQ664,"0.#"),1)=".",TRUE,FALSE)</formula>
    </cfRule>
  </conditionalFormatting>
  <conditionalFormatting sqref="AE669">
    <cfRule type="expression" dxfId="1687" priority="895">
      <formula>IF(RIGHT(TEXT(AE669,"0.#"),1)=".",FALSE,TRUE)</formula>
    </cfRule>
    <cfRule type="expression" dxfId="1686" priority="896">
      <formula>IF(RIGHT(TEXT(AE669,"0.#"),1)=".",TRUE,FALSE)</formula>
    </cfRule>
  </conditionalFormatting>
  <conditionalFormatting sqref="AE670">
    <cfRule type="expression" dxfId="1685" priority="893">
      <formula>IF(RIGHT(TEXT(AE670,"0.#"),1)=".",FALSE,TRUE)</formula>
    </cfRule>
    <cfRule type="expression" dxfId="1684" priority="894">
      <formula>IF(RIGHT(TEXT(AE670,"0.#"),1)=".",TRUE,FALSE)</formula>
    </cfRule>
  </conditionalFormatting>
  <conditionalFormatting sqref="AE671">
    <cfRule type="expression" dxfId="1683" priority="891">
      <formula>IF(RIGHT(TEXT(AE671,"0.#"),1)=".",FALSE,TRUE)</formula>
    </cfRule>
    <cfRule type="expression" dxfId="1682" priority="892">
      <formula>IF(RIGHT(TEXT(AE671,"0.#"),1)=".",TRUE,FALSE)</formula>
    </cfRule>
  </conditionalFormatting>
  <conditionalFormatting sqref="AU669">
    <cfRule type="expression" dxfId="1681" priority="883">
      <formula>IF(RIGHT(TEXT(AU669,"0.#"),1)=".",FALSE,TRUE)</formula>
    </cfRule>
    <cfRule type="expression" dxfId="1680" priority="884">
      <formula>IF(RIGHT(TEXT(AU669,"0.#"),1)=".",TRUE,FALSE)</formula>
    </cfRule>
  </conditionalFormatting>
  <conditionalFormatting sqref="AU670">
    <cfRule type="expression" dxfId="1679" priority="881">
      <formula>IF(RIGHT(TEXT(AU670,"0.#"),1)=".",FALSE,TRUE)</formula>
    </cfRule>
    <cfRule type="expression" dxfId="1678" priority="882">
      <formula>IF(RIGHT(TEXT(AU670,"0.#"),1)=".",TRUE,FALSE)</formula>
    </cfRule>
  </conditionalFormatting>
  <conditionalFormatting sqref="AU671">
    <cfRule type="expression" dxfId="1677" priority="879">
      <formula>IF(RIGHT(TEXT(AU671,"0.#"),1)=".",FALSE,TRUE)</formula>
    </cfRule>
    <cfRule type="expression" dxfId="1676" priority="880">
      <formula>IF(RIGHT(TEXT(AU671,"0.#"),1)=".",TRUE,FALSE)</formula>
    </cfRule>
  </conditionalFormatting>
  <conditionalFormatting sqref="AQ670">
    <cfRule type="expression" dxfId="1675" priority="871">
      <formula>IF(RIGHT(TEXT(AQ670,"0.#"),1)=".",FALSE,TRUE)</formula>
    </cfRule>
    <cfRule type="expression" dxfId="1674" priority="872">
      <formula>IF(RIGHT(TEXT(AQ670,"0.#"),1)=".",TRUE,FALSE)</formula>
    </cfRule>
  </conditionalFormatting>
  <conditionalFormatting sqref="AQ671">
    <cfRule type="expression" dxfId="1673" priority="869">
      <formula>IF(RIGHT(TEXT(AQ671,"0.#"),1)=".",FALSE,TRUE)</formula>
    </cfRule>
    <cfRule type="expression" dxfId="1672" priority="870">
      <formula>IF(RIGHT(TEXT(AQ671,"0.#"),1)=".",TRUE,FALSE)</formula>
    </cfRule>
  </conditionalFormatting>
  <conditionalFormatting sqref="AQ669">
    <cfRule type="expression" dxfId="1671" priority="867">
      <formula>IF(RIGHT(TEXT(AQ669,"0.#"),1)=".",FALSE,TRUE)</formula>
    </cfRule>
    <cfRule type="expression" dxfId="1670" priority="868">
      <formula>IF(RIGHT(TEXT(AQ669,"0.#"),1)=".",TRUE,FALSE)</formula>
    </cfRule>
  </conditionalFormatting>
  <conditionalFormatting sqref="AE679">
    <cfRule type="expression" dxfId="1669" priority="865">
      <formula>IF(RIGHT(TEXT(AE679,"0.#"),1)=".",FALSE,TRUE)</formula>
    </cfRule>
    <cfRule type="expression" dxfId="1668" priority="866">
      <formula>IF(RIGHT(TEXT(AE679,"0.#"),1)=".",TRUE,FALSE)</formula>
    </cfRule>
  </conditionalFormatting>
  <conditionalFormatting sqref="AE680">
    <cfRule type="expression" dxfId="1667" priority="863">
      <formula>IF(RIGHT(TEXT(AE680,"0.#"),1)=".",FALSE,TRUE)</formula>
    </cfRule>
    <cfRule type="expression" dxfId="1666" priority="864">
      <formula>IF(RIGHT(TEXT(AE680,"0.#"),1)=".",TRUE,FALSE)</formula>
    </cfRule>
  </conditionalFormatting>
  <conditionalFormatting sqref="AE681">
    <cfRule type="expression" dxfId="1665" priority="861">
      <formula>IF(RIGHT(TEXT(AE681,"0.#"),1)=".",FALSE,TRUE)</formula>
    </cfRule>
    <cfRule type="expression" dxfId="1664" priority="862">
      <formula>IF(RIGHT(TEXT(AE681,"0.#"),1)=".",TRUE,FALSE)</formula>
    </cfRule>
  </conditionalFormatting>
  <conditionalFormatting sqref="AU679">
    <cfRule type="expression" dxfId="1663" priority="853">
      <formula>IF(RIGHT(TEXT(AU679,"0.#"),1)=".",FALSE,TRUE)</formula>
    </cfRule>
    <cfRule type="expression" dxfId="1662" priority="854">
      <formula>IF(RIGHT(TEXT(AU679,"0.#"),1)=".",TRUE,FALSE)</formula>
    </cfRule>
  </conditionalFormatting>
  <conditionalFormatting sqref="AU680">
    <cfRule type="expression" dxfId="1661" priority="851">
      <formula>IF(RIGHT(TEXT(AU680,"0.#"),1)=".",FALSE,TRUE)</formula>
    </cfRule>
    <cfRule type="expression" dxfId="1660" priority="852">
      <formula>IF(RIGHT(TEXT(AU680,"0.#"),1)=".",TRUE,FALSE)</formula>
    </cfRule>
  </conditionalFormatting>
  <conditionalFormatting sqref="AU681">
    <cfRule type="expression" dxfId="1659" priority="849">
      <formula>IF(RIGHT(TEXT(AU681,"0.#"),1)=".",FALSE,TRUE)</formula>
    </cfRule>
    <cfRule type="expression" dxfId="1658" priority="850">
      <formula>IF(RIGHT(TEXT(AU681,"0.#"),1)=".",TRUE,FALSE)</formula>
    </cfRule>
  </conditionalFormatting>
  <conditionalFormatting sqref="AQ680">
    <cfRule type="expression" dxfId="1657" priority="841">
      <formula>IF(RIGHT(TEXT(AQ680,"0.#"),1)=".",FALSE,TRUE)</formula>
    </cfRule>
    <cfRule type="expression" dxfId="1656" priority="842">
      <formula>IF(RIGHT(TEXT(AQ680,"0.#"),1)=".",TRUE,FALSE)</formula>
    </cfRule>
  </conditionalFormatting>
  <conditionalFormatting sqref="AQ681">
    <cfRule type="expression" dxfId="1655" priority="839">
      <formula>IF(RIGHT(TEXT(AQ681,"0.#"),1)=".",FALSE,TRUE)</formula>
    </cfRule>
    <cfRule type="expression" dxfId="1654" priority="840">
      <formula>IF(RIGHT(TEXT(AQ681,"0.#"),1)=".",TRUE,FALSE)</formula>
    </cfRule>
  </conditionalFormatting>
  <conditionalFormatting sqref="AQ679">
    <cfRule type="expression" dxfId="1653" priority="837">
      <formula>IF(RIGHT(TEXT(AQ679,"0.#"),1)=".",FALSE,TRUE)</formula>
    </cfRule>
    <cfRule type="expression" dxfId="1652" priority="838">
      <formula>IF(RIGHT(TEXT(AQ679,"0.#"),1)=".",TRUE,FALSE)</formula>
    </cfRule>
  </conditionalFormatting>
  <conditionalFormatting sqref="AE684">
    <cfRule type="expression" dxfId="1651" priority="835">
      <formula>IF(RIGHT(TEXT(AE684,"0.#"),1)=".",FALSE,TRUE)</formula>
    </cfRule>
    <cfRule type="expression" dxfId="1650" priority="836">
      <formula>IF(RIGHT(TEXT(AE684,"0.#"),1)=".",TRUE,FALSE)</formula>
    </cfRule>
  </conditionalFormatting>
  <conditionalFormatting sqref="AE685">
    <cfRule type="expression" dxfId="1649" priority="833">
      <formula>IF(RIGHT(TEXT(AE685,"0.#"),1)=".",FALSE,TRUE)</formula>
    </cfRule>
    <cfRule type="expression" dxfId="1648" priority="834">
      <formula>IF(RIGHT(TEXT(AE685,"0.#"),1)=".",TRUE,FALSE)</formula>
    </cfRule>
  </conditionalFormatting>
  <conditionalFormatting sqref="AE686">
    <cfRule type="expression" dxfId="1647" priority="831">
      <formula>IF(RIGHT(TEXT(AE686,"0.#"),1)=".",FALSE,TRUE)</formula>
    </cfRule>
    <cfRule type="expression" dxfId="1646" priority="832">
      <formula>IF(RIGHT(TEXT(AE686,"0.#"),1)=".",TRUE,FALSE)</formula>
    </cfRule>
  </conditionalFormatting>
  <conditionalFormatting sqref="AU684">
    <cfRule type="expression" dxfId="1645" priority="823">
      <formula>IF(RIGHT(TEXT(AU684,"0.#"),1)=".",FALSE,TRUE)</formula>
    </cfRule>
    <cfRule type="expression" dxfId="1644" priority="824">
      <formula>IF(RIGHT(TEXT(AU684,"0.#"),1)=".",TRUE,FALSE)</formula>
    </cfRule>
  </conditionalFormatting>
  <conditionalFormatting sqref="AU685">
    <cfRule type="expression" dxfId="1643" priority="821">
      <formula>IF(RIGHT(TEXT(AU685,"0.#"),1)=".",FALSE,TRUE)</formula>
    </cfRule>
    <cfRule type="expression" dxfId="1642" priority="822">
      <formula>IF(RIGHT(TEXT(AU685,"0.#"),1)=".",TRUE,FALSE)</formula>
    </cfRule>
  </conditionalFormatting>
  <conditionalFormatting sqref="AU686">
    <cfRule type="expression" dxfId="1641" priority="819">
      <formula>IF(RIGHT(TEXT(AU686,"0.#"),1)=".",FALSE,TRUE)</formula>
    </cfRule>
    <cfRule type="expression" dxfId="1640" priority="820">
      <formula>IF(RIGHT(TEXT(AU686,"0.#"),1)=".",TRUE,FALSE)</formula>
    </cfRule>
  </conditionalFormatting>
  <conditionalFormatting sqref="AQ685">
    <cfRule type="expression" dxfId="1639" priority="811">
      <formula>IF(RIGHT(TEXT(AQ685,"0.#"),1)=".",FALSE,TRUE)</formula>
    </cfRule>
    <cfRule type="expression" dxfId="1638" priority="812">
      <formula>IF(RIGHT(TEXT(AQ685,"0.#"),1)=".",TRUE,FALSE)</formula>
    </cfRule>
  </conditionalFormatting>
  <conditionalFormatting sqref="AQ686">
    <cfRule type="expression" dxfId="1637" priority="809">
      <formula>IF(RIGHT(TEXT(AQ686,"0.#"),1)=".",FALSE,TRUE)</formula>
    </cfRule>
    <cfRule type="expression" dxfId="1636" priority="810">
      <formula>IF(RIGHT(TEXT(AQ686,"0.#"),1)=".",TRUE,FALSE)</formula>
    </cfRule>
  </conditionalFormatting>
  <conditionalFormatting sqref="AQ684">
    <cfRule type="expression" dxfId="1635" priority="807">
      <formula>IF(RIGHT(TEXT(AQ684,"0.#"),1)=".",FALSE,TRUE)</formula>
    </cfRule>
    <cfRule type="expression" dxfId="1634" priority="808">
      <formula>IF(RIGHT(TEXT(AQ684,"0.#"),1)=".",TRUE,FALSE)</formula>
    </cfRule>
  </conditionalFormatting>
  <conditionalFormatting sqref="AE689">
    <cfRule type="expression" dxfId="1633" priority="805">
      <formula>IF(RIGHT(TEXT(AE689,"0.#"),1)=".",FALSE,TRUE)</formula>
    </cfRule>
    <cfRule type="expression" dxfId="1632" priority="806">
      <formula>IF(RIGHT(TEXT(AE689,"0.#"),1)=".",TRUE,FALSE)</formula>
    </cfRule>
  </conditionalFormatting>
  <conditionalFormatting sqref="AE690">
    <cfRule type="expression" dxfId="1631" priority="803">
      <formula>IF(RIGHT(TEXT(AE690,"0.#"),1)=".",FALSE,TRUE)</formula>
    </cfRule>
    <cfRule type="expression" dxfId="1630" priority="804">
      <formula>IF(RIGHT(TEXT(AE690,"0.#"),1)=".",TRUE,FALSE)</formula>
    </cfRule>
  </conditionalFormatting>
  <conditionalFormatting sqref="AE691">
    <cfRule type="expression" dxfId="1629" priority="801">
      <formula>IF(RIGHT(TEXT(AE691,"0.#"),1)=".",FALSE,TRUE)</formula>
    </cfRule>
    <cfRule type="expression" dxfId="1628" priority="802">
      <formula>IF(RIGHT(TEXT(AE691,"0.#"),1)=".",TRUE,FALSE)</formula>
    </cfRule>
  </conditionalFormatting>
  <conditionalFormatting sqref="AU689">
    <cfRule type="expression" dxfId="1627" priority="793">
      <formula>IF(RIGHT(TEXT(AU689,"0.#"),1)=".",FALSE,TRUE)</formula>
    </cfRule>
    <cfRule type="expression" dxfId="1626" priority="794">
      <formula>IF(RIGHT(TEXT(AU689,"0.#"),1)=".",TRUE,FALSE)</formula>
    </cfRule>
  </conditionalFormatting>
  <conditionalFormatting sqref="AU690">
    <cfRule type="expression" dxfId="1625" priority="791">
      <formula>IF(RIGHT(TEXT(AU690,"0.#"),1)=".",FALSE,TRUE)</formula>
    </cfRule>
    <cfRule type="expression" dxfId="1624" priority="792">
      <formula>IF(RIGHT(TEXT(AU690,"0.#"),1)=".",TRUE,FALSE)</formula>
    </cfRule>
  </conditionalFormatting>
  <conditionalFormatting sqref="AU691">
    <cfRule type="expression" dxfId="1623" priority="789">
      <formula>IF(RIGHT(TEXT(AU691,"0.#"),1)=".",FALSE,TRUE)</formula>
    </cfRule>
    <cfRule type="expression" dxfId="1622" priority="790">
      <formula>IF(RIGHT(TEXT(AU691,"0.#"),1)=".",TRUE,FALSE)</formula>
    </cfRule>
  </conditionalFormatting>
  <conditionalFormatting sqref="AQ690">
    <cfRule type="expression" dxfId="1621" priority="781">
      <formula>IF(RIGHT(TEXT(AQ690,"0.#"),1)=".",FALSE,TRUE)</formula>
    </cfRule>
    <cfRule type="expression" dxfId="1620" priority="782">
      <formula>IF(RIGHT(TEXT(AQ690,"0.#"),1)=".",TRUE,FALSE)</formula>
    </cfRule>
  </conditionalFormatting>
  <conditionalFormatting sqref="AQ691">
    <cfRule type="expression" dxfId="1619" priority="779">
      <formula>IF(RIGHT(TEXT(AQ691,"0.#"),1)=".",FALSE,TRUE)</formula>
    </cfRule>
    <cfRule type="expression" dxfId="1618" priority="780">
      <formula>IF(RIGHT(TEXT(AQ691,"0.#"),1)=".",TRUE,FALSE)</formula>
    </cfRule>
  </conditionalFormatting>
  <conditionalFormatting sqref="AQ689">
    <cfRule type="expression" dxfId="1617" priority="777">
      <formula>IF(RIGHT(TEXT(AQ689,"0.#"),1)=".",FALSE,TRUE)</formula>
    </cfRule>
    <cfRule type="expression" dxfId="1616" priority="778">
      <formula>IF(RIGHT(TEXT(AQ689,"0.#"),1)=".",TRUE,FALSE)</formula>
    </cfRule>
  </conditionalFormatting>
  <conditionalFormatting sqref="AE694">
    <cfRule type="expression" dxfId="1615" priority="775">
      <formula>IF(RIGHT(TEXT(AE694,"0.#"),1)=".",FALSE,TRUE)</formula>
    </cfRule>
    <cfRule type="expression" dxfId="1614" priority="776">
      <formula>IF(RIGHT(TEXT(AE694,"0.#"),1)=".",TRUE,FALSE)</formula>
    </cfRule>
  </conditionalFormatting>
  <conditionalFormatting sqref="AM696">
    <cfRule type="expression" dxfId="1613" priority="765">
      <formula>IF(RIGHT(TEXT(AM696,"0.#"),1)=".",FALSE,TRUE)</formula>
    </cfRule>
    <cfRule type="expression" dxfId="1612" priority="766">
      <formula>IF(RIGHT(TEXT(AM696,"0.#"),1)=".",TRUE,FALSE)</formula>
    </cfRule>
  </conditionalFormatting>
  <conditionalFormatting sqref="AE695">
    <cfRule type="expression" dxfId="1611" priority="773">
      <formula>IF(RIGHT(TEXT(AE695,"0.#"),1)=".",FALSE,TRUE)</formula>
    </cfRule>
    <cfRule type="expression" dxfId="1610" priority="774">
      <formula>IF(RIGHT(TEXT(AE695,"0.#"),1)=".",TRUE,FALSE)</formula>
    </cfRule>
  </conditionalFormatting>
  <conditionalFormatting sqref="AE696">
    <cfRule type="expression" dxfId="1609" priority="771">
      <formula>IF(RIGHT(TEXT(AE696,"0.#"),1)=".",FALSE,TRUE)</formula>
    </cfRule>
    <cfRule type="expression" dxfId="1608" priority="772">
      <formula>IF(RIGHT(TEXT(AE696,"0.#"),1)=".",TRUE,FALSE)</formula>
    </cfRule>
  </conditionalFormatting>
  <conditionalFormatting sqref="AM694">
    <cfRule type="expression" dxfId="1607" priority="769">
      <formula>IF(RIGHT(TEXT(AM694,"0.#"),1)=".",FALSE,TRUE)</formula>
    </cfRule>
    <cfRule type="expression" dxfId="1606" priority="770">
      <formula>IF(RIGHT(TEXT(AM694,"0.#"),1)=".",TRUE,FALSE)</formula>
    </cfRule>
  </conditionalFormatting>
  <conditionalFormatting sqref="AM695">
    <cfRule type="expression" dxfId="1605" priority="767">
      <formula>IF(RIGHT(TEXT(AM695,"0.#"),1)=".",FALSE,TRUE)</formula>
    </cfRule>
    <cfRule type="expression" dxfId="1604" priority="768">
      <formula>IF(RIGHT(TEXT(AM695,"0.#"),1)=".",TRUE,FALSE)</formula>
    </cfRule>
  </conditionalFormatting>
  <conditionalFormatting sqref="AU694">
    <cfRule type="expression" dxfId="1603" priority="763">
      <formula>IF(RIGHT(TEXT(AU694,"0.#"),1)=".",FALSE,TRUE)</formula>
    </cfRule>
    <cfRule type="expression" dxfId="1602" priority="764">
      <formula>IF(RIGHT(TEXT(AU694,"0.#"),1)=".",TRUE,FALSE)</formula>
    </cfRule>
  </conditionalFormatting>
  <conditionalFormatting sqref="AU695">
    <cfRule type="expression" dxfId="1601" priority="761">
      <formula>IF(RIGHT(TEXT(AU695,"0.#"),1)=".",FALSE,TRUE)</formula>
    </cfRule>
    <cfRule type="expression" dxfId="1600" priority="762">
      <formula>IF(RIGHT(TEXT(AU695,"0.#"),1)=".",TRUE,FALSE)</formula>
    </cfRule>
  </conditionalFormatting>
  <conditionalFormatting sqref="AU696">
    <cfRule type="expression" dxfId="1599" priority="759">
      <formula>IF(RIGHT(TEXT(AU696,"0.#"),1)=".",FALSE,TRUE)</formula>
    </cfRule>
    <cfRule type="expression" dxfId="1598" priority="760">
      <formula>IF(RIGHT(TEXT(AU696,"0.#"),1)=".",TRUE,FALSE)</formula>
    </cfRule>
  </conditionalFormatting>
  <conditionalFormatting sqref="AI694">
    <cfRule type="expression" dxfId="1597" priority="757">
      <formula>IF(RIGHT(TEXT(AI694,"0.#"),1)=".",FALSE,TRUE)</formula>
    </cfRule>
    <cfRule type="expression" dxfId="1596" priority="758">
      <formula>IF(RIGHT(TEXT(AI694,"0.#"),1)=".",TRUE,FALSE)</formula>
    </cfRule>
  </conditionalFormatting>
  <conditionalFormatting sqref="AI695">
    <cfRule type="expression" dxfId="1595" priority="755">
      <formula>IF(RIGHT(TEXT(AI695,"0.#"),1)=".",FALSE,TRUE)</formula>
    </cfRule>
    <cfRule type="expression" dxfId="1594" priority="756">
      <formula>IF(RIGHT(TEXT(AI695,"0.#"),1)=".",TRUE,FALSE)</formula>
    </cfRule>
  </conditionalFormatting>
  <conditionalFormatting sqref="AQ695">
    <cfRule type="expression" dxfId="1593" priority="751">
      <formula>IF(RIGHT(TEXT(AQ695,"0.#"),1)=".",FALSE,TRUE)</formula>
    </cfRule>
    <cfRule type="expression" dxfId="1592" priority="752">
      <formula>IF(RIGHT(TEXT(AQ695,"0.#"),1)=".",TRUE,FALSE)</formula>
    </cfRule>
  </conditionalFormatting>
  <conditionalFormatting sqref="AQ696">
    <cfRule type="expression" dxfId="1591" priority="749">
      <formula>IF(RIGHT(TEXT(AQ696,"0.#"),1)=".",FALSE,TRUE)</formula>
    </cfRule>
    <cfRule type="expression" dxfId="1590" priority="750">
      <formula>IF(RIGHT(TEXT(AQ696,"0.#"),1)=".",TRUE,FALSE)</formula>
    </cfRule>
  </conditionalFormatting>
  <conditionalFormatting sqref="AU101">
    <cfRule type="expression" dxfId="1589" priority="745">
      <formula>IF(RIGHT(TEXT(AU101,"0.#"),1)=".",FALSE,TRUE)</formula>
    </cfRule>
    <cfRule type="expression" dxfId="1588" priority="746">
      <formula>IF(RIGHT(TEXT(AU101,"0.#"),1)=".",TRUE,FALSE)</formula>
    </cfRule>
  </conditionalFormatting>
  <conditionalFormatting sqref="AU102">
    <cfRule type="expression" dxfId="1587" priority="743">
      <formula>IF(RIGHT(TEXT(AU102,"0.#"),1)=".",FALSE,TRUE)</formula>
    </cfRule>
    <cfRule type="expression" dxfId="1586" priority="744">
      <formula>IF(RIGHT(TEXT(AU102,"0.#"),1)=".",TRUE,FALSE)</formula>
    </cfRule>
  </conditionalFormatting>
  <conditionalFormatting sqref="AU104">
    <cfRule type="expression" dxfId="1585" priority="739">
      <formula>IF(RIGHT(TEXT(AU104,"0.#"),1)=".",FALSE,TRUE)</formula>
    </cfRule>
    <cfRule type="expression" dxfId="1584" priority="740">
      <formula>IF(RIGHT(TEXT(AU104,"0.#"),1)=".",TRUE,FALSE)</formula>
    </cfRule>
  </conditionalFormatting>
  <conditionalFormatting sqref="AU105">
    <cfRule type="expression" dxfId="1583" priority="737">
      <formula>IF(RIGHT(TEXT(AU105,"0.#"),1)=".",FALSE,TRUE)</formula>
    </cfRule>
    <cfRule type="expression" dxfId="1582" priority="738">
      <formula>IF(RIGHT(TEXT(AU105,"0.#"),1)=".",TRUE,FALSE)</formula>
    </cfRule>
  </conditionalFormatting>
  <conditionalFormatting sqref="AU110">
    <cfRule type="expression" dxfId="1581" priority="729">
      <formula>IF(RIGHT(TEXT(AU110,"0.#"),1)=".",FALSE,TRUE)</formula>
    </cfRule>
    <cfRule type="expression" dxfId="1580" priority="730">
      <formula>IF(RIGHT(TEXT(AU110,"0.#"),1)=".",TRUE,FALSE)</formula>
    </cfRule>
  </conditionalFormatting>
  <conditionalFormatting sqref="AU111">
    <cfRule type="expression" dxfId="1579" priority="727">
      <formula>IF(RIGHT(TEXT(AU111,"0.#"),1)=".",FALSE,TRUE)</formula>
    </cfRule>
    <cfRule type="expression" dxfId="1578" priority="728">
      <formula>IF(RIGHT(TEXT(AU111,"0.#"),1)=".",TRUE,FALSE)</formula>
    </cfRule>
  </conditionalFormatting>
  <conditionalFormatting sqref="AU114">
    <cfRule type="expression" dxfId="1577" priority="723">
      <formula>IF(RIGHT(TEXT(AU114,"0.#"),1)=".",FALSE,TRUE)</formula>
    </cfRule>
    <cfRule type="expression" dxfId="1576" priority="724">
      <formula>IF(RIGHT(TEXT(AU114,"0.#"),1)=".",TRUE,FALSE)</formula>
    </cfRule>
  </conditionalFormatting>
  <conditionalFormatting sqref="AM489">
    <cfRule type="expression" dxfId="1575" priority="717">
      <formula>IF(RIGHT(TEXT(AM489,"0.#"),1)=".",FALSE,TRUE)</formula>
    </cfRule>
    <cfRule type="expression" dxfId="1574" priority="718">
      <formula>IF(RIGHT(TEXT(AM489,"0.#"),1)=".",TRUE,FALSE)</formula>
    </cfRule>
  </conditionalFormatting>
  <conditionalFormatting sqref="AM487">
    <cfRule type="expression" dxfId="1573" priority="721">
      <formula>IF(RIGHT(TEXT(AM487,"0.#"),1)=".",FALSE,TRUE)</formula>
    </cfRule>
    <cfRule type="expression" dxfId="1572" priority="722">
      <formula>IF(RIGHT(TEXT(AM487,"0.#"),1)=".",TRUE,FALSE)</formula>
    </cfRule>
  </conditionalFormatting>
  <conditionalFormatting sqref="AM488">
    <cfRule type="expression" dxfId="1571" priority="719">
      <formula>IF(RIGHT(TEXT(AM488,"0.#"),1)=".",FALSE,TRUE)</formula>
    </cfRule>
    <cfRule type="expression" dxfId="1570" priority="720">
      <formula>IF(RIGHT(TEXT(AM488,"0.#"),1)=".",TRUE,FALSE)</formula>
    </cfRule>
  </conditionalFormatting>
  <conditionalFormatting sqref="AI489">
    <cfRule type="expression" dxfId="1569" priority="711">
      <formula>IF(RIGHT(TEXT(AI489,"0.#"),1)=".",FALSE,TRUE)</formula>
    </cfRule>
    <cfRule type="expression" dxfId="1568" priority="712">
      <formula>IF(RIGHT(TEXT(AI489,"0.#"),1)=".",TRUE,FALSE)</formula>
    </cfRule>
  </conditionalFormatting>
  <conditionalFormatting sqref="AI487">
    <cfRule type="expression" dxfId="1567" priority="715">
      <formula>IF(RIGHT(TEXT(AI487,"0.#"),1)=".",FALSE,TRUE)</formula>
    </cfRule>
    <cfRule type="expression" dxfId="1566" priority="716">
      <formula>IF(RIGHT(TEXT(AI487,"0.#"),1)=".",TRUE,FALSE)</formula>
    </cfRule>
  </conditionalFormatting>
  <conditionalFormatting sqref="AI488">
    <cfRule type="expression" dxfId="1565" priority="713">
      <formula>IF(RIGHT(TEXT(AI488,"0.#"),1)=".",FALSE,TRUE)</formula>
    </cfRule>
    <cfRule type="expression" dxfId="1564" priority="714">
      <formula>IF(RIGHT(TEXT(AI488,"0.#"),1)=".",TRUE,FALSE)</formula>
    </cfRule>
  </conditionalFormatting>
  <conditionalFormatting sqref="AM514">
    <cfRule type="expression" dxfId="1563" priority="705">
      <formula>IF(RIGHT(TEXT(AM514,"0.#"),1)=".",FALSE,TRUE)</formula>
    </cfRule>
    <cfRule type="expression" dxfId="1562" priority="706">
      <formula>IF(RIGHT(TEXT(AM514,"0.#"),1)=".",TRUE,FALSE)</formula>
    </cfRule>
  </conditionalFormatting>
  <conditionalFormatting sqref="AM512">
    <cfRule type="expression" dxfId="1561" priority="709">
      <formula>IF(RIGHT(TEXT(AM512,"0.#"),1)=".",FALSE,TRUE)</formula>
    </cfRule>
    <cfRule type="expression" dxfId="1560" priority="710">
      <formula>IF(RIGHT(TEXT(AM512,"0.#"),1)=".",TRUE,FALSE)</formula>
    </cfRule>
  </conditionalFormatting>
  <conditionalFormatting sqref="AM513">
    <cfRule type="expression" dxfId="1559" priority="707">
      <formula>IF(RIGHT(TEXT(AM513,"0.#"),1)=".",FALSE,TRUE)</formula>
    </cfRule>
    <cfRule type="expression" dxfId="1558" priority="708">
      <formula>IF(RIGHT(TEXT(AM513,"0.#"),1)=".",TRUE,FALSE)</formula>
    </cfRule>
  </conditionalFormatting>
  <conditionalFormatting sqref="AI514">
    <cfRule type="expression" dxfId="1557" priority="699">
      <formula>IF(RIGHT(TEXT(AI514,"0.#"),1)=".",FALSE,TRUE)</formula>
    </cfRule>
    <cfRule type="expression" dxfId="1556" priority="700">
      <formula>IF(RIGHT(TEXT(AI514,"0.#"),1)=".",TRUE,FALSE)</formula>
    </cfRule>
  </conditionalFormatting>
  <conditionalFormatting sqref="AI512">
    <cfRule type="expression" dxfId="1555" priority="703">
      <formula>IF(RIGHT(TEXT(AI512,"0.#"),1)=".",FALSE,TRUE)</formula>
    </cfRule>
    <cfRule type="expression" dxfId="1554" priority="704">
      <formula>IF(RIGHT(TEXT(AI512,"0.#"),1)=".",TRUE,FALSE)</formula>
    </cfRule>
  </conditionalFormatting>
  <conditionalFormatting sqref="AI513">
    <cfRule type="expression" dxfId="1553" priority="701">
      <formula>IF(RIGHT(TEXT(AI513,"0.#"),1)=".",FALSE,TRUE)</formula>
    </cfRule>
    <cfRule type="expression" dxfId="1552" priority="702">
      <formula>IF(RIGHT(TEXT(AI513,"0.#"),1)=".",TRUE,FALSE)</formula>
    </cfRule>
  </conditionalFormatting>
  <conditionalFormatting sqref="AM519">
    <cfRule type="expression" dxfId="1551" priority="645">
      <formula>IF(RIGHT(TEXT(AM519,"0.#"),1)=".",FALSE,TRUE)</formula>
    </cfRule>
    <cfRule type="expression" dxfId="1550" priority="646">
      <formula>IF(RIGHT(TEXT(AM519,"0.#"),1)=".",TRUE,FALSE)</formula>
    </cfRule>
  </conditionalFormatting>
  <conditionalFormatting sqref="AM517">
    <cfRule type="expression" dxfId="1549" priority="649">
      <formula>IF(RIGHT(TEXT(AM517,"0.#"),1)=".",FALSE,TRUE)</formula>
    </cfRule>
    <cfRule type="expression" dxfId="1548" priority="650">
      <formula>IF(RIGHT(TEXT(AM517,"0.#"),1)=".",TRUE,FALSE)</formula>
    </cfRule>
  </conditionalFormatting>
  <conditionalFormatting sqref="AM518">
    <cfRule type="expression" dxfId="1547" priority="647">
      <formula>IF(RIGHT(TEXT(AM518,"0.#"),1)=".",FALSE,TRUE)</formula>
    </cfRule>
    <cfRule type="expression" dxfId="1546" priority="648">
      <formula>IF(RIGHT(TEXT(AM518,"0.#"),1)=".",TRUE,FALSE)</formula>
    </cfRule>
  </conditionalFormatting>
  <conditionalFormatting sqref="AI519">
    <cfRule type="expression" dxfId="1545" priority="639">
      <formula>IF(RIGHT(TEXT(AI519,"0.#"),1)=".",FALSE,TRUE)</formula>
    </cfRule>
    <cfRule type="expression" dxfId="1544" priority="640">
      <formula>IF(RIGHT(TEXT(AI519,"0.#"),1)=".",TRUE,FALSE)</formula>
    </cfRule>
  </conditionalFormatting>
  <conditionalFormatting sqref="AI517">
    <cfRule type="expression" dxfId="1543" priority="643">
      <formula>IF(RIGHT(TEXT(AI517,"0.#"),1)=".",FALSE,TRUE)</formula>
    </cfRule>
    <cfRule type="expression" dxfId="1542" priority="644">
      <formula>IF(RIGHT(TEXT(AI517,"0.#"),1)=".",TRUE,FALSE)</formula>
    </cfRule>
  </conditionalFormatting>
  <conditionalFormatting sqref="AI518">
    <cfRule type="expression" dxfId="1541" priority="641">
      <formula>IF(RIGHT(TEXT(AI518,"0.#"),1)=".",FALSE,TRUE)</formula>
    </cfRule>
    <cfRule type="expression" dxfId="1540" priority="642">
      <formula>IF(RIGHT(TEXT(AI518,"0.#"),1)=".",TRUE,FALSE)</formula>
    </cfRule>
  </conditionalFormatting>
  <conditionalFormatting sqref="AM524">
    <cfRule type="expression" dxfId="1539" priority="633">
      <formula>IF(RIGHT(TEXT(AM524,"0.#"),1)=".",FALSE,TRUE)</formula>
    </cfRule>
    <cfRule type="expression" dxfId="1538" priority="634">
      <formula>IF(RIGHT(TEXT(AM524,"0.#"),1)=".",TRUE,FALSE)</formula>
    </cfRule>
  </conditionalFormatting>
  <conditionalFormatting sqref="AM522">
    <cfRule type="expression" dxfId="1537" priority="637">
      <formula>IF(RIGHT(TEXT(AM522,"0.#"),1)=".",FALSE,TRUE)</formula>
    </cfRule>
    <cfRule type="expression" dxfId="1536" priority="638">
      <formula>IF(RIGHT(TEXT(AM522,"0.#"),1)=".",TRUE,FALSE)</formula>
    </cfRule>
  </conditionalFormatting>
  <conditionalFormatting sqref="AM523">
    <cfRule type="expression" dxfId="1535" priority="635">
      <formula>IF(RIGHT(TEXT(AM523,"0.#"),1)=".",FALSE,TRUE)</formula>
    </cfRule>
    <cfRule type="expression" dxfId="1534" priority="636">
      <formula>IF(RIGHT(TEXT(AM523,"0.#"),1)=".",TRUE,FALSE)</formula>
    </cfRule>
  </conditionalFormatting>
  <conditionalFormatting sqref="AI524">
    <cfRule type="expression" dxfId="1533" priority="627">
      <formula>IF(RIGHT(TEXT(AI524,"0.#"),1)=".",FALSE,TRUE)</formula>
    </cfRule>
    <cfRule type="expression" dxfId="1532" priority="628">
      <formula>IF(RIGHT(TEXT(AI524,"0.#"),1)=".",TRUE,FALSE)</formula>
    </cfRule>
  </conditionalFormatting>
  <conditionalFormatting sqref="AI522">
    <cfRule type="expression" dxfId="1531" priority="631">
      <formula>IF(RIGHT(TEXT(AI522,"0.#"),1)=".",FALSE,TRUE)</formula>
    </cfRule>
    <cfRule type="expression" dxfId="1530" priority="632">
      <formula>IF(RIGHT(TEXT(AI522,"0.#"),1)=".",TRUE,FALSE)</formula>
    </cfRule>
  </conditionalFormatting>
  <conditionalFormatting sqref="AI523">
    <cfRule type="expression" dxfId="1529" priority="629">
      <formula>IF(RIGHT(TEXT(AI523,"0.#"),1)=".",FALSE,TRUE)</formula>
    </cfRule>
    <cfRule type="expression" dxfId="1528" priority="630">
      <formula>IF(RIGHT(TEXT(AI523,"0.#"),1)=".",TRUE,FALSE)</formula>
    </cfRule>
  </conditionalFormatting>
  <conditionalFormatting sqref="AM529">
    <cfRule type="expression" dxfId="1527" priority="621">
      <formula>IF(RIGHT(TEXT(AM529,"0.#"),1)=".",FALSE,TRUE)</formula>
    </cfRule>
    <cfRule type="expression" dxfId="1526" priority="622">
      <formula>IF(RIGHT(TEXT(AM529,"0.#"),1)=".",TRUE,FALSE)</formula>
    </cfRule>
  </conditionalFormatting>
  <conditionalFormatting sqref="AM527">
    <cfRule type="expression" dxfId="1525" priority="625">
      <formula>IF(RIGHT(TEXT(AM527,"0.#"),1)=".",FALSE,TRUE)</formula>
    </cfRule>
    <cfRule type="expression" dxfId="1524" priority="626">
      <formula>IF(RIGHT(TEXT(AM527,"0.#"),1)=".",TRUE,FALSE)</formula>
    </cfRule>
  </conditionalFormatting>
  <conditionalFormatting sqref="AM528">
    <cfRule type="expression" dxfId="1523" priority="623">
      <formula>IF(RIGHT(TEXT(AM528,"0.#"),1)=".",FALSE,TRUE)</formula>
    </cfRule>
    <cfRule type="expression" dxfId="1522" priority="624">
      <formula>IF(RIGHT(TEXT(AM528,"0.#"),1)=".",TRUE,FALSE)</formula>
    </cfRule>
  </conditionalFormatting>
  <conditionalFormatting sqref="AI529">
    <cfRule type="expression" dxfId="1521" priority="615">
      <formula>IF(RIGHT(TEXT(AI529,"0.#"),1)=".",FALSE,TRUE)</formula>
    </cfRule>
    <cfRule type="expression" dxfId="1520" priority="616">
      <formula>IF(RIGHT(TEXT(AI529,"0.#"),1)=".",TRUE,FALSE)</formula>
    </cfRule>
  </conditionalFormatting>
  <conditionalFormatting sqref="AI527">
    <cfRule type="expression" dxfId="1519" priority="619">
      <formula>IF(RIGHT(TEXT(AI527,"0.#"),1)=".",FALSE,TRUE)</formula>
    </cfRule>
    <cfRule type="expression" dxfId="1518" priority="620">
      <formula>IF(RIGHT(TEXT(AI527,"0.#"),1)=".",TRUE,FALSE)</formula>
    </cfRule>
  </conditionalFormatting>
  <conditionalFormatting sqref="AI528">
    <cfRule type="expression" dxfId="1517" priority="617">
      <formula>IF(RIGHT(TEXT(AI528,"0.#"),1)=".",FALSE,TRUE)</formula>
    </cfRule>
    <cfRule type="expression" dxfId="1516" priority="618">
      <formula>IF(RIGHT(TEXT(AI528,"0.#"),1)=".",TRUE,FALSE)</formula>
    </cfRule>
  </conditionalFormatting>
  <conditionalFormatting sqref="AM494">
    <cfRule type="expression" dxfId="1515" priority="693">
      <formula>IF(RIGHT(TEXT(AM494,"0.#"),1)=".",FALSE,TRUE)</formula>
    </cfRule>
    <cfRule type="expression" dxfId="1514" priority="694">
      <formula>IF(RIGHT(TEXT(AM494,"0.#"),1)=".",TRUE,FALSE)</formula>
    </cfRule>
  </conditionalFormatting>
  <conditionalFormatting sqref="AM492">
    <cfRule type="expression" dxfId="1513" priority="697">
      <formula>IF(RIGHT(TEXT(AM492,"0.#"),1)=".",FALSE,TRUE)</formula>
    </cfRule>
    <cfRule type="expression" dxfId="1512" priority="698">
      <formula>IF(RIGHT(TEXT(AM492,"0.#"),1)=".",TRUE,FALSE)</formula>
    </cfRule>
  </conditionalFormatting>
  <conditionalFormatting sqref="AM493">
    <cfRule type="expression" dxfId="1511" priority="695">
      <formula>IF(RIGHT(TEXT(AM493,"0.#"),1)=".",FALSE,TRUE)</formula>
    </cfRule>
    <cfRule type="expression" dxfId="1510" priority="696">
      <formula>IF(RIGHT(TEXT(AM493,"0.#"),1)=".",TRUE,FALSE)</formula>
    </cfRule>
  </conditionalFormatting>
  <conditionalFormatting sqref="AI494">
    <cfRule type="expression" dxfId="1509" priority="687">
      <formula>IF(RIGHT(TEXT(AI494,"0.#"),1)=".",FALSE,TRUE)</formula>
    </cfRule>
    <cfRule type="expression" dxfId="1508" priority="688">
      <formula>IF(RIGHT(TEXT(AI494,"0.#"),1)=".",TRUE,FALSE)</formula>
    </cfRule>
  </conditionalFormatting>
  <conditionalFormatting sqref="AI492">
    <cfRule type="expression" dxfId="1507" priority="691">
      <formula>IF(RIGHT(TEXT(AI492,"0.#"),1)=".",FALSE,TRUE)</formula>
    </cfRule>
    <cfRule type="expression" dxfId="1506" priority="692">
      <formula>IF(RIGHT(TEXT(AI492,"0.#"),1)=".",TRUE,FALSE)</formula>
    </cfRule>
  </conditionalFormatting>
  <conditionalFormatting sqref="AI493">
    <cfRule type="expression" dxfId="1505" priority="689">
      <formula>IF(RIGHT(TEXT(AI493,"0.#"),1)=".",FALSE,TRUE)</formula>
    </cfRule>
    <cfRule type="expression" dxfId="1504" priority="690">
      <formula>IF(RIGHT(TEXT(AI493,"0.#"),1)=".",TRUE,FALSE)</formula>
    </cfRule>
  </conditionalFormatting>
  <conditionalFormatting sqref="AM499">
    <cfRule type="expression" dxfId="1503" priority="681">
      <formula>IF(RIGHT(TEXT(AM499,"0.#"),1)=".",FALSE,TRUE)</formula>
    </cfRule>
    <cfRule type="expression" dxfId="1502" priority="682">
      <formula>IF(RIGHT(TEXT(AM499,"0.#"),1)=".",TRUE,FALSE)</formula>
    </cfRule>
  </conditionalFormatting>
  <conditionalFormatting sqref="AM497">
    <cfRule type="expression" dxfId="1501" priority="685">
      <formula>IF(RIGHT(TEXT(AM497,"0.#"),1)=".",FALSE,TRUE)</formula>
    </cfRule>
    <cfRule type="expression" dxfId="1500" priority="686">
      <formula>IF(RIGHT(TEXT(AM497,"0.#"),1)=".",TRUE,FALSE)</formula>
    </cfRule>
  </conditionalFormatting>
  <conditionalFormatting sqref="AM498">
    <cfRule type="expression" dxfId="1499" priority="683">
      <formula>IF(RIGHT(TEXT(AM498,"0.#"),1)=".",FALSE,TRUE)</formula>
    </cfRule>
    <cfRule type="expression" dxfId="1498" priority="684">
      <formula>IF(RIGHT(TEXT(AM498,"0.#"),1)=".",TRUE,FALSE)</formula>
    </cfRule>
  </conditionalFormatting>
  <conditionalFormatting sqref="AI499">
    <cfRule type="expression" dxfId="1497" priority="675">
      <formula>IF(RIGHT(TEXT(AI499,"0.#"),1)=".",FALSE,TRUE)</formula>
    </cfRule>
    <cfRule type="expression" dxfId="1496" priority="676">
      <formula>IF(RIGHT(TEXT(AI499,"0.#"),1)=".",TRUE,FALSE)</formula>
    </cfRule>
  </conditionalFormatting>
  <conditionalFormatting sqref="AI497">
    <cfRule type="expression" dxfId="1495" priority="679">
      <formula>IF(RIGHT(TEXT(AI497,"0.#"),1)=".",FALSE,TRUE)</formula>
    </cfRule>
    <cfRule type="expression" dxfId="1494" priority="680">
      <formula>IF(RIGHT(TEXT(AI497,"0.#"),1)=".",TRUE,FALSE)</formula>
    </cfRule>
  </conditionalFormatting>
  <conditionalFormatting sqref="AI498">
    <cfRule type="expression" dxfId="1493" priority="677">
      <formula>IF(RIGHT(TEXT(AI498,"0.#"),1)=".",FALSE,TRUE)</formula>
    </cfRule>
    <cfRule type="expression" dxfId="1492" priority="678">
      <formula>IF(RIGHT(TEXT(AI498,"0.#"),1)=".",TRUE,FALSE)</formula>
    </cfRule>
  </conditionalFormatting>
  <conditionalFormatting sqref="AM504">
    <cfRule type="expression" dxfId="1491" priority="669">
      <formula>IF(RIGHT(TEXT(AM504,"0.#"),1)=".",FALSE,TRUE)</formula>
    </cfRule>
    <cfRule type="expression" dxfId="1490" priority="670">
      <formula>IF(RIGHT(TEXT(AM504,"0.#"),1)=".",TRUE,FALSE)</formula>
    </cfRule>
  </conditionalFormatting>
  <conditionalFormatting sqref="AM502">
    <cfRule type="expression" dxfId="1489" priority="673">
      <formula>IF(RIGHT(TEXT(AM502,"0.#"),1)=".",FALSE,TRUE)</formula>
    </cfRule>
    <cfRule type="expression" dxfId="1488" priority="674">
      <formula>IF(RIGHT(TEXT(AM502,"0.#"),1)=".",TRUE,FALSE)</formula>
    </cfRule>
  </conditionalFormatting>
  <conditionalFormatting sqref="AM503">
    <cfRule type="expression" dxfId="1487" priority="671">
      <formula>IF(RIGHT(TEXT(AM503,"0.#"),1)=".",FALSE,TRUE)</formula>
    </cfRule>
    <cfRule type="expression" dxfId="1486" priority="672">
      <formula>IF(RIGHT(TEXT(AM503,"0.#"),1)=".",TRUE,FALSE)</formula>
    </cfRule>
  </conditionalFormatting>
  <conditionalFormatting sqref="AI504">
    <cfRule type="expression" dxfId="1485" priority="663">
      <formula>IF(RIGHT(TEXT(AI504,"0.#"),1)=".",FALSE,TRUE)</formula>
    </cfRule>
    <cfRule type="expression" dxfId="1484" priority="664">
      <formula>IF(RIGHT(TEXT(AI504,"0.#"),1)=".",TRUE,FALSE)</formula>
    </cfRule>
  </conditionalFormatting>
  <conditionalFormatting sqref="AI502">
    <cfRule type="expression" dxfId="1483" priority="667">
      <formula>IF(RIGHT(TEXT(AI502,"0.#"),1)=".",FALSE,TRUE)</formula>
    </cfRule>
    <cfRule type="expression" dxfId="1482" priority="668">
      <formula>IF(RIGHT(TEXT(AI502,"0.#"),1)=".",TRUE,FALSE)</formula>
    </cfRule>
  </conditionalFormatting>
  <conditionalFormatting sqref="AI503">
    <cfRule type="expression" dxfId="1481" priority="665">
      <formula>IF(RIGHT(TEXT(AI503,"0.#"),1)=".",FALSE,TRUE)</formula>
    </cfRule>
    <cfRule type="expression" dxfId="1480" priority="666">
      <formula>IF(RIGHT(TEXT(AI503,"0.#"),1)=".",TRUE,FALSE)</formula>
    </cfRule>
  </conditionalFormatting>
  <conditionalFormatting sqref="AM509">
    <cfRule type="expression" dxfId="1479" priority="657">
      <formula>IF(RIGHT(TEXT(AM509,"0.#"),1)=".",FALSE,TRUE)</formula>
    </cfRule>
    <cfRule type="expression" dxfId="1478" priority="658">
      <formula>IF(RIGHT(TEXT(AM509,"0.#"),1)=".",TRUE,FALSE)</formula>
    </cfRule>
  </conditionalFormatting>
  <conditionalFormatting sqref="AM507">
    <cfRule type="expression" dxfId="1477" priority="661">
      <formula>IF(RIGHT(TEXT(AM507,"0.#"),1)=".",FALSE,TRUE)</formula>
    </cfRule>
    <cfRule type="expression" dxfId="1476" priority="662">
      <formula>IF(RIGHT(TEXT(AM507,"0.#"),1)=".",TRUE,FALSE)</formula>
    </cfRule>
  </conditionalFormatting>
  <conditionalFormatting sqref="AM508">
    <cfRule type="expression" dxfId="1475" priority="659">
      <formula>IF(RIGHT(TEXT(AM508,"0.#"),1)=".",FALSE,TRUE)</formula>
    </cfRule>
    <cfRule type="expression" dxfId="1474" priority="660">
      <formula>IF(RIGHT(TEXT(AM508,"0.#"),1)=".",TRUE,FALSE)</formula>
    </cfRule>
  </conditionalFormatting>
  <conditionalFormatting sqref="AI509">
    <cfRule type="expression" dxfId="1473" priority="651">
      <formula>IF(RIGHT(TEXT(AI509,"0.#"),1)=".",FALSE,TRUE)</formula>
    </cfRule>
    <cfRule type="expression" dxfId="1472" priority="652">
      <formula>IF(RIGHT(TEXT(AI509,"0.#"),1)=".",TRUE,FALSE)</formula>
    </cfRule>
  </conditionalFormatting>
  <conditionalFormatting sqref="AI507">
    <cfRule type="expression" dxfId="1471" priority="655">
      <formula>IF(RIGHT(TEXT(AI507,"0.#"),1)=".",FALSE,TRUE)</formula>
    </cfRule>
    <cfRule type="expression" dxfId="1470" priority="656">
      <formula>IF(RIGHT(TEXT(AI507,"0.#"),1)=".",TRUE,FALSE)</formula>
    </cfRule>
  </conditionalFormatting>
  <conditionalFormatting sqref="AI508">
    <cfRule type="expression" dxfId="1469" priority="653">
      <formula>IF(RIGHT(TEXT(AI508,"0.#"),1)=".",FALSE,TRUE)</formula>
    </cfRule>
    <cfRule type="expression" dxfId="1468" priority="654">
      <formula>IF(RIGHT(TEXT(AI508,"0.#"),1)=".",TRUE,FALSE)</formula>
    </cfRule>
  </conditionalFormatting>
  <conditionalFormatting sqref="AM543">
    <cfRule type="expression" dxfId="1467" priority="609">
      <formula>IF(RIGHT(TEXT(AM543,"0.#"),1)=".",FALSE,TRUE)</formula>
    </cfRule>
    <cfRule type="expression" dxfId="1466" priority="610">
      <formula>IF(RIGHT(TEXT(AM543,"0.#"),1)=".",TRUE,FALSE)</formula>
    </cfRule>
  </conditionalFormatting>
  <conditionalFormatting sqref="AM541">
    <cfRule type="expression" dxfId="1465" priority="613">
      <formula>IF(RIGHT(TEXT(AM541,"0.#"),1)=".",FALSE,TRUE)</formula>
    </cfRule>
    <cfRule type="expression" dxfId="1464" priority="614">
      <formula>IF(RIGHT(TEXT(AM541,"0.#"),1)=".",TRUE,FALSE)</formula>
    </cfRule>
  </conditionalFormatting>
  <conditionalFormatting sqref="AM542">
    <cfRule type="expression" dxfId="1463" priority="611">
      <formula>IF(RIGHT(TEXT(AM542,"0.#"),1)=".",FALSE,TRUE)</formula>
    </cfRule>
    <cfRule type="expression" dxfId="1462" priority="612">
      <formula>IF(RIGHT(TEXT(AM542,"0.#"),1)=".",TRUE,FALSE)</formula>
    </cfRule>
  </conditionalFormatting>
  <conditionalFormatting sqref="AI543">
    <cfRule type="expression" dxfId="1461" priority="603">
      <formula>IF(RIGHT(TEXT(AI543,"0.#"),1)=".",FALSE,TRUE)</formula>
    </cfRule>
    <cfRule type="expression" dxfId="1460" priority="604">
      <formula>IF(RIGHT(TEXT(AI543,"0.#"),1)=".",TRUE,FALSE)</formula>
    </cfRule>
  </conditionalFormatting>
  <conditionalFormatting sqref="AI541">
    <cfRule type="expression" dxfId="1459" priority="607">
      <formula>IF(RIGHT(TEXT(AI541,"0.#"),1)=".",FALSE,TRUE)</formula>
    </cfRule>
    <cfRule type="expression" dxfId="1458" priority="608">
      <formula>IF(RIGHT(TEXT(AI541,"0.#"),1)=".",TRUE,FALSE)</formula>
    </cfRule>
  </conditionalFormatting>
  <conditionalFormatting sqref="AI542">
    <cfRule type="expression" dxfId="1457" priority="605">
      <formula>IF(RIGHT(TEXT(AI542,"0.#"),1)=".",FALSE,TRUE)</formula>
    </cfRule>
    <cfRule type="expression" dxfId="1456" priority="606">
      <formula>IF(RIGHT(TEXT(AI542,"0.#"),1)=".",TRUE,FALSE)</formula>
    </cfRule>
  </conditionalFormatting>
  <conditionalFormatting sqref="AM568">
    <cfRule type="expression" dxfId="1455" priority="597">
      <formula>IF(RIGHT(TEXT(AM568,"0.#"),1)=".",FALSE,TRUE)</formula>
    </cfRule>
    <cfRule type="expression" dxfId="1454" priority="598">
      <formula>IF(RIGHT(TEXT(AM568,"0.#"),1)=".",TRUE,FALSE)</formula>
    </cfRule>
  </conditionalFormatting>
  <conditionalFormatting sqref="AM566">
    <cfRule type="expression" dxfId="1453" priority="601">
      <formula>IF(RIGHT(TEXT(AM566,"0.#"),1)=".",FALSE,TRUE)</formula>
    </cfRule>
    <cfRule type="expression" dxfId="1452" priority="602">
      <formula>IF(RIGHT(TEXT(AM566,"0.#"),1)=".",TRUE,FALSE)</formula>
    </cfRule>
  </conditionalFormatting>
  <conditionalFormatting sqref="AM567">
    <cfRule type="expression" dxfId="1451" priority="599">
      <formula>IF(RIGHT(TEXT(AM567,"0.#"),1)=".",FALSE,TRUE)</formula>
    </cfRule>
    <cfRule type="expression" dxfId="1450" priority="600">
      <formula>IF(RIGHT(TEXT(AM567,"0.#"),1)=".",TRUE,FALSE)</formula>
    </cfRule>
  </conditionalFormatting>
  <conditionalFormatting sqref="AI568">
    <cfRule type="expression" dxfId="1449" priority="591">
      <formula>IF(RIGHT(TEXT(AI568,"0.#"),1)=".",FALSE,TRUE)</formula>
    </cfRule>
    <cfRule type="expression" dxfId="1448" priority="592">
      <formula>IF(RIGHT(TEXT(AI568,"0.#"),1)=".",TRUE,FALSE)</formula>
    </cfRule>
  </conditionalFormatting>
  <conditionalFormatting sqref="AI566">
    <cfRule type="expression" dxfId="1447" priority="595">
      <formula>IF(RIGHT(TEXT(AI566,"0.#"),1)=".",FALSE,TRUE)</formula>
    </cfRule>
    <cfRule type="expression" dxfId="1446" priority="596">
      <formula>IF(RIGHT(TEXT(AI566,"0.#"),1)=".",TRUE,FALSE)</formula>
    </cfRule>
  </conditionalFormatting>
  <conditionalFormatting sqref="AI567">
    <cfRule type="expression" dxfId="1445" priority="593">
      <formula>IF(RIGHT(TEXT(AI567,"0.#"),1)=".",FALSE,TRUE)</formula>
    </cfRule>
    <cfRule type="expression" dxfId="1444" priority="594">
      <formula>IF(RIGHT(TEXT(AI567,"0.#"),1)=".",TRUE,FALSE)</formula>
    </cfRule>
  </conditionalFormatting>
  <conditionalFormatting sqref="AM573">
    <cfRule type="expression" dxfId="1443" priority="537">
      <formula>IF(RIGHT(TEXT(AM573,"0.#"),1)=".",FALSE,TRUE)</formula>
    </cfRule>
    <cfRule type="expression" dxfId="1442" priority="538">
      <formula>IF(RIGHT(TEXT(AM573,"0.#"),1)=".",TRUE,FALSE)</formula>
    </cfRule>
  </conditionalFormatting>
  <conditionalFormatting sqref="AM571">
    <cfRule type="expression" dxfId="1441" priority="541">
      <formula>IF(RIGHT(TEXT(AM571,"0.#"),1)=".",FALSE,TRUE)</formula>
    </cfRule>
    <cfRule type="expression" dxfId="1440" priority="542">
      <formula>IF(RIGHT(TEXT(AM571,"0.#"),1)=".",TRUE,FALSE)</formula>
    </cfRule>
  </conditionalFormatting>
  <conditionalFormatting sqref="AM572">
    <cfRule type="expression" dxfId="1439" priority="539">
      <formula>IF(RIGHT(TEXT(AM572,"0.#"),1)=".",FALSE,TRUE)</formula>
    </cfRule>
    <cfRule type="expression" dxfId="1438" priority="540">
      <formula>IF(RIGHT(TEXT(AM572,"0.#"),1)=".",TRUE,FALSE)</formula>
    </cfRule>
  </conditionalFormatting>
  <conditionalFormatting sqref="AI573">
    <cfRule type="expression" dxfId="1437" priority="531">
      <formula>IF(RIGHT(TEXT(AI573,"0.#"),1)=".",FALSE,TRUE)</formula>
    </cfRule>
    <cfRule type="expression" dxfId="1436" priority="532">
      <formula>IF(RIGHT(TEXT(AI573,"0.#"),1)=".",TRUE,FALSE)</formula>
    </cfRule>
  </conditionalFormatting>
  <conditionalFormatting sqref="AI571">
    <cfRule type="expression" dxfId="1435" priority="535">
      <formula>IF(RIGHT(TEXT(AI571,"0.#"),1)=".",FALSE,TRUE)</formula>
    </cfRule>
    <cfRule type="expression" dxfId="1434" priority="536">
      <formula>IF(RIGHT(TEXT(AI571,"0.#"),1)=".",TRUE,FALSE)</formula>
    </cfRule>
  </conditionalFormatting>
  <conditionalFormatting sqref="AI572">
    <cfRule type="expression" dxfId="1433" priority="533">
      <formula>IF(RIGHT(TEXT(AI572,"0.#"),1)=".",FALSE,TRUE)</formula>
    </cfRule>
    <cfRule type="expression" dxfId="1432" priority="534">
      <formula>IF(RIGHT(TEXT(AI572,"0.#"),1)=".",TRUE,FALSE)</formula>
    </cfRule>
  </conditionalFormatting>
  <conditionalFormatting sqref="AM578">
    <cfRule type="expression" dxfId="1431" priority="525">
      <formula>IF(RIGHT(TEXT(AM578,"0.#"),1)=".",FALSE,TRUE)</formula>
    </cfRule>
    <cfRule type="expression" dxfId="1430" priority="526">
      <formula>IF(RIGHT(TEXT(AM578,"0.#"),1)=".",TRUE,FALSE)</formula>
    </cfRule>
  </conditionalFormatting>
  <conditionalFormatting sqref="AM576">
    <cfRule type="expression" dxfId="1429" priority="529">
      <formula>IF(RIGHT(TEXT(AM576,"0.#"),1)=".",FALSE,TRUE)</formula>
    </cfRule>
    <cfRule type="expression" dxfId="1428" priority="530">
      <formula>IF(RIGHT(TEXT(AM576,"0.#"),1)=".",TRUE,FALSE)</formula>
    </cfRule>
  </conditionalFormatting>
  <conditionalFormatting sqref="AM577">
    <cfRule type="expression" dxfId="1427" priority="527">
      <formula>IF(RIGHT(TEXT(AM577,"0.#"),1)=".",FALSE,TRUE)</formula>
    </cfRule>
    <cfRule type="expression" dxfId="1426" priority="528">
      <formula>IF(RIGHT(TEXT(AM577,"0.#"),1)=".",TRUE,FALSE)</formula>
    </cfRule>
  </conditionalFormatting>
  <conditionalFormatting sqref="AI578">
    <cfRule type="expression" dxfId="1425" priority="519">
      <formula>IF(RIGHT(TEXT(AI578,"0.#"),1)=".",FALSE,TRUE)</formula>
    </cfRule>
    <cfRule type="expression" dxfId="1424" priority="520">
      <formula>IF(RIGHT(TEXT(AI578,"0.#"),1)=".",TRUE,FALSE)</formula>
    </cfRule>
  </conditionalFormatting>
  <conditionalFormatting sqref="AI576">
    <cfRule type="expression" dxfId="1423" priority="523">
      <formula>IF(RIGHT(TEXT(AI576,"0.#"),1)=".",FALSE,TRUE)</formula>
    </cfRule>
    <cfRule type="expression" dxfId="1422" priority="524">
      <formula>IF(RIGHT(TEXT(AI576,"0.#"),1)=".",TRUE,FALSE)</formula>
    </cfRule>
  </conditionalFormatting>
  <conditionalFormatting sqref="AI577">
    <cfRule type="expression" dxfId="1421" priority="521">
      <formula>IF(RIGHT(TEXT(AI577,"0.#"),1)=".",FALSE,TRUE)</formula>
    </cfRule>
    <cfRule type="expression" dxfId="1420" priority="522">
      <formula>IF(RIGHT(TEXT(AI577,"0.#"),1)=".",TRUE,FALSE)</formula>
    </cfRule>
  </conditionalFormatting>
  <conditionalFormatting sqref="AM583">
    <cfRule type="expression" dxfId="1419" priority="513">
      <formula>IF(RIGHT(TEXT(AM583,"0.#"),1)=".",FALSE,TRUE)</formula>
    </cfRule>
    <cfRule type="expression" dxfId="1418" priority="514">
      <formula>IF(RIGHT(TEXT(AM583,"0.#"),1)=".",TRUE,FALSE)</formula>
    </cfRule>
  </conditionalFormatting>
  <conditionalFormatting sqref="AM581">
    <cfRule type="expression" dxfId="1417" priority="517">
      <formula>IF(RIGHT(TEXT(AM581,"0.#"),1)=".",FALSE,TRUE)</formula>
    </cfRule>
    <cfRule type="expression" dxfId="1416" priority="518">
      <formula>IF(RIGHT(TEXT(AM581,"0.#"),1)=".",TRUE,FALSE)</formula>
    </cfRule>
  </conditionalFormatting>
  <conditionalFormatting sqref="AM582">
    <cfRule type="expression" dxfId="1415" priority="515">
      <formula>IF(RIGHT(TEXT(AM582,"0.#"),1)=".",FALSE,TRUE)</formula>
    </cfRule>
    <cfRule type="expression" dxfId="1414" priority="516">
      <formula>IF(RIGHT(TEXT(AM582,"0.#"),1)=".",TRUE,FALSE)</formula>
    </cfRule>
  </conditionalFormatting>
  <conditionalFormatting sqref="AI583">
    <cfRule type="expression" dxfId="1413" priority="507">
      <formula>IF(RIGHT(TEXT(AI583,"0.#"),1)=".",FALSE,TRUE)</formula>
    </cfRule>
    <cfRule type="expression" dxfId="1412" priority="508">
      <formula>IF(RIGHT(TEXT(AI583,"0.#"),1)=".",TRUE,FALSE)</formula>
    </cfRule>
  </conditionalFormatting>
  <conditionalFormatting sqref="AI581">
    <cfRule type="expression" dxfId="1411" priority="511">
      <formula>IF(RIGHT(TEXT(AI581,"0.#"),1)=".",FALSE,TRUE)</formula>
    </cfRule>
    <cfRule type="expression" dxfId="1410" priority="512">
      <formula>IF(RIGHT(TEXT(AI581,"0.#"),1)=".",TRUE,FALSE)</formula>
    </cfRule>
  </conditionalFormatting>
  <conditionalFormatting sqref="AI582">
    <cfRule type="expression" dxfId="1409" priority="509">
      <formula>IF(RIGHT(TEXT(AI582,"0.#"),1)=".",FALSE,TRUE)</formula>
    </cfRule>
    <cfRule type="expression" dxfId="1408" priority="510">
      <formula>IF(RIGHT(TEXT(AI582,"0.#"),1)=".",TRUE,FALSE)</formula>
    </cfRule>
  </conditionalFormatting>
  <conditionalFormatting sqref="AM548">
    <cfRule type="expression" dxfId="1407" priority="585">
      <formula>IF(RIGHT(TEXT(AM548,"0.#"),1)=".",FALSE,TRUE)</formula>
    </cfRule>
    <cfRule type="expression" dxfId="1406" priority="586">
      <formula>IF(RIGHT(TEXT(AM548,"0.#"),1)=".",TRUE,FALSE)</formula>
    </cfRule>
  </conditionalFormatting>
  <conditionalFormatting sqref="AM546">
    <cfRule type="expression" dxfId="1405" priority="589">
      <formula>IF(RIGHT(TEXT(AM546,"0.#"),1)=".",FALSE,TRUE)</formula>
    </cfRule>
    <cfRule type="expression" dxfId="1404" priority="590">
      <formula>IF(RIGHT(TEXT(AM546,"0.#"),1)=".",TRUE,FALSE)</formula>
    </cfRule>
  </conditionalFormatting>
  <conditionalFormatting sqref="AM547">
    <cfRule type="expression" dxfId="1403" priority="587">
      <formula>IF(RIGHT(TEXT(AM547,"0.#"),1)=".",FALSE,TRUE)</formula>
    </cfRule>
    <cfRule type="expression" dxfId="1402" priority="588">
      <formula>IF(RIGHT(TEXT(AM547,"0.#"),1)=".",TRUE,FALSE)</formula>
    </cfRule>
  </conditionalFormatting>
  <conditionalFormatting sqref="AI548">
    <cfRule type="expression" dxfId="1401" priority="579">
      <formula>IF(RIGHT(TEXT(AI548,"0.#"),1)=".",FALSE,TRUE)</formula>
    </cfRule>
    <cfRule type="expression" dxfId="1400" priority="580">
      <formula>IF(RIGHT(TEXT(AI548,"0.#"),1)=".",TRUE,FALSE)</formula>
    </cfRule>
  </conditionalFormatting>
  <conditionalFormatting sqref="AI546">
    <cfRule type="expression" dxfId="1399" priority="583">
      <formula>IF(RIGHT(TEXT(AI546,"0.#"),1)=".",FALSE,TRUE)</formula>
    </cfRule>
    <cfRule type="expression" dxfId="1398" priority="584">
      <formula>IF(RIGHT(TEXT(AI546,"0.#"),1)=".",TRUE,FALSE)</formula>
    </cfRule>
  </conditionalFormatting>
  <conditionalFormatting sqref="AI547">
    <cfRule type="expression" dxfId="1397" priority="581">
      <formula>IF(RIGHT(TEXT(AI547,"0.#"),1)=".",FALSE,TRUE)</formula>
    </cfRule>
    <cfRule type="expression" dxfId="1396" priority="582">
      <formula>IF(RIGHT(TEXT(AI547,"0.#"),1)=".",TRUE,FALSE)</formula>
    </cfRule>
  </conditionalFormatting>
  <conditionalFormatting sqref="AM553">
    <cfRule type="expression" dxfId="1395" priority="573">
      <formula>IF(RIGHT(TEXT(AM553,"0.#"),1)=".",FALSE,TRUE)</formula>
    </cfRule>
    <cfRule type="expression" dxfId="1394" priority="574">
      <formula>IF(RIGHT(TEXT(AM553,"0.#"),1)=".",TRUE,FALSE)</formula>
    </cfRule>
  </conditionalFormatting>
  <conditionalFormatting sqref="AM551">
    <cfRule type="expression" dxfId="1393" priority="577">
      <formula>IF(RIGHT(TEXT(AM551,"0.#"),1)=".",FALSE,TRUE)</formula>
    </cfRule>
    <cfRule type="expression" dxfId="1392" priority="578">
      <formula>IF(RIGHT(TEXT(AM551,"0.#"),1)=".",TRUE,FALSE)</formula>
    </cfRule>
  </conditionalFormatting>
  <conditionalFormatting sqref="AM552">
    <cfRule type="expression" dxfId="1391" priority="575">
      <formula>IF(RIGHT(TEXT(AM552,"0.#"),1)=".",FALSE,TRUE)</formula>
    </cfRule>
    <cfRule type="expression" dxfId="1390" priority="576">
      <formula>IF(RIGHT(TEXT(AM552,"0.#"),1)=".",TRUE,FALSE)</formula>
    </cfRule>
  </conditionalFormatting>
  <conditionalFormatting sqref="AI553">
    <cfRule type="expression" dxfId="1389" priority="567">
      <formula>IF(RIGHT(TEXT(AI553,"0.#"),1)=".",FALSE,TRUE)</formula>
    </cfRule>
    <cfRule type="expression" dxfId="1388" priority="568">
      <formula>IF(RIGHT(TEXT(AI553,"0.#"),1)=".",TRUE,FALSE)</formula>
    </cfRule>
  </conditionalFormatting>
  <conditionalFormatting sqref="AI551">
    <cfRule type="expression" dxfId="1387" priority="571">
      <formula>IF(RIGHT(TEXT(AI551,"0.#"),1)=".",FALSE,TRUE)</formula>
    </cfRule>
    <cfRule type="expression" dxfId="1386" priority="572">
      <formula>IF(RIGHT(TEXT(AI551,"0.#"),1)=".",TRUE,FALSE)</formula>
    </cfRule>
  </conditionalFormatting>
  <conditionalFormatting sqref="AI552">
    <cfRule type="expression" dxfId="1385" priority="569">
      <formula>IF(RIGHT(TEXT(AI552,"0.#"),1)=".",FALSE,TRUE)</formula>
    </cfRule>
    <cfRule type="expression" dxfId="1384" priority="570">
      <formula>IF(RIGHT(TEXT(AI552,"0.#"),1)=".",TRUE,FALSE)</formula>
    </cfRule>
  </conditionalFormatting>
  <conditionalFormatting sqref="AM558">
    <cfRule type="expression" dxfId="1383" priority="561">
      <formula>IF(RIGHT(TEXT(AM558,"0.#"),1)=".",FALSE,TRUE)</formula>
    </cfRule>
    <cfRule type="expression" dxfId="1382" priority="562">
      <formula>IF(RIGHT(TEXT(AM558,"0.#"),1)=".",TRUE,FALSE)</formula>
    </cfRule>
  </conditionalFormatting>
  <conditionalFormatting sqref="AM556">
    <cfRule type="expression" dxfId="1381" priority="565">
      <formula>IF(RIGHT(TEXT(AM556,"0.#"),1)=".",FALSE,TRUE)</formula>
    </cfRule>
    <cfRule type="expression" dxfId="1380" priority="566">
      <formula>IF(RIGHT(TEXT(AM556,"0.#"),1)=".",TRUE,FALSE)</formula>
    </cfRule>
  </conditionalFormatting>
  <conditionalFormatting sqref="AM557">
    <cfRule type="expression" dxfId="1379" priority="563">
      <formula>IF(RIGHT(TEXT(AM557,"0.#"),1)=".",FALSE,TRUE)</formula>
    </cfRule>
    <cfRule type="expression" dxfId="1378" priority="564">
      <formula>IF(RIGHT(TEXT(AM557,"0.#"),1)=".",TRUE,FALSE)</formula>
    </cfRule>
  </conditionalFormatting>
  <conditionalFormatting sqref="AI558">
    <cfRule type="expression" dxfId="1377" priority="555">
      <formula>IF(RIGHT(TEXT(AI558,"0.#"),1)=".",FALSE,TRUE)</formula>
    </cfRule>
    <cfRule type="expression" dxfId="1376" priority="556">
      <formula>IF(RIGHT(TEXT(AI558,"0.#"),1)=".",TRUE,FALSE)</formula>
    </cfRule>
  </conditionalFormatting>
  <conditionalFormatting sqref="AI556">
    <cfRule type="expression" dxfId="1375" priority="559">
      <formula>IF(RIGHT(TEXT(AI556,"0.#"),1)=".",FALSE,TRUE)</formula>
    </cfRule>
    <cfRule type="expression" dxfId="1374" priority="560">
      <formula>IF(RIGHT(TEXT(AI556,"0.#"),1)=".",TRUE,FALSE)</formula>
    </cfRule>
  </conditionalFormatting>
  <conditionalFormatting sqref="AI557">
    <cfRule type="expression" dxfId="1373" priority="557">
      <formula>IF(RIGHT(TEXT(AI557,"0.#"),1)=".",FALSE,TRUE)</formula>
    </cfRule>
    <cfRule type="expression" dxfId="1372" priority="558">
      <formula>IF(RIGHT(TEXT(AI557,"0.#"),1)=".",TRUE,FALSE)</formula>
    </cfRule>
  </conditionalFormatting>
  <conditionalFormatting sqref="AM563">
    <cfRule type="expression" dxfId="1371" priority="549">
      <formula>IF(RIGHT(TEXT(AM563,"0.#"),1)=".",FALSE,TRUE)</formula>
    </cfRule>
    <cfRule type="expression" dxfId="1370" priority="550">
      <formula>IF(RIGHT(TEXT(AM563,"0.#"),1)=".",TRUE,FALSE)</formula>
    </cfRule>
  </conditionalFormatting>
  <conditionalFormatting sqref="AM561">
    <cfRule type="expression" dxfId="1369" priority="553">
      <formula>IF(RIGHT(TEXT(AM561,"0.#"),1)=".",FALSE,TRUE)</formula>
    </cfRule>
    <cfRule type="expression" dxfId="1368" priority="554">
      <formula>IF(RIGHT(TEXT(AM561,"0.#"),1)=".",TRUE,FALSE)</formula>
    </cfRule>
  </conditionalFormatting>
  <conditionalFormatting sqref="AM562">
    <cfRule type="expression" dxfId="1367" priority="551">
      <formula>IF(RIGHT(TEXT(AM562,"0.#"),1)=".",FALSE,TRUE)</formula>
    </cfRule>
    <cfRule type="expression" dxfId="1366" priority="552">
      <formula>IF(RIGHT(TEXT(AM562,"0.#"),1)=".",TRUE,FALSE)</formula>
    </cfRule>
  </conditionalFormatting>
  <conditionalFormatting sqref="AI563">
    <cfRule type="expression" dxfId="1365" priority="543">
      <formula>IF(RIGHT(TEXT(AI563,"0.#"),1)=".",FALSE,TRUE)</formula>
    </cfRule>
    <cfRule type="expression" dxfId="1364" priority="544">
      <formula>IF(RIGHT(TEXT(AI563,"0.#"),1)=".",TRUE,FALSE)</formula>
    </cfRule>
  </conditionalFormatting>
  <conditionalFormatting sqref="AI561">
    <cfRule type="expression" dxfId="1363" priority="547">
      <formula>IF(RIGHT(TEXT(AI561,"0.#"),1)=".",FALSE,TRUE)</formula>
    </cfRule>
    <cfRule type="expression" dxfId="1362" priority="548">
      <formula>IF(RIGHT(TEXT(AI561,"0.#"),1)=".",TRUE,FALSE)</formula>
    </cfRule>
  </conditionalFormatting>
  <conditionalFormatting sqref="AI562">
    <cfRule type="expression" dxfId="1361" priority="545">
      <formula>IF(RIGHT(TEXT(AI562,"0.#"),1)=".",FALSE,TRUE)</formula>
    </cfRule>
    <cfRule type="expression" dxfId="1360" priority="546">
      <formula>IF(RIGHT(TEXT(AI562,"0.#"),1)=".",TRUE,FALSE)</formula>
    </cfRule>
  </conditionalFormatting>
  <conditionalFormatting sqref="AM597">
    <cfRule type="expression" dxfId="1359" priority="501">
      <formula>IF(RIGHT(TEXT(AM597,"0.#"),1)=".",FALSE,TRUE)</formula>
    </cfRule>
    <cfRule type="expression" dxfId="1358" priority="502">
      <formula>IF(RIGHT(TEXT(AM597,"0.#"),1)=".",TRUE,FALSE)</formula>
    </cfRule>
  </conditionalFormatting>
  <conditionalFormatting sqref="AM595">
    <cfRule type="expression" dxfId="1357" priority="505">
      <formula>IF(RIGHT(TEXT(AM595,"0.#"),1)=".",FALSE,TRUE)</formula>
    </cfRule>
    <cfRule type="expression" dxfId="1356" priority="506">
      <formula>IF(RIGHT(TEXT(AM595,"0.#"),1)=".",TRUE,FALSE)</formula>
    </cfRule>
  </conditionalFormatting>
  <conditionalFormatting sqref="AM596">
    <cfRule type="expression" dxfId="1355" priority="503">
      <formula>IF(RIGHT(TEXT(AM596,"0.#"),1)=".",FALSE,TRUE)</formula>
    </cfRule>
    <cfRule type="expression" dxfId="1354" priority="504">
      <formula>IF(RIGHT(TEXT(AM596,"0.#"),1)=".",TRUE,FALSE)</formula>
    </cfRule>
  </conditionalFormatting>
  <conditionalFormatting sqref="AI597">
    <cfRule type="expression" dxfId="1353" priority="495">
      <formula>IF(RIGHT(TEXT(AI597,"0.#"),1)=".",FALSE,TRUE)</formula>
    </cfRule>
    <cfRule type="expression" dxfId="1352" priority="496">
      <formula>IF(RIGHT(TEXT(AI597,"0.#"),1)=".",TRUE,FALSE)</formula>
    </cfRule>
  </conditionalFormatting>
  <conditionalFormatting sqref="AI595">
    <cfRule type="expression" dxfId="1351" priority="499">
      <formula>IF(RIGHT(TEXT(AI595,"0.#"),1)=".",FALSE,TRUE)</formula>
    </cfRule>
    <cfRule type="expression" dxfId="1350" priority="500">
      <formula>IF(RIGHT(TEXT(AI595,"0.#"),1)=".",TRUE,FALSE)</formula>
    </cfRule>
  </conditionalFormatting>
  <conditionalFormatting sqref="AI596">
    <cfRule type="expression" dxfId="1349" priority="497">
      <formula>IF(RIGHT(TEXT(AI596,"0.#"),1)=".",FALSE,TRUE)</formula>
    </cfRule>
    <cfRule type="expression" dxfId="1348" priority="498">
      <formula>IF(RIGHT(TEXT(AI596,"0.#"),1)=".",TRUE,FALSE)</formula>
    </cfRule>
  </conditionalFormatting>
  <conditionalFormatting sqref="AM622">
    <cfRule type="expression" dxfId="1347" priority="489">
      <formula>IF(RIGHT(TEXT(AM622,"0.#"),1)=".",FALSE,TRUE)</formula>
    </cfRule>
    <cfRule type="expression" dxfId="1346" priority="490">
      <formula>IF(RIGHT(TEXT(AM622,"0.#"),1)=".",TRUE,FALSE)</formula>
    </cfRule>
  </conditionalFormatting>
  <conditionalFormatting sqref="AM620">
    <cfRule type="expression" dxfId="1345" priority="493">
      <formula>IF(RIGHT(TEXT(AM620,"0.#"),1)=".",FALSE,TRUE)</formula>
    </cfRule>
    <cfRule type="expression" dxfId="1344" priority="494">
      <formula>IF(RIGHT(TEXT(AM620,"0.#"),1)=".",TRUE,FALSE)</formula>
    </cfRule>
  </conditionalFormatting>
  <conditionalFormatting sqref="AM621">
    <cfRule type="expression" dxfId="1343" priority="491">
      <formula>IF(RIGHT(TEXT(AM621,"0.#"),1)=".",FALSE,TRUE)</formula>
    </cfRule>
    <cfRule type="expression" dxfId="1342" priority="492">
      <formula>IF(RIGHT(TEXT(AM621,"0.#"),1)=".",TRUE,FALSE)</formula>
    </cfRule>
  </conditionalFormatting>
  <conditionalFormatting sqref="AI622">
    <cfRule type="expression" dxfId="1341" priority="483">
      <formula>IF(RIGHT(TEXT(AI622,"0.#"),1)=".",FALSE,TRUE)</formula>
    </cfRule>
    <cfRule type="expression" dxfId="1340" priority="484">
      <formula>IF(RIGHT(TEXT(AI622,"0.#"),1)=".",TRUE,FALSE)</formula>
    </cfRule>
  </conditionalFormatting>
  <conditionalFormatting sqref="AI620">
    <cfRule type="expression" dxfId="1339" priority="487">
      <formula>IF(RIGHT(TEXT(AI620,"0.#"),1)=".",FALSE,TRUE)</formula>
    </cfRule>
    <cfRule type="expression" dxfId="1338" priority="488">
      <formula>IF(RIGHT(TEXT(AI620,"0.#"),1)=".",TRUE,FALSE)</formula>
    </cfRule>
  </conditionalFormatting>
  <conditionalFormatting sqref="AI621">
    <cfRule type="expression" dxfId="1337" priority="485">
      <formula>IF(RIGHT(TEXT(AI621,"0.#"),1)=".",FALSE,TRUE)</formula>
    </cfRule>
    <cfRule type="expression" dxfId="1336" priority="486">
      <formula>IF(RIGHT(TEXT(AI621,"0.#"),1)=".",TRUE,FALSE)</formula>
    </cfRule>
  </conditionalFormatting>
  <conditionalFormatting sqref="AM627">
    <cfRule type="expression" dxfId="1335" priority="429">
      <formula>IF(RIGHT(TEXT(AM627,"0.#"),1)=".",FALSE,TRUE)</formula>
    </cfRule>
    <cfRule type="expression" dxfId="1334" priority="430">
      <formula>IF(RIGHT(TEXT(AM627,"0.#"),1)=".",TRUE,FALSE)</formula>
    </cfRule>
  </conditionalFormatting>
  <conditionalFormatting sqref="AM625">
    <cfRule type="expression" dxfId="1333" priority="433">
      <formula>IF(RIGHT(TEXT(AM625,"0.#"),1)=".",FALSE,TRUE)</formula>
    </cfRule>
    <cfRule type="expression" dxfId="1332" priority="434">
      <formula>IF(RIGHT(TEXT(AM625,"0.#"),1)=".",TRUE,FALSE)</formula>
    </cfRule>
  </conditionalFormatting>
  <conditionalFormatting sqref="AM626">
    <cfRule type="expression" dxfId="1331" priority="431">
      <formula>IF(RIGHT(TEXT(AM626,"0.#"),1)=".",FALSE,TRUE)</formula>
    </cfRule>
    <cfRule type="expression" dxfId="1330" priority="432">
      <formula>IF(RIGHT(TEXT(AM626,"0.#"),1)=".",TRUE,FALSE)</formula>
    </cfRule>
  </conditionalFormatting>
  <conditionalFormatting sqref="AI627">
    <cfRule type="expression" dxfId="1329" priority="423">
      <formula>IF(RIGHT(TEXT(AI627,"0.#"),1)=".",FALSE,TRUE)</formula>
    </cfRule>
    <cfRule type="expression" dxfId="1328" priority="424">
      <formula>IF(RIGHT(TEXT(AI627,"0.#"),1)=".",TRUE,FALSE)</formula>
    </cfRule>
  </conditionalFormatting>
  <conditionalFormatting sqref="AI625">
    <cfRule type="expression" dxfId="1327" priority="427">
      <formula>IF(RIGHT(TEXT(AI625,"0.#"),1)=".",FALSE,TRUE)</formula>
    </cfRule>
    <cfRule type="expression" dxfId="1326" priority="428">
      <formula>IF(RIGHT(TEXT(AI625,"0.#"),1)=".",TRUE,FALSE)</formula>
    </cfRule>
  </conditionalFormatting>
  <conditionalFormatting sqref="AI626">
    <cfRule type="expression" dxfId="1325" priority="425">
      <formula>IF(RIGHT(TEXT(AI626,"0.#"),1)=".",FALSE,TRUE)</formula>
    </cfRule>
    <cfRule type="expression" dxfId="1324" priority="426">
      <formula>IF(RIGHT(TEXT(AI626,"0.#"),1)=".",TRUE,FALSE)</formula>
    </cfRule>
  </conditionalFormatting>
  <conditionalFormatting sqref="AM632">
    <cfRule type="expression" dxfId="1323" priority="417">
      <formula>IF(RIGHT(TEXT(AM632,"0.#"),1)=".",FALSE,TRUE)</formula>
    </cfRule>
    <cfRule type="expression" dxfId="1322" priority="418">
      <formula>IF(RIGHT(TEXT(AM632,"0.#"),1)=".",TRUE,FALSE)</formula>
    </cfRule>
  </conditionalFormatting>
  <conditionalFormatting sqref="AM630">
    <cfRule type="expression" dxfId="1321" priority="421">
      <formula>IF(RIGHT(TEXT(AM630,"0.#"),1)=".",FALSE,TRUE)</formula>
    </cfRule>
    <cfRule type="expression" dxfId="1320" priority="422">
      <formula>IF(RIGHT(TEXT(AM630,"0.#"),1)=".",TRUE,FALSE)</formula>
    </cfRule>
  </conditionalFormatting>
  <conditionalFormatting sqref="AM631">
    <cfRule type="expression" dxfId="1319" priority="419">
      <formula>IF(RIGHT(TEXT(AM631,"0.#"),1)=".",FALSE,TRUE)</formula>
    </cfRule>
    <cfRule type="expression" dxfId="1318" priority="420">
      <formula>IF(RIGHT(TEXT(AM631,"0.#"),1)=".",TRUE,FALSE)</formula>
    </cfRule>
  </conditionalFormatting>
  <conditionalFormatting sqref="AI632">
    <cfRule type="expression" dxfId="1317" priority="411">
      <formula>IF(RIGHT(TEXT(AI632,"0.#"),1)=".",FALSE,TRUE)</formula>
    </cfRule>
    <cfRule type="expression" dxfId="1316" priority="412">
      <formula>IF(RIGHT(TEXT(AI632,"0.#"),1)=".",TRUE,FALSE)</formula>
    </cfRule>
  </conditionalFormatting>
  <conditionalFormatting sqref="AI630">
    <cfRule type="expression" dxfId="1315" priority="415">
      <formula>IF(RIGHT(TEXT(AI630,"0.#"),1)=".",FALSE,TRUE)</formula>
    </cfRule>
    <cfRule type="expression" dxfId="1314" priority="416">
      <formula>IF(RIGHT(TEXT(AI630,"0.#"),1)=".",TRUE,FALSE)</formula>
    </cfRule>
  </conditionalFormatting>
  <conditionalFormatting sqref="AI631">
    <cfRule type="expression" dxfId="1313" priority="413">
      <formula>IF(RIGHT(TEXT(AI631,"0.#"),1)=".",FALSE,TRUE)</formula>
    </cfRule>
    <cfRule type="expression" dxfId="1312" priority="414">
      <formula>IF(RIGHT(TEXT(AI631,"0.#"),1)=".",TRUE,FALSE)</formula>
    </cfRule>
  </conditionalFormatting>
  <conditionalFormatting sqref="AM637">
    <cfRule type="expression" dxfId="1311" priority="405">
      <formula>IF(RIGHT(TEXT(AM637,"0.#"),1)=".",FALSE,TRUE)</formula>
    </cfRule>
    <cfRule type="expression" dxfId="1310" priority="406">
      <formula>IF(RIGHT(TEXT(AM637,"0.#"),1)=".",TRUE,FALSE)</formula>
    </cfRule>
  </conditionalFormatting>
  <conditionalFormatting sqref="AM635">
    <cfRule type="expression" dxfId="1309" priority="409">
      <formula>IF(RIGHT(TEXT(AM635,"0.#"),1)=".",FALSE,TRUE)</formula>
    </cfRule>
    <cfRule type="expression" dxfId="1308" priority="410">
      <formula>IF(RIGHT(TEXT(AM635,"0.#"),1)=".",TRUE,FALSE)</formula>
    </cfRule>
  </conditionalFormatting>
  <conditionalFormatting sqref="AM636">
    <cfRule type="expression" dxfId="1307" priority="407">
      <formula>IF(RIGHT(TEXT(AM636,"0.#"),1)=".",FALSE,TRUE)</formula>
    </cfRule>
    <cfRule type="expression" dxfId="1306" priority="408">
      <formula>IF(RIGHT(TEXT(AM636,"0.#"),1)=".",TRUE,FALSE)</formula>
    </cfRule>
  </conditionalFormatting>
  <conditionalFormatting sqref="AI637">
    <cfRule type="expression" dxfId="1305" priority="399">
      <formula>IF(RIGHT(TEXT(AI637,"0.#"),1)=".",FALSE,TRUE)</formula>
    </cfRule>
    <cfRule type="expression" dxfId="1304" priority="400">
      <formula>IF(RIGHT(TEXT(AI637,"0.#"),1)=".",TRUE,FALSE)</formula>
    </cfRule>
  </conditionalFormatting>
  <conditionalFormatting sqref="AI635">
    <cfRule type="expression" dxfId="1303" priority="403">
      <formula>IF(RIGHT(TEXT(AI635,"0.#"),1)=".",FALSE,TRUE)</formula>
    </cfRule>
    <cfRule type="expression" dxfId="1302" priority="404">
      <formula>IF(RIGHT(TEXT(AI635,"0.#"),1)=".",TRUE,FALSE)</formula>
    </cfRule>
  </conditionalFormatting>
  <conditionalFormatting sqref="AI636">
    <cfRule type="expression" dxfId="1301" priority="401">
      <formula>IF(RIGHT(TEXT(AI636,"0.#"),1)=".",FALSE,TRUE)</formula>
    </cfRule>
    <cfRule type="expression" dxfId="1300" priority="402">
      <formula>IF(RIGHT(TEXT(AI636,"0.#"),1)=".",TRUE,FALSE)</formula>
    </cfRule>
  </conditionalFormatting>
  <conditionalFormatting sqref="AM602">
    <cfRule type="expression" dxfId="1299" priority="477">
      <formula>IF(RIGHT(TEXT(AM602,"0.#"),1)=".",FALSE,TRUE)</formula>
    </cfRule>
    <cfRule type="expression" dxfId="1298" priority="478">
      <formula>IF(RIGHT(TEXT(AM602,"0.#"),1)=".",TRUE,FALSE)</formula>
    </cfRule>
  </conditionalFormatting>
  <conditionalFormatting sqref="AM600">
    <cfRule type="expression" dxfId="1297" priority="481">
      <formula>IF(RIGHT(TEXT(AM600,"0.#"),1)=".",FALSE,TRUE)</formula>
    </cfRule>
    <cfRule type="expression" dxfId="1296" priority="482">
      <formula>IF(RIGHT(TEXT(AM600,"0.#"),1)=".",TRUE,FALSE)</formula>
    </cfRule>
  </conditionalFormatting>
  <conditionalFormatting sqref="AM601">
    <cfRule type="expression" dxfId="1295" priority="479">
      <formula>IF(RIGHT(TEXT(AM601,"0.#"),1)=".",FALSE,TRUE)</formula>
    </cfRule>
    <cfRule type="expression" dxfId="1294" priority="480">
      <formula>IF(RIGHT(TEXT(AM601,"0.#"),1)=".",TRUE,FALSE)</formula>
    </cfRule>
  </conditionalFormatting>
  <conditionalFormatting sqref="AI602">
    <cfRule type="expression" dxfId="1293" priority="471">
      <formula>IF(RIGHT(TEXT(AI602,"0.#"),1)=".",FALSE,TRUE)</formula>
    </cfRule>
    <cfRule type="expression" dxfId="1292" priority="472">
      <formula>IF(RIGHT(TEXT(AI602,"0.#"),1)=".",TRUE,FALSE)</formula>
    </cfRule>
  </conditionalFormatting>
  <conditionalFormatting sqref="AI600">
    <cfRule type="expression" dxfId="1291" priority="475">
      <formula>IF(RIGHT(TEXT(AI600,"0.#"),1)=".",FALSE,TRUE)</formula>
    </cfRule>
    <cfRule type="expression" dxfId="1290" priority="476">
      <formula>IF(RIGHT(TEXT(AI600,"0.#"),1)=".",TRUE,FALSE)</formula>
    </cfRule>
  </conditionalFormatting>
  <conditionalFormatting sqref="AI601">
    <cfRule type="expression" dxfId="1289" priority="473">
      <formula>IF(RIGHT(TEXT(AI601,"0.#"),1)=".",FALSE,TRUE)</formula>
    </cfRule>
    <cfRule type="expression" dxfId="1288" priority="474">
      <formula>IF(RIGHT(TEXT(AI601,"0.#"),1)=".",TRUE,FALSE)</formula>
    </cfRule>
  </conditionalFormatting>
  <conditionalFormatting sqref="AM607">
    <cfRule type="expression" dxfId="1287" priority="465">
      <formula>IF(RIGHT(TEXT(AM607,"0.#"),1)=".",FALSE,TRUE)</formula>
    </cfRule>
    <cfRule type="expression" dxfId="1286" priority="466">
      <formula>IF(RIGHT(TEXT(AM607,"0.#"),1)=".",TRUE,FALSE)</formula>
    </cfRule>
  </conditionalFormatting>
  <conditionalFormatting sqref="AM605">
    <cfRule type="expression" dxfId="1285" priority="469">
      <formula>IF(RIGHT(TEXT(AM605,"0.#"),1)=".",FALSE,TRUE)</formula>
    </cfRule>
    <cfRule type="expression" dxfId="1284" priority="470">
      <formula>IF(RIGHT(TEXT(AM605,"0.#"),1)=".",TRUE,FALSE)</formula>
    </cfRule>
  </conditionalFormatting>
  <conditionalFormatting sqref="AM606">
    <cfRule type="expression" dxfId="1283" priority="467">
      <formula>IF(RIGHT(TEXT(AM606,"0.#"),1)=".",FALSE,TRUE)</formula>
    </cfRule>
    <cfRule type="expression" dxfId="1282" priority="468">
      <formula>IF(RIGHT(TEXT(AM606,"0.#"),1)=".",TRUE,FALSE)</formula>
    </cfRule>
  </conditionalFormatting>
  <conditionalFormatting sqref="AI607">
    <cfRule type="expression" dxfId="1281" priority="459">
      <formula>IF(RIGHT(TEXT(AI607,"0.#"),1)=".",FALSE,TRUE)</formula>
    </cfRule>
    <cfRule type="expression" dxfId="1280" priority="460">
      <formula>IF(RIGHT(TEXT(AI607,"0.#"),1)=".",TRUE,FALSE)</formula>
    </cfRule>
  </conditionalFormatting>
  <conditionalFormatting sqref="AI605">
    <cfRule type="expression" dxfId="1279" priority="463">
      <formula>IF(RIGHT(TEXT(AI605,"0.#"),1)=".",FALSE,TRUE)</formula>
    </cfRule>
    <cfRule type="expression" dxfId="1278" priority="464">
      <formula>IF(RIGHT(TEXT(AI605,"0.#"),1)=".",TRUE,FALSE)</formula>
    </cfRule>
  </conditionalFormatting>
  <conditionalFormatting sqref="AI606">
    <cfRule type="expression" dxfId="1277" priority="461">
      <formula>IF(RIGHT(TEXT(AI606,"0.#"),1)=".",FALSE,TRUE)</formula>
    </cfRule>
    <cfRule type="expression" dxfId="1276" priority="462">
      <formula>IF(RIGHT(TEXT(AI606,"0.#"),1)=".",TRUE,FALSE)</formula>
    </cfRule>
  </conditionalFormatting>
  <conditionalFormatting sqref="AM612">
    <cfRule type="expression" dxfId="1275" priority="453">
      <formula>IF(RIGHT(TEXT(AM612,"0.#"),1)=".",FALSE,TRUE)</formula>
    </cfRule>
    <cfRule type="expression" dxfId="1274" priority="454">
      <formula>IF(RIGHT(TEXT(AM612,"0.#"),1)=".",TRUE,FALSE)</formula>
    </cfRule>
  </conditionalFormatting>
  <conditionalFormatting sqref="AM610">
    <cfRule type="expression" dxfId="1273" priority="457">
      <formula>IF(RIGHT(TEXT(AM610,"0.#"),1)=".",FALSE,TRUE)</formula>
    </cfRule>
    <cfRule type="expression" dxfId="1272" priority="458">
      <formula>IF(RIGHT(TEXT(AM610,"0.#"),1)=".",TRUE,FALSE)</formula>
    </cfRule>
  </conditionalFormatting>
  <conditionalFormatting sqref="AM611">
    <cfRule type="expression" dxfId="1271" priority="455">
      <formula>IF(RIGHT(TEXT(AM611,"0.#"),1)=".",FALSE,TRUE)</formula>
    </cfRule>
    <cfRule type="expression" dxfId="1270" priority="456">
      <formula>IF(RIGHT(TEXT(AM611,"0.#"),1)=".",TRUE,FALSE)</formula>
    </cfRule>
  </conditionalFormatting>
  <conditionalFormatting sqref="AI612">
    <cfRule type="expression" dxfId="1269" priority="447">
      <formula>IF(RIGHT(TEXT(AI612,"0.#"),1)=".",FALSE,TRUE)</formula>
    </cfRule>
    <cfRule type="expression" dxfId="1268" priority="448">
      <formula>IF(RIGHT(TEXT(AI612,"0.#"),1)=".",TRUE,FALSE)</formula>
    </cfRule>
  </conditionalFormatting>
  <conditionalFormatting sqref="AI610">
    <cfRule type="expression" dxfId="1267" priority="451">
      <formula>IF(RIGHT(TEXT(AI610,"0.#"),1)=".",FALSE,TRUE)</formula>
    </cfRule>
    <cfRule type="expression" dxfId="1266" priority="452">
      <formula>IF(RIGHT(TEXT(AI610,"0.#"),1)=".",TRUE,FALSE)</formula>
    </cfRule>
  </conditionalFormatting>
  <conditionalFormatting sqref="AI611">
    <cfRule type="expression" dxfId="1265" priority="449">
      <formula>IF(RIGHT(TEXT(AI611,"0.#"),1)=".",FALSE,TRUE)</formula>
    </cfRule>
    <cfRule type="expression" dxfId="1264" priority="450">
      <formula>IF(RIGHT(TEXT(AI611,"0.#"),1)=".",TRUE,FALSE)</formula>
    </cfRule>
  </conditionalFormatting>
  <conditionalFormatting sqref="AM617">
    <cfRule type="expression" dxfId="1263" priority="441">
      <formula>IF(RIGHT(TEXT(AM617,"0.#"),1)=".",FALSE,TRUE)</formula>
    </cfRule>
    <cfRule type="expression" dxfId="1262" priority="442">
      <formula>IF(RIGHT(TEXT(AM617,"0.#"),1)=".",TRUE,FALSE)</formula>
    </cfRule>
  </conditionalFormatting>
  <conditionalFormatting sqref="AM615">
    <cfRule type="expression" dxfId="1261" priority="445">
      <formula>IF(RIGHT(TEXT(AM615,"0.#"),1)=".",FALSE,TRUE)</formula>
    </cfRule>
    <cfRule type="expression" dxfId="1260" priority="446">
      <formula>IF(RIGHT(TEXT(AM615,"0.#"),1)=".",TRUE,FALSE)</formula>
    </cfRule>
  </conditionalFormatting>
  <conditionalFormatting sqref="AM616">
    <cfRule type="expression" dxfId="1259" priority="443">
      <formula>IF(RIGHT(TEXT(AM616,"0.#"),1)=".",FALSE,TRUE)</formula>
    </cfRule>
    <cfRule type="expression" dxfId="1258" priority="444">
      <formula>IF(RIGHT(TEXT(AM616,"0.#"),1)=".",TRUE,FALSE)</formula>
    </cfRule>
  </conditionalFormatting>
  <conditionalFormatting sqref="AI617">
    <cfRule type="expression" dxfId="1257" priority="435">
      <formula>IF(RIGHT(TEXT(AI617,"0.#"),1)=".",FALSE,TRUE)</formula>
    </cfRule>
    <cfRule type="expression" dxfId="1256" priority="436">
      <formula>IF(RIGHT(TEXT(AI617,"0.#"),1)=".",TRUE,FALSE)</formula>
    </cfRule>
  </conditionalFormatting>
  <conditionalFormatting sqref="AI615">
    <cfRule type="expression" dxfId="1255" priority="439">
      <formula>IF(RIGHT(TEXT(AI615,"0.#"),1)=".",FALSE,TRUE)</formula>
    </cfRule>
    <cfRule type="expression" dxfId="1254" priority="440">
      <formula>IF(RIGHT(TEXT(AI615,"0.#"),1)=".",TRUE,FALSE)</formula>
    </cfRule>
  </conditionalFormatting>
  <conditionalFormatting sqref="AI616">
    <cfRule type="expression" dxfId="1253" priority="437">
      <formula>IF(RIGHT(TEXT(AI616,"0.#"),1)=".",FALSE,TRUE)</formula>
    </cfRule>
    <cfRule type="expression" dxfId="1252" priority="438">
      <formula>IF(RIGHT(TEXT(AI616,"0.#"),1)=".",TRUE,FALSE)</formula>
    </cfRule>
  </conditionalFormatting>
  <conditionalFormatting sqref="AM651">
    <cfRule type="expression" dxfId="1251" priority="393">
      <formula>IF(RIGHT(TEXT(AM651,"0.#"),1)=".",FALSE,TRUE)</formula>
    </cfRule>
    <cfRule type="expression" dxfId="1250" priority="394">
      <formula>IF(RIGHT(TEXT(AM651,"0.#"),1)=".",TRUE,FALSE)</formula>
    </cfRule>
  </conditionalFormatting>
  <conditionalFormatting sqref="AM649">
    <cfRule type="expression" dxfId="1249" priority="397">
      <formula>IF(RIGHT(TEXT(AM649,"0.#"),1)=".",FALSE,TRUE)</formula>
    </cfRule>
    <cfRule type="expression" dxfId="1248" priority="398">
      <formula>IF(RIGHT(TEXT(AM649,"0.#"),1)=".",TRUE,FALSE)</formula>
    </cfRule>
  </conditionalFormatting>
  <conditionalFormatting sqref="AM650">
    <cfRule type="expression" dxfId="1247" priority="395">
      <formula>IF(RIGHT(TEXT(AM650,"0.#"),1)=".",FALSE,TRUE)</formula>
    </cfRule>
    <cfRule type="expression" dxfId="1246" priority="396">
      <formula>IF(RIGHT(TEXT(AM650,"0.#"),1)=".",TRUE,FALSE)</formula>
    </cfRule>
  </conditionalFormatting>
  <conditionalFormatting sqref="AI651">
    <cfRule type="expression" dxfId="1245" priority="387">
      <formula>IF(RIGHT(TEXT(AI651,"0.#"),1)=".",FALSE,TRUE)</formula>
    </cfRule>
    <cfRule type="expression" dxfId="1244" priority="388">
      <formula>IF(RIGHT(TEXT(AI651,"0.#"),1)=".",TRUE,FALSE)</formula>
    </cfRule>
  </conditionalFormatting>
  <conditionalFormatting sqref="AI649">
    <cfRule type="expression" dxfId="1243" priority="391">
      <formula>IF(RIGHT(TEXT(AI649,"0.#"),1)=".",FALSE,TRUE)</formula>
    </cfRule>
    <cfRule type="expression" dxfId="1242" priority="392">
      <formula>IF(RIGHT(TEXT(AI649,"0.#"),1)=".",TRUE,FALSE)</formula>
    </cfRule>
  </conditionalFormatting>
  <conditionalFormatting sqref="AI650">
    <cfRule type="expression" dxfId="1241" priority="389">
      <formula>IF(RIGHT(TEXT(AI650,"0.#"),1)=".",FALSE,TRUE)</formula>
    </cfRule>
    <cfRule type="expression" dxfId="1240" priority="390">
      <formula>IF(RIGHT(TEXT(AI650,"0.#"),1)=".",TRUE,FALSE)</formula>
    </cfRule>
  </conditionalFormatting>
  <conditionalFormatting sqref="AM676">
    <cfRule type="expression" dxfId="1239" priority="381">
      <formula>IF(RIGHT(TEXT(AM676,"0.#"),1)=".",FALSE,TRUE)</formula>
    </cfRule>
    <cfRule type="expression" dxfId="1238" priority="382">
      <formula>IF(RIGHT(TEXT(AM676,"0.#"),1)=".",TRUE,FALSE)</formula>
    </cfRule>
  </conditionalFormatting>
  <conditionalFormatting sqref="AM674">
    <cfRule type="expression" dxfId="1237" priority="385">
      <formula>IF(RIGHT(TEXT(AM674,"0.#"),1)=".",FALSE,TRUE)</formula>
    </cfRule>
    <cfRule type="expression" dxfId="1236" priority="386">
      <formula>IF(RIGHT(TEXT(AM674,"0.#"),1)=".",TRUE,FALSE)</formula>
    </cfRule>
  </conditionalFormatting>
  <conditionalFormatting sqref="AM675">
    <cfRule type="expression" dxfId="1235" priority="383">
      <formula>IF(RIGHT(TEXT(AM675,"0.#"),1)=".",FALSE,TRUE)</formula>
    </cfRule>
    <cfRule type="expression" dxfId="1234" priority="384">
      <formula>IF(RIGHT(TEXT(AM675,"0.#"),1)=".",TRUE,FALSE)</formula>
    </cfRule>
  </conditionalFormatting>
  <conditionalFormatting sqref="AI676">
    <cfRule type="expression" dxfId="1233" priority="375">
      <formula>IF(RIGHT(TEXT(AI676,"0.#"),1)=".",FALSE,TRUE)</formula>
    </cfRule>
    <cfRule type="expression" dxfId="1232" priority="376">
      <formula>IF(RIGHT(TEXT(AI676,"0.#"),1)=".",TRUE,FALSE)</formula>
    </cfRule>
  </conditionalFormatting>
  <conditionalFormatting sqref="AI674">
    <cfRule type="expression" dxfId="1231" priority="379">
      <formula>IF(RIGHT(TEXT(AI674,"0.#"),1)=".",FALSE,TRUE)</formula>
    </cfRule>
    <cfRule type="expression" dxfId="1230" priority="380">
      <formula>IF(RIGHT(TEXT(AI674,"0.#"),1)=".",TRUE,FALSE)</formula>
    </cfRule>
  </conditionalFormatting>
  <conditionalFormatting sqref="AI675">
    <cfRule type="expression" dxfId="1229" priority="377">
      <formula>IF(RIGHT(TEXT(AI675,"0.#"),1)=".",FALSE,TRUE)</formula>
    </cfRule>
    <cfRule type="expression" dxfId="1228" priority="378">
      <formula>IF(RIGHT(TEXT(AI675,"0.#"),1)=".",TRUE,FALSE)</formula>
    </cfRule>
  </conditionalFormatting>
  <conditionalFormatting sqref="AM681">
    <cfRule type="expression" dxfId="1227" priority="321">
      <formula>IF(RIGHT(TEXT(AM681,"0.#"),1)=".",FALSE,TRUE)</formula>
    </cfRule>
    <cfRule type="expression" dxfId="1226" priority="322">
      <formula>IF(RIGHT(TEXT(AM681,"0.#"),1)=".",TRUE,FALSE)</formula>
    </cfRule>
  </conditionalFormatting>
  <conditionalFormatting sqref="AM679">
    <cfRule type="expression" dxfId="1225" priority="325">
      <formula>IF(RIGHT(TEXT(AM679,"0.#"),1)=".",FALSE,TRUE)</formula>
    </cfRule>
    <cfRule type="expression" dxfId="1224" priority="326">
      <formula>IF(RIGHT(TEXT(AM679,"0.#"),1)=".",TRUE,FALSE)</formula>
    </cfRule>
  </conditionalFormatting>
  <conditionalFormatting sqref="AM680">
    <cfRule type="expression" dxfId="1223" priority="323">
      <formula>IF(RIGHT(TEXT(AM680,"0.#"),1)=".",FALSE,TRUE)</formula>
    </cfRule>
    <cfRule type="expression" dxfId="1222" priority="324">
      <formula>IF(RIGHT(TEXT(AM680,"0.#"),1)=".",TRUE,FALSE)</formula>
    </cfRule>
  </conditionalFormatting>
  <conditionalFormatting sqref="AI681">
    <cfRule type="expression" dxfId="1221" priority="315">
      <formula>IF(RIGHT(TEXT(AI681,"0.#"),1)=".",FALSE,TRUE)</formula>
    </cfRule>
    <cfRule type="expression" dxfId="1220" priority="316">
      <formula>IF(RIGHT(TEXT(AI681,"0.#"),1)=".",TRUE,FALSE)</formula>
    </cfRule>
  </conditionalFormatting>
  <conditionalFormatting sqref="AI679">
    <cfRule type="expression" dxfId="1219" priority="319">
      <formula>IF(RIGHT(TEXT(AI679,"0.#"),1)=".",FALSE,TRUE)</formula>
    </cfRule>
    <cfRule type="expression" dxfId="1218" priority="320">
      <formula>IF(RIGHT(TEXT(AI679,"0.#"),1)=".",TRUE,FALSE)</formula>
    </cfRule>
  </conditionalFormatting>
  <conditionalFormatting sqref="AI680">
    <cfRule type="expression" dxfId="1217" priority="317">
      <formula>IF(RIGHT(TEXT(AI680,"0.#"),1)=".",FALSE,TRUE)</formula>
    </cfRule>
    <cfRule type="expression" dxfId="1216" priority="318">
      <formula>IF(RIGHT(TEXT(AI680,"0.#"),1)=".",TRUE,FALSE)</formula>
    </cfRule>
  </conditionalFormatting>
  <conditionalFormatting sqref="AM686">
    <cfRule type="expression" dxfId="1215" priority="309">
      <formula>IF(RIGHT(TEXT(AM686,"0.#"),1)=".",FALSE,TRUE)</formula>
    </cfRule>
    <cfRule type="expression" dxfId="1214" priority="310">
      <formula>IF(RIGHT(TEXT(AM686,"0.#"),1)=".",TRUE,FALSE)</formula>
    </cfRule>
  </conditionalFormatting>
  <conditionalFormatting sqref="AM684">
    <cfRule type="expression" dxfId="1213" priority="313">
      <formula>IF(RIGHT(TEXT(AM684,"0.#"),1)=".",FALSE,TRUE)</formula>
    </cfRule>
    <cfRule type="expression" dxfId="1212" priority="314">
      <formula>IF(RIGHT(TEXT(AM684,"0.#"),1)=".",TRUE,FALSE)</formula>
    </cfRule>
  </conditionalFormatting>
  <conditionalFormatting sqref="AM685">
    <cfRule type="expression" dxfId="1211" priority="311">
      <formula>IF(RIGHT(TEXT(AM685,"0.#"),1)=".",FALSE,TRUE)</formula>
    </cfRule>
    <cfRule type="expression" dxfId="1210" priority="312">
      <formula>IF(RIGHT(TEXT(AM685,"0.#"),1)=".",TRUE,FALSE)</formula>
    </cfRule>
  </conditionalFormatting>
  <conditionalFormatting sqref="AI686">
    <cfRule type="expression" dxfId="1209" priority="303">
      <formula>IF(RIGHT(TEXT(AI686,"0.#"),1)=".",FALSE,TRUE)</formula>
    </cfRule>
    <cfRule type="expression" dxfId="1208" priority="304">
      <formula>IF(RIGHT(TEXT(AI686,"0.#"),1)=".",TRUE,FALSE)</formula>
    </cfRule>
  </conditionalFormatting>
  <conditionalFormatting sqref="AI684">
    <cfRule type="expression" dxfId="1207" priority="307">
      <formula>IF(RIGHT(TEXT(AI684,"0.#"),1)=".",FALSE,TRUE)</formula>
    </cfRule>
    <cfRule type="expression" dxfId="1206" priority="308">
      <formula>IF(RIGHT(TEXT(AI684,"0.#"),1)=".",TRUE,FALSE)</formula>
    </cfRule>
  </conditionalFormatting>
  <conditionalFormatting sqref="AI685">
    <cfRule type="expression" dxfId="1205" priority="305">
      <formula>IF(RIGHT(TEXT(AI685,"0.#"),1)=".",FALSE,TRUE)</formula>
    </cfRule>
    <cfRule type="expression" dxfId="1204" priority="306">
      <formula>IF(RIGHT(TEXT(AI685,"0.#"),1)=".",TRUE,FALSE)</formula>
    </cfRule>
  </conditionalFormatting>
  <conditionalFormatting sqref="AM691">
    <cfRule type="expression" dxfId="1203" priority="297">
      <formula>IF(RIGHT(TEXT(AM691,"0.#"),1)=".",FALSE,TRUE)</formula>
    </cfRule>
    <cfRule type="expression" dxfId="1202" priority="298">
      <formula>IF(RIGHT(TEXT(AM691,"0.#"),1)=".",TRUE,FALSE)</formula>
    </cfRule>
  </conditionalFormatting>
  <conditionalFormatting sqref="AM689">
    <cfRule type="expression" dxfId="1201" priority="301">
      <formula>IF(RIGHT(TEXT(AM689,"0.#"),1)=".",FALSE,TRUE)</formula>
    </cfRule>
    <cfRule type="expression" dxfId="1200" priority="302">
      <formula>IF(RIGHT(TEXT(AM689,"0.#"),1)=".",TRUE,FALSE)</formula>
    </cfRule>
  </conditionalFormatting>
  <conditionalFormatting sqref="AM690">
    <cfRule type="expression" dxfId="1199" priority="299">
      <formula>IF(RIGHT(TEXT(AM690,"0.#"),1)=".",FALSE,TRUE)</formula>
    </cfRule>
    <cfRule type="expression" dxfId="1198" priority="300">
      <formula>IF(RIGHT(TEXT(AM690,"0.#"),1)=".",TRUE,FALSE)</formula>
    </cfRule>
  </conditionalFormatting>
  <conditionalFormatting sqref="AI691">
    <cfRule type="expression" dxfId="1197" priority="291">
      <formula>IF(RIGHT(TEXT(AI691,"0.#"),1)=".",FALSE,TRUE)</formula>
    </cfRule>
    <cfRule type="expression" dxfId="1196" priority="292">
      <formula>IF(RIGHT(TEXT(AI691,"0.#"),1)=".",TRUE,FALSE)</formula>
    </cfRule>
  </conditionalFormatting>
  <conditionalFormatting sqref="AI689">
    <cfRule type="expression" dxfId="1195" priority="295">
      <formula>IF(RIGHT(TEXT(AI689,"0.#"),1)=".",FALSE,TRUE)</formula>
    </cfRule>
    <cfRule type="expression" dxfId="1194" priority="296">
      <formula>IF(RIGHT(TEXT(AI689,"0.#"),1)=".",TRUE,FALSE)</formula>
    </cfRule>
  </conditionalFormatting>
  <conditionalFormatting sqref="AI690">
    <cfRule type="expression" dxfId="1193" priority="293">
      <formula>IF(RIGHT(TEXT(AI690,"0.#"),1)=".",FALSE,TRUE)</formula>
    </cfRule>
    <cfRule type="expression" dxfId="1192" priority="294">
      <formula>IF(RIGHT(TEXT(AI690,"0.#"),1)=".",TRUE,FALSE)</formula>
    </cfRule>
  </conditionalFormatting>
  <conditionalFormatting sqref="AM656">
    <cfRule type="expression" dxfId="1191" priority="369">
      <formula>IF(RIGHT(TEXT(AM656,"0.#"),1)=".",FALSE,TRUE)</formula>
    </cfRule>
    <cfRule type="expression" dxfId="1190" priority="370">
      <formula>IF(RIGHT(TEXT(AM656,"0.#"),1)=".",TRUE,FALSE)</formula>
    </cfRule>
  </conditionalFormatting>
  <conditionalFormatting sqref="AM654">
    <cfRule type="expression" dxfId="1189" priority="373">
      <formula>IF(RIGHT(TEXT(AM654,"0.#"),1)=".",FALSE,TRUE)</formula>
    </cfRule>
    <cfRule type="expression" dxfId="1188" priority="374">
      <formula>IF(RIGHT(TEXT(AM654,"0.#"),1)=".",TRUE,FALSE)</formula>
    </cfRule>
  </conditionalFormatting>
  <conditionalFormatting sqref="AM655">
    <cfRule type="expression" dxfId="1187" priority="371">
      <formula>IF(RIGHT(TEXT(AM655,"0.#"),1)=".",FALSE,TRUE)</formula>
    </cfRule>
    <cfRule type="expression" dxfId="1186" priority="372">
      <formula>IF(RIGHT(TEXT(AM655,"0.#"),1)=".",TRUE,FALSE)</formula>
    </cfRule>
  </conditionalFormatting>
  <conditionalFormatting sqref="AI656">
    <cfRule type="expression" dxfId="1185" priority="363">
      <formula>IF(RIGHT(TEXT(AI656,"0.#"),1)=".",FALSE,TRUE)</formula>
    </cfRule>
    <cfRule type="expression" dxfId="1184" priority="364">
      <formula>IF(RIGHT(TEXT(AI656,"0.#"),1)=".",TRUE,FALSE)</formula>
    </cfRule>
  </conditionalFormatting>
  <conditionalFormatting sqref="AI654">
    <cfRule type="expression" dxfId="1183" priority="367">
      <formula>IF(RIGHT(TEXT(AI654,"0.#"),1)=".",FALSE,TRUE)</formula>
    </cfRule>
    <cfRule type="expression" dxfId="1182" priority="368">
      <formula>IF(RIGHT(TEXT(AI654,"0.#"),1)=".",TRUE,FALSE)</formula>
    </cfRule>
  </conditionalFormatting>
  <conditionalFormatting sqref="AI655">
    <cfRule type="expression" dxfId="1181" priority="365">
      <formula>IF(RIGHT(TEXT(AI655,"0.#"),1)=".",FALSE,TRUE)</formula>
    </cfRule>
    <cfRule type="expression" dxfId="1180" priority="366">
      <formula>IF(RIGHT(TEXT(AI655,"0.#"),1)=".",TRUE,FALSE)</formula>
    </cfRule>
  </conditionalFormatting>
  <conditionalFormatting sqref="AM661">
    <cfRule type="expression" dxfId="1179" priority="357">
      <formula>IF(RIGHT(TEXT(AM661,"0.#"),1)=".",FALSE,TRUE)</formula>
    </cfRule>
    <cfRule type="expression" dxfId="1178" priority="358">
      <formula>IF(RIGHT(TEXT(AM661,"0.#"),1)=".",TRUE,FALSE)</formula>
    </cfRule>
  </conditionalFormatting>
  <conditionalFormatting sqref="AM659">
    <cfRule type="expression" dxfId="1177" priority="361">
      <formula>IF(RIGHT(TEXT(AM659,"0.#"),1)=".",FALSE,TRUE)</formula>
    </cfRule>
    <cfRule type="expression" dxfId="1176" priority="362">
      <formula>IF(RIGHT(TEXT(AM659,"0.#"),1)=".",TRUE,FALSE)</formula>
    </cfRule>
  </conditionalFormatting>
  <conditionalFormatting sqref="AM660">
    <cfRule type="expression" dxfId="1175" priority="359">
      <formula>IF(RIGHT(TEXT(AM660,"0.#"),1)=".",FALSE,TRUE)</formula>
    </cfRule>
    <cfRule type="expression" dxfId="1174" priority="360">
      <formula>IF(RIGHT(TEXT(AM660,"0.#"),1)=".",TRUE,FALSE)</formula>
    </cfRule>
  </conditionalFormatting>
  <conditionalFormatting sqref="AI661">
    <cfRule type="expression" dxfId="1173" priority="351">
      <formula>IF(RIGHT(TEXT(AI661,"0.#"),1)=".",FALSE,TRUE)</formula>
    </cfRule>
    <cfRule type="expression" dxfId="1172" priority="352">
      <formula>IF(RIGHT(TEXT(AI661,"0.#"),1)=".",TRUE,FALSE)</formula>
    </cfRule>
  </conditionalFormatting>
  <conditionalFormatting sqref="AI659">
    <cfRule type="expression" dxfId="1171" priority="355">
      <formula>IF(RIGHT(TEXT(AI659,"0.#"),1)=".",FALSE,TRUE)</formula>
    </cfRule>
    <cfRule type="expression" dxfId="1170" priority="356">
      <formula>IF(RIGHT(TEXT(AI659,"0.#"),1)=".",TRUE,FALSE)</formula>
    </cfRule>
  </conditionalFormatting>
  <conditionalFormatting sqref="AI660">
    <cfRule type="expression" dxfId="1169" priority="353">
      <formula>IF(RIGHT(TEXT(AI660,"0.#"),1)=".",FALSE,TRUE)</formula>
    </cfRule>
    <cfRule type="expression" dxfId="1168" priority="354">
      <formula>IF(RIGHT(TEXT(AI660,"0.#"),1)=".",TRUE,FALSE)</formula>
    </cfRule>
  </conditionalFormatting>
  <conditionalFormatting sqref="AM666">
    <cfRule type="expression" dxfId="1167" priority="345">
      <formula>IF(RIGHT(TEXT(AM666,"0.#"),1)=".",FALSE,TRUE)</formula>
    </cfRule>
    <cfRule type="expression" dxfId="1166" priority="346">
      <formula>IF(RIGHT(TEXT(AM666,"0.#"),1)=".",TRUE,FALSE)</formula>
    </cfRule>
  </conditionalFormatting>
  <conditionalFormatting sqref="AM664">
    <cfRule type="expression" dxfId="1165" priority="349">
      <formula>IF(RIGHT(TEXT(AM664,"0.#"),1)=".",FALSE,TRUE)</formula>
    </cfRule>
    <cfRule type="expression" dxfId="1164" priority="350">
      <formula>IF(RIGHT(TEXT(AM664,"0.#"),1)=".",TRUE,FALSE)</formula>
    </cfRule>
  </conditionalFormatting>
  <conditionalFormatting sqref="AM665">
    <cfRule type="expression" dxfId="1163" priority="347">
      <formula>IF(RIGHT(TEXT(AM665,"0.#"),1)=".",FALSE,TRUE)</formula>
    </cfRule>
    <cfRule type="expression" dxfId="1162" priority="348">
      <formula>IF(RIGHT(TEXT(AM665,"0.#"),1)=".",TRUE,FALSE)</formula>
    </cfRule>
  </conditionalFormatting>
  <conditionalFormatting sqref="AI666">
    <cfRule type="expression" dxfId="1161" priority="339">
      <formula>IF(RIGHT(TEXT(AI666,"0.#"),1)=".",FALSE,TRUE)</formula>
    </cfRule>
    <cfRule type="expression" dxfId="1160" priority="340">
      <formula>IF(RIGHT(TEXT(AI666,"0.#"),1)=".",TRUE,FALSE)</formula>
    </cfRule>
  </conditionalFormatting>
  <conditionalFormatting sqref="AI664">
    <cfRule type="expression" dxfId="1159" priority="343">
      <formula>IF(RIGHT(TEXT(AI664,"0.#"),1)=".",FALSE,TRUE)</formula>
    </cfRule>
    <cfRule type="expression" dxfId="1158" priority="344">
      <formula>IF(RIGHT(TEXT(AI664,"0.#"),1)=".",TRUE,FALSE)</formula>
    </cfRule>
  </conditionalFormatting>
  <conditionalFormatting sqref="AI665">
    <cfRule type="expression" dxfId="1157" priority="341">
      <formula>IF(RIGHT(TEXT(AI665,"0.#"),1)=".",FALSE,TRUE)</formula>
    </cfRule>
    <cfRule type="expression" dxfId="1156" priority="342">
      <formula>IF(RIGHT(TEXT(AI665,"0.#"),1)=".",TRUE,FALSE)</formula>
    </cfRule>
  </conditionalFormatting>
  <conditionalFormatting sqref="AM671">
    <cfRule type="expression" dxfId="1155" priority="333">
      <formula>IF(RIGHT(TEXT(AM671,"0.#"),1)=".",FALSE,TRUE)</formula>
    </cfRule>
    <cfRule type="expression" dxfId="1154" priority="334">
      <formula>IF(RIGHT(TEXT(AM671,"0.#"),1)=".",TRUE,FALSE)</formula>
    </cfRule>
  </conditionalFormatting>
  <conditionalFormatting sqref="AM669">
    <cfRule type="expression" dxfId="1153" priority="337">
      <formula>IF(RIGHT(TEXT(AM669,"0.#"),1)=".",FALSE,TRUE)</formula>
    </cfRule>
    <cfRule type="expression" dxfId="1152" priority="338">
      <formula>IF(RIGHT(TEXT(AM669,"0.#"),1)=".",TRUE,FALSE)</formula>
    </cfRule>
  </conditionalFormatting>
  <conditionalFormatting sqref="AM670">
    <cfRule type="expression" dxfId="1151" priority="335">
      <formula>IF(RIGHT(TEXT(AM670,"0.#"),1)=".",FALSE,TRUE)</formula>
    </cfRule>
    <cfRule type="expression" dxfId="1150" priority="336">
      <formula>IF(RIGHT(TEXT(AM670,"0.#"),1)=".",TRUE,FALSE)</formula>
    </cfRule>
  </conditionalFormatting>
  <conditionalFormatting sqref="AI671">
    <cfRule type="expression" dxfId="1149" priority="327">
      <formula>IF(RIGHT(TEXT(AI671,"0.#"),1)=".",FALSE,TRUE)</formula>
    </cfRule>
    <cfRule type="expression" dxfId="1148" priority="328">
      <formula>IF(RIGHT(TEXT(AI671,"0.#"),1)=".",TRUE,FALSE)</formula>
    </cfRule>
  </conditionalFormatting>
  <conditionalFormatting sqref="AI669">
    <cfRule type="expression" dxfId="1147" priority="331">
      <formula>IF(RIGHT(TEXT(AI669,"0.#"),1)=".",FALSE,TRUE)</formula>
    </cfRule>
    <cfRule type="expression" dxfId="1146" priority="332">
      <formula>IF(RIGHT(TEXT(AI669,"0.#"),1)=".",TRUE,FALSE)</formula>
    </cfRule>
  </conditionalFormatting>
  <conditionalFormatting sqref="AI670">
    <cfRule type="expression" dxfId="1145" priority="329">
      <formula>IF(RIGHT(TEXT(AI670,"0.#"),1)=".",FALSE,TRUE)</formula>
    </cfRule>
    <cfRule type="expression" dxfId="1144" priority="330">
      <formula>IF(RIGHT(TEXT(AI670,"0.#"),1)=".",TRUE,FALSE)</formula>
    </cfRule>
  </conditionalFormatting>
  <conditionalFormatting sqref="P29:AC29">
    <cfRule type="expression" dxfId="1143" priority="289">
      <formula>IF(RIGHT(TEXT(P29,"0.#"),1)=".",FALSE,TRUE)</formula>
    </cfRule>
    <cfRule type="expression" dxfId="1142" priority="290">
      <formula>IF(RIGHT(TEXT(P29,"0.#"),1)=".",TRUE,FALSE)</formula>
    </cfRule>
  </conditionalFormatting>
  <conditionalFormatting sqref="P14:V14">
    <cfRule type="expression" dxfId="1141" priority="287">
      <formula>IF(RIGHT(TEXT(P14,"0.#"),1)=".",FALSE,TRUE)</formula>
    </cfRule>
    <cfRule type="expression" dxfId="1140" priority="288">
      <formula>IF(RIGHT(TEXT(P14,"0.#"),1)=".",TRUE,FALSE)</formula>
    </cfRule>
  </conditionalFormatting>
  <conditionalFormatting sqref="P15:V17">
    <cfRule type="expression" dxfId="1139" priority="285">
      <formula>IF(RIGHT(TEXT(P15,"0.#"),1)=".",FALSE,TRUE)</formula>
    </cfRule>
    <cfRule type="expression" dxfId="1138" priority="286">
      <formula>IF(RIGHT(TEXT(P15,"0.#"),1)=".",TRUE,FALSE)</formula>
    </cfRule>
  </conditionalFormatting>
  <conditionalFormatting sqref="AD14:AJ14">
    <cfRule type="expression" dxfId="1137" priority="283">
      <formula>IF(RIGHT(TEXT(AD14,"0.#"),1)=".",FALSE,TRUE)</formula>
    </cfRule>
    <cfRule type="expression" dxfId="1136" priority="284">
      <formula>IF(RIGHT(TEXT(AD14,"0.#"),1)=".",TRUE,FALSE)</formula>
    </cfRule>
  </conditionalFormatting>
  <conditionalFormatting sqref="AD15:AJ17">
    <cfRule type="expression" dxfId="1135" priority="281">
      <formula>IF(RIGHT(TEXT(AD15,"0.#"),1)=".",FALSE,TRUE)</formula>
    </cfRule>
    <cfRule type="expression" dxfId="1134" priority="282">
      <formula>IF(RIGHT(TEXT(AD15,"0.#"),1)=".",TRUE,FALSE)</formula>
    </cfRule>
  </conditionalFormatting>
  <conditionalFormatting sqref="AK14:AQ14">
    <cfRule type="expression" dxfId="1133" priority="279">
      <formula>IF(RIGHT(TEXT(AK14,"0.#"),1)=".",FALSE,TRUE)</formula>
    </cfRule>
    <cfRule type="expression" dxfId="1132" priority="280">
      <formula>IF(RIGHT(TEXT(AK14,"0.#"),1)=".",TRUE,FALSE)</formula>
    </cfRule>
  </conditionalFormatting>
  <conditionalFormatting sqref="AK15:AQ17 AR15:AX15">
    <cfRule type="expression" dxfId="1131" priority="277">
      <formula>IF(RIGHT(TEXT(AK15,"0.#"),1)=".",FALSE,TRUE)</formula>
    </cfRule>
    <cfRule type="expression" dxfId="1130" priority="278">
      <formula>IF(RIGHT(TEXT(AK15,"0.#"),1)=".",TRUE,FALSE)</formula>
    </cfRule>
  </conditionalFormatting>
  <conditionalFormatting sqref="AE34">
    <cfRule type="expression" dxfId="1129" priority="275">
      <formula>IF(RIGHT(TEXT(AE34,"0.#"),1)=".",FALSE,TRUE)</formula>
    </cfRule>
    <cfRule type="expression" dxfId="1128" priority="276">
      <formula>IF(RIGHT(TEXT(AE34,"0.#"),1)=".",TRUE,FALSE)</formula>
    </cfRule>
  </conditionalFormatting>
  <conditionalFormatting sqref="AE33">
    <cfRule type="expression" dxfId="1127" priority="273">
      <formula>IF(RIGHT(TEXT(AE33,"0.#"),1)=".",FALSE,TRUE)</formula>
    </cfRule>
    <cfRule type="expression" dxfId="1126" priority="274">
      <formula>IF(RIGHT(TEXT(AE33,"0.#"),1)=".",TRUE,FALSE)</formula>
    </cfRule>
  </conditionalFormatting>
  <conditionalFormatting sqref="AE32">
    <cfRule type="expression" dxfId="1125" priority="271">
      <formula>IF(RIGHT(TEXT(AE32,"0.#"),1)=".",FALSE,TRUE)</formula>
    </cfRule>
    <cfRule type="expression" dxfId="1124" priority="272">
      <formula>IF(RIGHT(TEXT(AE32,"0.#"),1)=".",TRUE,FALSE)</formula>
    </cfRule>
  </conditionalFormatting>
  <conditionalFormatting sqref="AI33">
    <cfRule type="expression" dxfId="1123" priority="269">
      <formula>IF(RIGHT(TEXT(AI33,"0.#"),1)=".",FALSE,TRUE)</formula>
    </cfRule>
    <cfRule type="expression" dxfId="1122" priority="270">
      <formula>IF(RIGHT(TEXT(AI33,"0.#"),1)=".",TRUE,FALSE)</formula>
    </cfRule>
  </conditionalFormatting>
  <conditionalFormatting sqref="AE101">
    <cfRule type="expression" dxfId="1121" priority="267">
      <formula>IF(RIGHT(TEXT(AE101,"0.#"),1)=".",FALSE,TRUE)</formula>
    </cfRule>
    <cfRule type="expression" dxfId="1120" priority="268">
      <formula>IF(RIGHT(TEXT(AE101,"0.#"),1)=".",TRUE,FALSE)</formula>
    </cfRule>
  </conditionalFormatting>
  <conditionalFormatting sqref="AI101">
    <cfRule type="expression" dxfId="1119" priority="265">
      <formula>IF(RIGHT(TEXT(AI101,"0.#"),1)=".",FALSE,TRUE)</formula>
    </cfRule>
    <cfRule type="expression" dxfId="1118" priority="266">
      <formula>IF(RIGHT(TEXT(AI101,"0.#"),1)=".",TRUE,FALSE)</formula>
    </cfRule>
  </conditionalFormatting>
  <conditionalFormatting sqref="AE102">
    <cfRule type="expression" dxfId="1117" priority="263">
      <formula>IF(RIGHT(TEXT(AE102,"0.#"),1)=".",FALSE,TRUE)</formula>
    </cfRule>
    <cfRule type="expression" dxfId="1116" priority="264">
      <formula>IF(RIGHT(TEXT(AE102,"0.#"),1)=".",TRUE,FALSE)</formula>
    </cfRule>
  </conditionalFormatting>
  <conditionalFormatting sqref="AI102">
    <cfRule type="expression" dxfId="1115" priority="261">
      <formula>IF(RIGHT(TEXT(AI102,"0.#"),1)=".",FALSE,TRUE)</formula>
    </cfRule>
    <cfRule type="expression" dxfId="1114" priority="262">
      <formula>IF(RIGHT(TEXT(AI102,"0.#"),1)=".",TRUE,FALSE)</formula>
    </cfRule>
  </conditionalFormatting>
  <conditionalFormatting sqref="AE104">
    <cfRule type="expression" dxfId="1113" priority="259">
      <formula>IF(RIGHT(TEXT(AE104,"0.#"),1)=".",FALSE,TRUE)</formula>
    </cfRule>
    <cfRule type="expression" dxfId="1112" priority="260">
      <formula>IF(RIGHT(TEXT(AE104,"0.#"),1)=".",TRUE,FALSE)</formula>
    </cfRule>
  </conditionalFormatting>
  <conditionalFormatting sqref="AI104">
    <cfRule type="expression" dxfId="1111" priority="257">
      <formula>IF(RIGHT(TEXT(AI104,"0.#"),1)=".",FALSE,TRUE)</formula>
    </cfRule>
    <cfRule type="expression" dxfId="1110" priority="258">
      <formula>IF(RIGHT(TEXT(AI104,"0.#"),1)=".",TRUE,FALSE)</formula>
    </cfRule>
  </conditionalFormatting>
  <conditionalFormatting sqref="AE105">
    <cfRule type="expression" dxfId="1109" priority="255">
      <formula>IF(RIGHT(TEXT(AE105,"0.#"),1)=".",FALSE,TRUE)</formula>
    </cfRule>
    <cfRule type="expression" dxfId="1108" priority="256">
      <formula>IF(RIGHT(TEXT(AE105,"0.#"),1)=".",TRUE,FALSE)</formula>
    </cfRule>
  </conditionalFormatting>
  <conditionalFormatting sqref="AI105">
    <cfRule type="expression" dxfId="1107" priority="253">
      <formula>IF(RIGHT(TEXT(AI105,"0.#"),1)=".",FALSE,TRUE)</formula>
    </cfRule>
    <cfRule type="expression" dxfId="1106" priority="254">
      <formula>IF(RIGHT(TEXT(AI105,"0.#"),1)=".",TRUE,FALSE)</formula>
    </cfRule>
  </conditionalFormatting>
  <conditionalFormatting sqref="AM104">
    <cfRule type="expression" dxfId="1105" priority="251">
      <formula>IF(RIGHT(TEXT(AM104,"0.#"),1)=".",FALSE,TRUE)</formula>
    </cfRule>
    <cfRule type="expression" dxfId="1104" priority="252">
      <formula>IF(RIGHT(TEXT(AM104,"0.#"),1)=".",TRUE,FALSE)</formula>
    </cfRule>
  </conditionalFormatting>
  <conditionalFormatting sqref="AM105">
    <cfRule type="expression" dxfId="1103" priority="249">
      <formula>IF(RIGHT(TEXT(AM105,"0.#"),1)=".",FALSE,TRUE)</formula>
    </cfRule>
    <cfRule type="expression" dxfId="1102" priority="250">
      <formula>IF(RIGHT(TEXT(AM105,"0.#"),1)=".",TRUE,FALSE)</formula>
    </cfRule>
  </conditionalFormatting>
  <conditionalFormatting sqref="AQ104">
    <cfRule type="expression" dxfId="1101" priority="247">
      <formula>IF(RIGHT(TEXT(AQ104,"0.#"),1)=".",FALSE,TRUE)</formula>
    </cfRule>
    <cfRule type="expression" dxfId="1100" priority="248">
      <formula>IF(RIGHT(TEXT(AQ104,"0.#"),1)=".",TRUE,FALSE)</formula>
    </cfRule>
  </conditionalFormatting>
  <conditionalFormatting sqref="AQ105">
    <cfRule type="expression" dxfId="1099" priority="245">
      <formula>IF(RIGHT(TEXT(AQ105,"0.#"),1)=".",FALSE,TRUE)</formula>
    </cfRule>
    <cfRule type="expression" dxfId="1098" priority="246">
      <formula>IF(RIGHT(TEXT(AQ105,"0.#"),1)=".",TRUE,FALSE)</formula>
    </cfRule>
  </conditionalFormatting>
  <conditionalFormatting sqref="AE107">
    <cfRule type="expression" dxfId="1097" priority="243">
      <formula>IF(RIGHT(TEXT(AE107,"0.#"),1)=".",FALSE,TRUE)</formula>
    </cfRule>
    <cfRule type="expression" dxfId="1096" priority="244">
      <formula>IF(RIGHT(TEXT(AE107,"0.#"),1)=".",TRUE,FALSE)</formula>
    </cfRule>
  </conditionalFormatting>
  <conditionalFormatting sqref="AI107">
    <cfRule type="expression" dxfId="1095" priority="241">
      <formula>IF(RIGHT(TEXT(AI107,"0.#"),1)=".",FALSE,TRUE)</formula>
    </cfRule>
    <cfRule type="expression" dxfId="1094" priority="242">
      <formula>IF(RIGHT(TEXT(AI107,"0.#"),1)=".",TRUE,FALSE)</formula>
    </cfRule>
  </conditionalFormatting>
  <conditionalFormatting sqref="AE108">
    <cfRule type="expression" dxfId="1093" priority="239">
      <formula>IF(RIGHT(TEXT(AE108,"0.#"),1)=".",FALSE,TRUE)</formula>
    </cfRule>
    <cfRule type="expression" dxfId="1092" priority="240">
      <formula>IF(RIGHT(TEXT(AE108,"0.#"),1)=".",TRUE,FALSE)</formula>
    </cfRule>
  </conditionalFormatting>
  <conditionalFormatting sqref="AI108">
    <cfRule type="expression" dxfId="1091" priority="237">
      <formula>IF(RIGHT(TEXT(AI108,"0.#"),1)=".",FALSE,TRUE)</formula>
    </cfRule>
    <cfRule type="expression" dxfId="1090" priority="238">
      <formula>IF(RIGHT(TEXT(AI108,"0.#"),1)=".",TRUE,FALSE)</formula>
    </cfRule>
  </conditionalFormatting>
  <conditionalFormatting sqref="AM108">
    <cfRule type="expression" dxfId="1089" priority="235">
      <formula>IF(RIGHT(TEXT(AM108,"0.#"),1)=".",FALSE,TRUE)</formula>
    </cfRule>
    <cfRule type="expression" dxfId="1088" priority="236">
      <formula>IF(RIGHT(TEXT(AM108,"0.#"),1)=".",TRUE,FALSE)</formula>
    </cfRule>
  </conditionalFormatting>
  <conditionalFormatting sqref="AQ107">
    <cfRule type="expression" dxfId="1087" priority="233">
      <formula>IF(RIGHT(TEXT(AQ107,"0.#"),1)=".",FALSE,TRUE)</formula>
    </cfRule>
    <cfRule type="expression" dxfId="1086" priority="234">
      <formula>IF(RIGHT(TEXT(AQ107,"0.#"),1)=".",TRUE,FALSE)</formula>
    </cfRule>
  </conditionalFormatting>
  <conditionalFormatting sqref="AU107">
    <cfRule type="expression" dxfId="1085" priority="231">
      <formula>IF(RIGHT(TEXT(AU107,"0.#"),1)=".",FALSE,TRUE)</formula>
    </cfRule>
    <cfRule type="expression" dxfId="1084" priority="232">
      <formula>IF(RIGHT(TEXT(AU107,"0.#"),1)=".",TRUE,FALSE)</formula>
    </cfRule>
  </conditionalFormatting>
  <conditionalFormatting sqref="AU108">
    <cfRule type="expression" dxfId="1083" priority="229">
      <formula>IF(RIGHT(TEXT(AU108,"0.#"),1)=".",FALSE,TRUE)</formula>
    </cfRule>
    <cfRule type="expression" dxfId="1082" priority="230">
      <formula>IF(RIGHT(TEXT(AU108,"0.#"),1)=".",TRUE,FALSE)</formula>
    </cfRule>
  </conditionalFormatting>
  <conditionalFormatting sqref="AE110">
    <cfRule type="expression" dxfId="1081" priority="227">
      <formula>IF(RIGHT(TEXT(AE110,"0.#"),1)=".",FALSE,TRUE)</formula>
    </cfRule>
    <cfRule type="expression" dxfId="1080" priority="228">
      <formula>IF(RIGHT(TEXT(AE110,"0.#"),1)=".",TRUE,FALSE)</formula>
    </cfRule>
  </conditionalFormatting>
  <conditionalFormatting sqref="AI110">
    <cfRule type="expression" dxfId="1079" priority="225">
      <formula>IF(RIGHT(TEXT(AI110,"0.#"),1)=".",FALSE,TRUE)</formula>
    </cfRule>
    <cfRule type="expression" dxfId="1078" priority="226">
      <formula>IF(RIGHT(TEXT(AI110,"0.#"),1)=".",TRUE,FALSE)</formula>
    </cfRule>
  </conditionalFormatting>
  <conditionalFormatting sqref="AE111">
    <cfRule type="expression" dxfId="1077" priority="223">
      <formula>IF(RIGHT(TEXT(AE111,"0.#"),1)=".",FALSE,TRUE)</formula>
    </cfRule>
    <cfRule type="expression" dxfId="1076" priority="224">
      <formula>IF(RIGHT(TEXT(AE111,"0.#"),1)=".",TRUE,FALSE)</formula>
    </cfRule>
  </conditionalFormatting>
  <conditionalFormatting sqref="AI111">
    <cfRule type="expression" dxfId="1075" priority="221">
      <formula>IF(RIGHT(TEXT(AI111,"0.#"),1)=".",FALSE,TRUE)</formula>
    </cfRule>
    <cfRule type="expression" dxfId="1074" priority="222">
      <formula>IF(RIGHT(TEXT(AI111,"0.#"),1)=".",TRUE,FALSE)</formula>
    </cfRule>
  </conditionalFormatting>
  <conditionalFormatting sqref="AE113">
    <cfRule type="expression" dxfId="1073" priority="219">
      <formula>IF(RIGHT(TEXT(AE113,"0.#"),1)=".",FALSE,TRUE)</formula>
    </cfRule>
    <cfRule type="expression" dxfId="1072" priority="220">
      <formula>IF(RIGHT(TEXT(AE113,"0.#"),1)=".",TRUE,FALSE)</formula>
    </cfRule>
  </conditionalFormatting>
  <conditionalFormatting sqref="AI113">
    <cfRule type="expression" dxfId="1071" priority="217">
      <formula>IF(RIGHT(TEXT(AI113,"0.#"),1)=".",FALSE,TRUE)</formula>
    </cfRule>
    <cfRule type="expression" dxfId="1070" priority="218">
      <formula>IF(RIGHT(TEXT(AI113,"0.#"),1)=".",TRUE,FALSE)</formula>
    </cfRule>
  </conditionalFormatting>
  <conditionalFormatting sqref="AE114">
    <cfRule type="expression" dxfId="1069" priority="215">
      <formula>IF(RIGHT(TEXT(AE114,"0.#"),1)=".",FALSE,TRUE)</formula>
    </cfRule>
    <cfRule type="expression" dxfId="1068" priority="216">
      <formula>IF(RIGHT(TEXT(AE114,"0.#"),1)=".",TRUE,FALSE)</formula>
    </cfRule>
  </conditionalFormatting>
  <conditionalFormatting sqref="AI114">
    <cfRule type="expression" dxfId="1067" priority="213">
      <formula>IF(RIGHT(TEXT(AI114,"0.#"),1)=".",FALSE,TRUE)</formula>
    </cfRule>
    <cfRule type="expression" dxfId="1066" priority="214">
      <formula>IF(RIGHT(TEXT(AI114,"0.#"),1)=".",TRUE,FALSE)</formula>
    </cfRule>
  </conditionalFormatting>
  <conditionalFormatting sqref="AQ113">
    <cfRule type="expression" dxfId="1065" priority="211">
      <formula>IF(RIGHT(TEXT(AQ113,"0.#"),1)=".",FALSE,TRUE)</formula>
    </cfRule>
    <cfRule type="expression" dxfId="1064" priority="212">
      <formula>IF(RIGHT(TEXT(AQ113,"0.#"),1)=".",TRUE,FALSE)</formula>
    </cfRule>
  </conditionalFormatting>
  <conditionalFormatting sqref="AU113">
    <cfRule type="expression" dxfId="1063" priority="209">
      <formula>IF(RIGHT(TEXT(AU113,"0.#"),1)=".",FALSE,TRUE)</formula>
    </cfRule>
    <cfRule type="expression" dxfId="1062" priority="210">
      <formula>IF(RIGHT(TEXT(AU113,"0.#"),1)=".",TRUE,FALSE)</formula>
    </cfRule>
  </conditionalFormatting>
  <conditionalFormatting sqref="AE116">
    <cfRule type="expression" dxfId="1061" priority="207">
      <formula>IF(RIGHT(TEXT(AE116,"0.#"),1)=".",FALSE,TRUE)</formula>
    </cfRule>
    <cfRule type="expression" dxfId="1060" priority="208">
      <formula>IF(RIGHT(TEXT(AE116,"0.#"),1)=".",TRUE,FALSE)</formula>
    </cfRule>
  </conditionalFormatting>
  <conditionalFormatting sqref="AI116">
    <cfRule type="expression" dxfId="1059" priority="205">
      <formula>IF(RIGHT(TEXT(AI116,"0.#"),1)=".",FALSE,TRUE)</formula>
    </cfRule>
    <cfRule type="expression" dxfId="1058" priority="206">
      <formula>IF(RIGHT(TEXT(AI116,"0.#"),1)=".",TRUE,FALSE)</formula>
    </cfRule>
  </conditionalFormatting>
  <conditionalFormatting sqref="AI117">
    <cfRule type="expression" dxfId="1057" priority="203">
      <formula>IF(RIGHT(TEXT(AI117,"0.#"),1)=".",FALSE,TRUE)</formula>
    </cfRule>
    <cfRule type="expression" dxfId="1056" priority="204">
      <formula>IF(RIGHT(TEXT(AI117,"0.#"),1)=".",TRUE,FALSE)</formula>
    </cfRule>
  </conditionalFormatting>
  <conditionalFormatting sqref="AE117">
    <cfRule type="expression" dxfId="1055" priority="201">
      <formula>IF(RIGHT(TEXT(AE117,"0.#"),1)=".",FALSE,TRUE)</formula>
    </cfRule>
    <cfRule type="expression" dxfId="1054" priority="202">
      <formula>IF(RIGHT(TEXT(AE117,"0.#"),1)=".",TRUE,FALSE)</formula>
    </cfRule>
  </conditionalFormatting>
  <conditionalFormatting sqref="AQ116">
    <cfRule type="expression" dxfId="1053" priority="199">
      <formula>IF(RIGHT(TEXT(AQ116,"0.#"),1)=".",FALSE,TRUE)</formula>
    </cfRule>
    <cfRule type="expression" dxfId="1052" priority="200">
      <formula>IF(RIGHT(TEXT(AQ116,"0.#"),1)=".",TRUE,FALSE)</formula>
    </cfRule>
  </conditionalFormatting>
  <conditionalFormatting sqref="AE119">
    <cfRule type="expression" dxfId="1051" priority="197">
      <formula>IF(RIGHT(TEXT(AE119,"0.#"),1)=".",FALSE,TRUE)</formula>
    </cfRule>
    <cfRule type="expression" dxfId="1050" priority="198">
      <formula>IF(RIGHT(TEXT(AE119,"0.#"),1)=".",TRUE,FALSE)</formula>
    </cfRule>
  </conditionalFormatting>
  <conditionalFormatting sqref="AI119">
    <cfRule type="expression" dxfId="1049" priority="195">
      <formula>IF(RIGHT(TEXT(AI119,"0.#"),1)=".",FALSE,TRUE)</formula>
    </cfRule>
    <cfRule type="expression" dxfId="1048" priority="196">
      <formula>IF(RIGHT(TEXT(AI119,"0.#"),1)=".",TRUE,FALSE)</formula>
    </cfRule>
  </conditionalFormatting>
  <conditionalFormatting sqref="AI120">
    <cfRule type="expression" dxfId="1047" priority="193">
      <formula>IF(RIGHT(TEXT(AI120,"0.#"),1)=".",FALSE,TRUE)</formula>
    </cfRule>
    <cfRule type="expression" dxfId="1046" priority="194">
      <formula>IF(RIGHT(TEXT(AI120,"0.#"),1)=".",TRUE,FALSE)</formula>
    </cfRule>
  </conditionalFormatting>
  <conditionalFormatting sqref="AE120">
    <cfRule type="expression" dxfId="1045" priority="191">
      <formula>IF(RIGHT(TEXT(AE120,"0.#"),1)=".",FALSE,TRUE)</formula>
    </cfRule>
    <cfRule type="expression" dxfId="1044" priority="192">
      <formula>IF(RIGHT(TEXT(AE120,"0.#"),1)=".",TRUE,FALSE)</formula>
    </cfRule>
  </conditionalFormatting>
  <conditionalFormatting sqref="AE122">
    <cfRule type="expression" dxfId="1043" priority="189">
      <formula>IF(RIGHT(TEXT(AE122,"0.#"),1)=".",FALSE,TRUE)</formula>
    </cfRule>
    <cfRule type="expression" dxfId="1042" priority="190">
      <formula>IF(RIGHT(TEXT(AE122,"0.#"),1)=".",TRUE,FALSE)</formula>
    </cfRule>
  </conditionalFormatting>
  <conditionalFormatting sqref="AI122">
    <cfRule type="expression" dxfId="1041" priority="187">
      <formula>IF(RIGHT(TEXT(AI122,"0.#"),1)=".",FALSE,TRUE)</formula>
    </cfRule>
    <cfRule type="expression" dxfId="1040" priority="188">
      <formula>IF(RIGHT(TEXT(AI122,"0.#"),1)=".",TRUE,FALSE)</formula>
    </cfRule>
  </conditionalFormatting>
  <conditionalFormatting sqref="AI123">
    <cfRule type="expression" dxfId="1039" priority="185">
      <formula>IF(RIGHT(TEXT(AI123,"0.#"),1)=".",FALSE,TRUE)</formula>
    </cfRule>
    <cfRule type="expression" dxfId="1038" priority="186">
      <formula>IF(RIGHT(TEXT(AI123,"0.#"),1)=".",TRUE,FALSE)</formula>
    </cfRule>
  </conditionalFormatting>
  <conditionalFormatting sqref="AE123">
    <cfRule type="expression" dxfId="1037" priority="183">
      <formula>IF(RIGHT(TEXT(AE123,"0.#"),1)=".",FALSE,TRUE)</formula>
    </cfRule>
    <cfRule type="expression" dxfId="1036" priority="184">
      <formula>IF(RIGHT(TEXT(AE123,"0.#"),1)=".",TRUE,FALSE)</formula>
    </cfRule>
  </conditionalFormatting>
  <conditionalFormatting sqref="AE125">
    <cfRule type="expression" dxfId="1035" priority="181">
      <formula>IF(RIGHT(TEXT(AE125,"0.#"),1)=".",FALSE,TRUE)</formula>
    </cfRule>
    <cfRule type="expression" dxfId="1034" priority="182">
      <formula>IF(RIGHT(TEXT(AE125,"0.#"),1)=".",TRUE,FALSE)</formula>
    </cfRule>
  </conditionalFormatting>
  <conditionalFormatting sqref="AI125">
    <cfRule type="expression" dxfId="1033" priority="179">
      <formula>IF(RIGHT(TEXT(AI125,"0.#"),1)=".",FALSE,TRUE)</formula>
    </cfRule>
    <cfRule type="expression" dxfId="1032" priority="180">
      <formula>IF(RIGHT(TEXT(AI125,"0.#"),1)=".",TRUE,FALSE)</formula>
    </cfRule>
  </conditionalFormatting>
  <conditionalFormatting sqref="AE126">
    <cfRule type="expression" dxfId="1031" priority="175">
      <formula>IF(RIGHT(TEXT(AE126,"0.#"),1)=".",FALSE,TRUE)</formula>
    </cfRule>
    <cfRule type="expression" dxfId="1030" priority="176">
      <formula>IF(RIGHT(TEXT(AE126,"0.#"),1)=".",TRUE,FALSE)</formula>
    </cfRule>
  </conditionalFormatting>
  <conditionalFormatting sqref="AI126">
    <cfRule type="expression" dxfId="1029" priority="177">
      <formula>IF(RIGHT(TEXT(AI126,"0.#"),1)=".",FALSE,TRUE)</formula>
    </cfRule>
    <cfRule type="expression" dxfId="1028" priority="178">
      <formula>IF(RIGHT(TEXT(AI126,"0.#"),1)=".",TRUE,FALSE)</formula>
    </cfRule>
  </conditionalFormatting>
  <conditionalFormatting sqref="AE128">
    <cfRule type="expression" dxfId="1027" priority="173">
      <formula>IF(RIGHT(TEXT(AE128,"0.#"),1)=".",FALSE,TRUE)</formula>
    </cfRule>
    <cfRule type="expression" dxfId="1026" priority="174">
      <formula>IF(RIGHT(TEXT(AE128,"0.#"),1)=".",TRUE,FALSE)</formula>
    </cfRule>
  </conditionalFormatting>
  <conditionalFormatting sqref="AI128">
    <cfRule type="expression" dxfId="1025" priority="171">
      <formula>IF(RIGHT(TEXT(AI128,"0.#"),1)=".",FALSE,TRUE)</formula>
    </cfRule>
    <cfRule type="expression" dxfId="1024" priority="172">
      <formula>IF(RIGHT(TEXT(AI128,"0.#"),1)=".",TRUE,FALSE)</formula>
    </cfRule>
  </conditionalFormatting>
  <conditionalFormatting sqref="AI129">
    <cfRule type="expression" dxfId="1023" priority="169">
      <formula>IF(RIGHT(TEXT(AI129,"0.#"),1)=".",FALSE,TRUE)</formula>
    </cfRule>
    <cfRule type="expression" dxfId="1022" priority="170">
      <formula>IF(RIGHT(TEXT(AI129,"0.#"),1)=".",TRUE,FALSE)</formula>
    </cfRule>
  </conditionalFormatting>
  <conditionalFormatting sqref="AE129">
    <cfRule type="expression" dxfId="1021" priority="167">
      <formula>IF(RIGHT(TEXT(AE129,"0.#"),1)=".",FALSE,TRUE)</formula>
    </cfRule>
    <cfRule type="expression" dxfId="1020" priority="168">
      <formula>IF(RIGHT(TEXT(AE129,"0.#"),1)=".",TRUE,FALSE)</formula>
    </cfRule>
  </conditionalFormatting>
  <conditionalFormatting sqref="AE134:AE135 AI134:AI135 AM134:AM135 AQ134:AQ135 AU134:AU135">
    <cfRule type="expression" dxfId="1019" priority="165">
      <formula>IF(RIGHT(TEXT(AE134,"0.#"),1)=".",FALSE,TRUE)</formula>
    </cfRule>
    <cfRule type="expression" dxfId="1018" priority="166">
      <formula>IF(RIGHT(TEXT(AE134,"0.#"),1)=".",TRUE,FALSE)</formula>
    </cfRule>
  </conditionalFormatting>
  <conditionalFormatting sqref="AE433">
    <cfRule type="expression" dxfId="1017" priority="163">
      <formula>IF(RIGHT(TEXT(AE433,"0.#"),1)=".",FALSE,TRUE)</formula>
    </cfRule>
    <cfRule type="expression" dxfId="1016" priority="164">
      <formula>IF(RIGHT(TEXT(AE433,"0.#"),1)=".",TRUE,FALSE)</formula>
    </cfRule>
  </conditionalFormatting>
  <conditionalFormatting sqref="AE434">
    <cfRule type="expression" dxfId="1015" priority="161">
      <formula>IF(RIGHT(TEXT(AE434,"0.#"),1)=".",FALSE,TRUE)</formula>
    </cfRule>
    <cfRule type="expression" dxfId="1014" priority="162">
      <formula>IF(RIGHT(TEXT(AE434,"0.#"),1)=".",TRUE,FALSE)</formula>
    </cfRule>
  </conditionalFormatting>
  <conditionalFormatting sqref="AE435">
    <cfRule type="expression" dxfId="1013" priority="159">
      <formula>IF(RIGHT(TEXT(AE435,"0.#"),1)=".",FALSE,TRUE)</formula>
    </cfRule>
    <cfRule type="expression" dxfId="1012" priority="160">
      <formula>IF(RIGHT(TEXT(AE435,"0.#"),1)=".",TRUE,FALSE)</formula>
    </cfRule>
  </conditionalFormatting>
  <conditionalFormatting sqref="AI435">
    <cfRule type="expression" dxfId="1011" priority="153">
      <formula>IF(RIGHT(TEXT(AI435,"0.#"),1)=".",FALSE,TRUE)</formula>
    </cfRule>
    <cfRule type="expression" dxfId="1010" priority="154">
      <formula>IF(RIGHT(TEXT(AI435,"0.#"),1)=".",TRUE,FALSE)</formula>
    </cfRule>
  </conditionalFormatting>
  <conditionalFormatting sqref="AI433">
    <cfRule type="expression" dxfId="1009" priority="157">
      <formula>IF(RIGHT(TEXT(AI433,"0.#"),1)=".",FALSE,TRUE)</formula>
    </cfRule>
    <cfRule type="expression" dxfId="1008" priority="158">
      <formula>IF(RIGHT(TEXT(AI433,"0.#"),1)=".",TRUE,FALSE)</formula>
    </cfRule>
  </conditionalFormatting>
  <conditionalFormatting sqref="AI434">
    <cfRule type="expression" dxfId="1007" priority="155">
      <formula>IF(RIGHT(TEXT(AI434,"0.#"),1)=".",FALSE,TRUE)</formula>
    </cfRule>
    <cfRule type="expression" dxfId="1006" priority="156">
      <formula>IF(RIGHT(TEXT(AI434,"0.#"),1)=".",TRUE,FALSE)</formula>
    </cfRule>
  </conditionalFormatting>
  <conditionalFormatting sqref="AM435">
    <cfRule type="expression" dxfId="1005" priority="147">
      <formula>IF(RIGHT(TEXT(AM435,"0.#"),1)=".",FALSE,TRUE)</formula>
    </cfRule>
    <cfRule type="expression" dxfId="1004" priority="148">
      <formula>IF(RIGHT(TEXT(AM435,"0.#"),1)=".",TRUE,FALSE)</formula>
    </cfRule>
  </conditionalFormatting>
  <conditionalFormatting sqref="AM433">
    <cfRule type="expression" dxfId="1003" priority="151">
      <formula>IF(RIGHT(TEXT(AM433,"0.#"),1)=".",FALSE,TRUE)</formula>
    </cfRule>
    <cfRule type="expression" dxfId="1002" priority="152">
      <formula>IF(RIGHT(TEXT(AM433,"0.#"),1)=".",TRUE,FALSE)</formula>
    </cfRule>
  </conditionalFormatting>
  <conditionalFormatting sqref="AM434">
    <cfRule type="expression" dxfId="1001" priority="149">
      <formula>IF(RIGHT(TEXT(AM434,"0.#"),1)=".",FALSE,TRUE)</formula>
    </cfRule>
    <cfRule type="expression" dxfId="1000" priority="150">
      <formula>IF(RIGHT(TEXT(AM434,"0.#"),1)=".",TRUE,FALSE)</formula>
    </cfRule>
  </conditionalFormatting>
  <conditionalFormatting sqref="AU433">
    <cfRule type="expression" dxfId="999" priority="145">
      <formula>IF(RIGHT(TEXT(AU433,"0.#"),1)=".",FALSE,TRUE)</formula>
    </cfRule>
    <cfRule type="expression" dxfId="998" priority="146">
      <formula>IF(RIGHT(TEXT(AU433,"0.#"),1)=".",TRUE,FALSE)</formula>
    </cfRule>
  </conditionalFormatting>
  <conditionalFormatting sqref="AU434">
    <cfRule type="expression" dxfId="997" priority="143">
      <formula>IF(RIGHT(TEXT(AU434,"0.#"),1)=".",FALSE,TRUE)</formula>
    </cfRule>
    <cfRule type="expression" dxfId="996" priority="144">
      <formula>IF(RIGHT(TEXT(AU434,"0.#"),1)=".",TRUE,FALSE)</formula>
    </cfRule>
  </conditionalFormatting>
  <conditionalFormatting sqref="AU435">
    <cfRule type="expression" dxfId="995" priority="141">
      <formula>IF(RIGHT(TEXT(AU435,"0.#"),1)=".",FALSE,TRUE)</formula>
    </cfRule>
    <cfRule type="expression" dxfId="994" priority="142">
      <formula>IF(RIGHT(TEXT(AU435,"0.#"),1)=".",TRUE,FALSE)</formula>
    </cfRule>
  </conditionalFormatting>
  <conditionalFormatting sqref="AQ434">
    <cfRule type="expression" dxfId="993" priority="139">
      <formula>IF(RIGHT(TEXT(AQ434,"0.#"),1)=".",FALSE,TRUE)</formula>
    </cfRule>
    <cfRule type="expression" dxfId="992" priority="140">
      <formula>IF(RIGHT(TEXT(AQ434,"0.#"),1)=".",TRUE,FALSE)</formula>
    </cfRule>
  </conditionalFormatting>
  <conditionalFormatting sqref="AQ435">
    <cfRule type="expression" dxfId="991" priority="137">
      <formula>IF(RIGHT(TEXT(AQ435,"0.#"),1)=".",FALSE,TRUE)</formula>
    </cfRule>
    <cfRule type="expression" dxfId="990" priority="138">
      <formula>IF(RIGHT(TEXT(AQ435,"0.#"),1)=".",TRUE,FALSE)</formula>
    </cfRule>
  </conditionalFormatting>
  <conditionalFormatting sqref="AQ433">
    <cfRule type="expression" dxfId="989" priority="135">
      <formula>IF(RIGHT(TEXT(AQ433,"0.#"),1)=".",FALSE,TRUE)</formula>
    </cfRule>
    <cfRule type="expression" dxfId="988" priority="136">
      <formula>IF(RIGHT(TEXT(AQ433,"0.#"),1)=".",TRUE,FALSE)</formula>
    </cfRule>
  </conditionalFormatting>
  <conditionalFormatting sqref="AE460">
    <cfRule type="expression" dxfId="987" priority="133">
      <formula>IF(RIGHT(TEXT(AE460,"0.#"),1)=".",FALSE,TRUE)</formula>
    </cfRule>
    <cfRule type="expression" dxfId="986" priority="134">
      <formula>IF(RIGHT(TEXT(AE460,"0.#"),1)=".",TRUE,FALSE)</formula>
    </cfRule>
  </conditionalFormatting>
  <conditionalFormatting sqref="AI460">
    <cfRule type="expression" dxfId="985" priority="131">
      <formula>IF(RIGHT(TEXT(AI460,"0.#"),1)=".",FALSE,TRUE)</formula>
    </cfRule>
    <cfRule type="expression" dxfId="984" priority="132">
      <formula>IF(RIGHT(TEXT(AI460,"0.#"),1)=".",TRUE,FALSE)</formula>
    </cfRule>
  </conditionalFormatting>
  <conditionalFormatting sqref="AM460">
    <cfRule type="expression" dxfId="983" priority="129">
      <formula>IF(RIGHT(TEXT(AM460,"0.#"),1)=".",FALSE,TRUE)</formula>
    </cfRule>
    <cfRule type="expression" dxfId="982" priority="130">
      <formula>IF(RIGHT(TEXT(AM460,"0.#"),1)=".",TRUE,FALSE)</formula>
    </cfRule>
  </conditionalFormatting>
  <conditionalFormatting sqref="AU460">
    <cfRule type="expression" dxfId="981" priority="127">
      <formula>IF(RIGHT(TEXT(AU460,"0.#"),1)=".",FALSE,TRUE)</formula>
    </cfRule>
    <cfRule type="expression" dxfId="980" priority="128">
      <formula>IF(RIGHT(TEXT(AU460,"0.#"),1)=".",TRUE,FALSE)</formula>
    </cfRule>
  </conditionalFormatting>
  <conditionalFormatting sqref="AQ460">
    <cfRule type="expression" dxfId="979" priority="125">
      <formula>IF(RIGHT(TEXT(AQ460,"0.#"),1)=".",FALSE,TRUE)</formula>
    </cfRule>
    <cfRule type="expression" dxfId="978" priority="126">
      <formula>IF(RIGHT(TEXT(AQ460,"0.#"),1)=".",TRUE,FALSE)</formula>
    </cfRule>
  </conditionalFormatting>
  <conditionalFormatting sqref="AM122">
    <cfRule type="expression" dxfId="977" priority="123">
      <formula>IF(RIGHT(TEXT(AM122,"0.#"),1)=".",FALSE,TRUE)</formula>
    </cfRule>
    <cfRule type="expression" dxfId="976" priority="124">
      <formula>IF(RIGHT(TEXT(AM122,"0.#"),1)=".",TRUE,FALSE)</formula>
    </cfRule>
  </conditionalFormatting>
  <conditionalFormatting sqref="AM123">
    <cfRule type="expression" dxfId="975" priority="121">
      <formula>IF(RIGHT(TEXT(AM123,"0.#"),1)=".",FALSE,TRUE)</formula>
    </cfRule>
    <cfRule type="expression" dxfId="974" priority="122">
      <formula>IF(RIGHT(TEXT(AM123,"0.#"),1)=".",TRUE,FALSE)</formula>
    </cfRule>
  </conditionalFormatting>
  <conditionalFormatting sqref="AM128">
    <cfRule type="expression" dxfId="973" priority="119">
      <formula>IF(RIGHT(TEXT(AM128,"0.#"),1)=".",FALSE,TRUE)</formula>
    </cfRule>
    <cfRule type="expression" dxfId="972" priority="120">
      <formula>IF(RIGHT(TEXT(AM128,"0.#"),1)=".",TRUE,FALSE)</formula>
    </cfRule>
  </conditionalFormatting>
  <conditionalFormatting sqref="AM129">
    <cfRule type="expression" dxfId="971" priority="117">
      <formula>IF(RIGHT(TEXT(AM129,"0.#"),1)=".",FALSE,TRUE)</formula>
    </cfRule>
    <cfRule type="expression" dxfId="970" priority="118">
      <formula>IF(RIGHT(TEXT(AM129,"0.#"),1)=".",TRUE,FALSE)</formula>
    </cfRule>
  </conditionalFormatting>
  <conditionalFormatting sqref="AQ117">
    <cfRule type="expression" dxfId="969" priority="115">
      <formula>IF(RIGHT(TEXT(AQ117,"0.#"),1)=".",FALSE,TRUE)</formula>
    </cfRule>
    <cfRule type="expression" dxfId="968" priority="116">
      <formula>IF(RIGHT(TEXT(AQ117,"0.#"),1)=".",TRUE,FALSE)</formula>
    </cfRule>
  </conditionalFormatting>
  <conditionalFormatting sqref="AQ122">
    <cfRule type="expression" dxfId="967" priority="113">
      <formula>IF(RIGHT(TEXT(AQ122,"0.#"),1)=".",FALSE,TRUE)</formula>
    </cfRule>
    <cfRule type="expression" dxfId="966" priority="114">
      <formula>IF(RIGHT(TEXT(AQ122,"0.#"),1)=".",TRUE,FALSE)</formula>
    </cfRule>
  </conditionalFormatting>
  <conditionalFormatting sqref="AQ123">
    <cfRule type="expression" dxfId="965" priority="111">
      <formula>IF(RIGHT(TEXT(AQ123,"0.#"),1)=".",FALSE,TRUE)</formula>
    </cfRule>
    <cfRule type="expression" dxfId="964" priority="112">
      <formula>IF(RIGHT(TEXT(AQ123,"0.#"),1)=".",TRUE,FALSE)</formula>
    </cfRule>
  </conditionalFormatting>
  <conditionalFormatting sqref="AQ125">
    <cfRule type="expression" dxfId="963" priority="109">
      <formula>IF(RIGHT(TEXT(AQ125,"0.#"),1)=".",FALSE,TRUE)</formula>
    </cfRule>
    <cfRule type="expression" dxfId="962" priority="110">
      <formula>IF(RIGHT(TEXT(AQ125,"0.#"),1)=".",TRUE,FALSE)</formula>
    </cfRule>
  </conditionalFormatting>
  <conditionalFormatting sqref="AQ126">
    <cfRule type="expression" dxfId="961" priority="107">
      <formula>IF(RIGHT(TEXT(AQ126,"0.#"),1)=".",FALSE,TRUE)</formula>
    </cfRule>
    <cfRule type="expression" dxfId="960" priority="108">
      <formula>IF(RIGHT(TEXT(AQ126,"0.#"),1)=".",TRUE,FALSE)</formula>
    </cfRule>
  </conditionalFormatting>
  <conditionalFormatting sqref="AM126">
    <cfRule type="expression" dxfId="959" priority="105">
      <formula>IF(RIGHT(TEXT(AM126,"0.#"),1)=".",FALSE,TRUE)</formula>
    </cfRule>
    <cfRule type="expression" dxfId="958" priority="106">
      <formula>IF(RIGHT(TEXT(AM126,"0.#"),1)=".",TRUE,FALSE)</formula>
    </cfRule>
  </conditionalFormatting>
  <conditionalFormatting sqref="AM125">
    <cfRule type="expression" dxfId="957" priority="103">
      <formula>IF(RIGHT(TEXT(AM125,"0.#"),1)=".",FALSE,TRUE)</formula>
    </cfRule>
    <cfRule type="expression" dxfId="956" priority="104">
      <formula>IF(RIGHT(TEXT(AM125,"0.#"),1)=".",TRUE,FALSE)</formula>
    </cfRule>
  </conditionalFormatting>
  <conditionalFormatting sqref="Y840">
    <cfRule type="expression" dxfId="955" priority="101">
      <formula>IF(RIGHT(TEXT(Y840,"0.#"),1)=".",FALSE,TRUE)</formula>
    </cfRule>
    <cfRule type="expression" dxfId="954" priority="102">
      <formula>IF(RIGHT(TEXT(Y840,"0.#"),1)=".",TRUE,FALSE)</formula>
    </cfRule>
  </conditionalFormatting>
  <conditionalFormatting sqref="AL840:AO840">
    <cfRule type="expression" dxfId="953" priority="97">
      <formula>IF(AND(AL840&gt;=0, RIGHT(TEXT(AL840,"0.#"),1)&lt;&gt;"."),TRUE,FALSE)</formula>
    </cfRule>
    <cfRule type="expression" dxfId="952" priority="98">
      <formula>IF(AND(AL840&gt;=0, RIGHT(TEXT(AL840,"0.#"),1)="."),TRUE,FALSE)</formula>
    </cfRule>
    <cfRule type="expression" dxfId="951" priority="99">
      <formula>IF(AND(AL840&lt;0, RIGHT(TEXT(AL840,"0.#"),1)&lt;&gt;"."),TRUE,FALSE)</formula>
    </cfRule>
    <cfRule type="expression" dxfId="950" priority="100">
      <formula>IF(AND(AL840&lt;0, RIGHT(TEXT(AL840,"0.#"),1)="."),TRUE,FALSE)</formula>
    </cfRule>
  </conditionalFormatting>
  <conditionalFormatting sqref="Y841">
    <cfRule type="expression" dxfId="949" priority="95">
      <formula>IF(RIGHT(TEXT(Y841,"0.#"),1)=".",FALSE,TRUE)</formula>
    </cfRule>
    <cfRule type="expression" dxfId="948" priority="96">
      <formula>IF(RIGHT(TEXT(Y841,"0.#"),1)=".",TRUE,FALSE)</formula>
    </cfRule>
  </conditionalFormatting>
  <conditionalFormatting sqref="AL841:AO845">
    <cfRule type="expression" dxfId="947" priority="91">
      <formula>IF(AND(AL841&gt;=0, RIGHT(TEXT(AL841,"0.#"),1)&lt;&gt;"."),TRUE,FALSE)</formula>
    </cfRule>
    <cfRule type="expression" dxfId="946" priority="92">
      <formula>IF(AND(AL841&gt;=0, RIGHT(TEXT(AL841,"0.#"),1)="."),TRUE,FALSE)</formula>
    </cfRule>
    <cfRule type="expression" dxfId="945" priority="93">
      <formula>IF(AND(AL841&lt;0, RIGHT(TEXT(AL841,"0.#"),1)&lt;&gt;"."),TRUE,FALSE)</formula>
    </cfRule>
    <cfRule type="expression" dxfId="944" priority="94">
      <formula>IF(AND(AL841&lt;0, RIGHT(TEXT(AL841,"0.#"),1)="."),TRUE,FALSE)</formula>
    </cfRule>
  </conditionalFormatting>
  <conditionalFormatting sqref="Y846">
    <cfRule type="expression" dxfId="943" priority="89">
      <formula>IF(RIGHT(TEXT(Y846,"0.#"),1)=".",FALSE,TRUE)</formula>
    </cfRule>
    <cfRule type="expression" dxfId="942" priority="90">
      <formula>IF(RIGHT(TEXT(Y846,"0.#"),1)=".",TRUE,FALSE)</formula>
    </cfRule>
  </conditionalFormatting>
  <conditionalFormatting sqref="AL846:AO846">
    <cfRule type="expression" dxfId="941" priority="85">
      <formula>IF(AND(AL846&gt;=0, RIGHT(TEXT(AL846,"0.#"),1)&lt;&gt;"."),TRUE,FALSE)</formula>
    </cfRule>
    <cfRule type="expression" dxfId="940" priority="86">
      <formula>IF(AND(AL846&gt;=0, RIGHT(TEXT(AL846,"0.#"),1)="."),TRUE,FALSE)</formula>
    </cfRule>
    <cfRule type="expression" dxfId="939" priority="87">
      <formula>IF(AND(AL846&lt;0, RIGHT(TEXT(AL846,"0.#"),1)&lt;&gt;"."),TRUE,FALSE)</formula>
    </cfRule>
    <cfRule type="expression" dxfId="938" priority="88">
      <formula>IF(AND(AL846&lt;0, RIGHT(TEXT(AL846,"0.#"),1)="."),TRUE,FALSE)</formula>
    </cfRule>
  </conditionalFormatting>
  <conditionalFormatting sqref="Y847">
    <cfRule type="expression" dxfId="937" priority="79">
      <formula>IF(RIGHT(TEXT(Y847,"0.#"),1)=".",FALSE,TRUE)</formula>
    </cfRule>
    <cfRule type="expression" dxfId="936" priority="80">
      <formula>IF(RIGHT(TEXT(Y847,"0.#"),1)=".",TRUE,FALSE)</formula>
    </cfRule>
  </conditionalFormatting>
  <conditionalFormatting sqref="AL847:AO847">
    <cfRule type="expression" dxfId="935" priority="81">
      <formula>IF(AND(AL847&gt;=0, RIGHT(TEXT(AL847,"0.#"),1)&lt;&gt;"."),TRUE,FALSE)</formula>
    </cfRule>
    <cfRule type="expression" dxfId="934" priority="82">
      <formula>IF(AND(AL847&gt;=0, RIGHT(TEXT(AL847,"0.#"),1)="."),TRUE,FALSE)</formula>
    </cfRule>
    <cfRule type="expression" dxfId="933" priority="83">
      <formula>IF(AND(AL847&lt;0, RIGHT(TEXT(AL847,"0.#"),1)&lt;&gt;"."),TRUE,FALSE)</formula>
    </cfRule>
    <cfRule type="expression" dxfId="932" priority="84">
      <formula>IF(AND(AL847&lt;0, RIGHT(TEXT(AL847,"0.#"),1)="."),TRUE,FALSE)</formula>
    </cfRule>
  </conditionalFormatting>
  <conditionalFormatting sqref="AL871:AO871">
    <cfRule type="expression" dxfId="931" priority="75">
      <formula>IF(AND(AL871&gt;=0, RIGHT(TEXT(AL871,"0.#"),1)&lt;&gt;"."),TRUE,FALSE)</formula>
    </cfRule>
    <cfRule type="expression" dxfId="930" priority="76">
      <formula>IF(AND(AL871&gt;=0, RIGHT(TEXT(AL871,"0.#"),1)="."),TRUE,FALSE)</formula>
    </cfRule>
    <cfRule type="expression" dxfId="929" priority="77">
      <formula>IF(AND(AL871&lt;0, RIGHT(TEXT(AL871,"0.#"),1)&lt;&gt;"."),TRUE,FALSE)</formula>
    </cfRule>
    <cfRule type="expression" dxfId="928" priority="78">
      <formula>IF(AND(AL871&lt;0, RIGHT(TEXT(AL871,"0.#"),1)="."),TRUE,FALSE)</formula>
    </cfRule>
  </conditionalFormatting>
  <conditionalFormatting sqref="AL874:AO874">
    <cfRule type="expression" dxfId="927" priority="71">
      <formula>IF(AND(AL874&gt;=0, RIGHT(TEXT(AL874,"0.#"),1)&lt;&gt;"."),TRUE,FALSE)</formula>
    </cfRule>
    <cfRule type="expression" dxfId="926" priority="72">
      <formula>IF(AND(AL874&gt;=0, RIGHT(TEXT(AL874,"0.#"),1)="."),TRUE,FALSE)</formula>
    </cfRule>
    <cfRule type="expression" dxfId="925" priority="73">
      <formula>IF(AND(AL874&lt;0, RIGHT(TEXT(AL874,"0.#"),1)&lt;&gt;"."),TRUE,FALSE)</formula>
    </cfRule>
    <cfRule type="expression" dxfId="924" priority="74">
      <formula>IF(AND(AL874&lt;0, RIGHT(TEXT(AL874,"0.#"),1)="."),TRUE,FALSE)</formula>
    </cfRule>
  </conditionalFormatting>
  <conditionalFormatting sqref="AL872:AO872">
    <cfRule type="expression" dxfId="923" priority="67">
      <formula>IF(AND(AL872&gt;=0, RIGHT(TEXT(AL872,"0.#"),1)&lt;&gt;"."),TRUE,FALSE)</formula>
    </cfRule>
    <cfRule type="expression" dxfId="922" priority="68">
      <formula>IF(AND(AL872&gt;=0, RIGHT(TEXT(AL872,"0.#"),1)="."),TRUE,FALSE)</formula>
    </cfRule>
    <cfRule type="expression" dxfId="921" priority="69">
      <formula>IF(AND(AL872&lt;0, RIGHT(TEXT(AL872,"0.#"),1)&lt;&gt;"."),TRUE,FALSE)</formula>
    </cfRule>
    <cfRule type="expression" dxfId="920" priority="70">
      <formula>IF(AND(AL872&lt;0, RIGHT(TEXT(AL872,"0.#"),1)="."),TRUE,FALSE)</formula>
    </cfRule>
  </conditionalFormatting>
  <conditionalFormatting sqref="AL873:AO873">
    <cfRule type="expression" dxfId="919" priority="63">
      <formula>IF(AND(AL873&gt;=0, RIGHT(TEXT(AL873,"0.#"),1)&lt;&gt;"."),TRUE,FALSE)</formula>
    </cfRule>
    <cfRule type="expression" dxfId="918" priority="64">
      <formula>IF(AND(AL873&gt;=0, RIGHT(TEXT(AL873,"0.#"),1)="."),TRUE,FALSE)</formula>
    </cfRule>
    <cfRule type="expression" dxfId="917" priority="65">
      <formula>IF(AND(AL873&lt;0, RIGHT(TEXT(AL873,"0.#"),1)&lt;&gt;"."),TRUE,FALSE)</formula>
    </cfRule>
    <cfRule type="expression" dxfId="916" priority="66">
      <formula>IF(AND(AL873&lt;0, RIGHT(TEXT(AL873,"0.#"),1)="."),TRUE,FALSE)</formula>
    </cfRule>
  </conditionalFormatting>
  <conditionalFormatting sqref="AL904:AO908">
    <cfRule type="expression" dxfId="915" priority="59">
      <formula>IF(AND(AL904&gt;=0, RIGHT(TEXT(AL904,"0.#"),1)&lt;&gt;"."),TRUE,FALSE)</formula>
    </cfRule>
    <cfRule type="expression" dxfId="914" priority="60">
      <formula>IF(AND(AL904&gt;=0, RIGHT(TEXT(AL904,"0.#"),1)="."),TRUE,FALSE)</formula>
    </cfRule>
    <cfRule type="expression" dxfId="913" priority="61">
      <formula>IF(AND(AL904&lt;0, RIGHT(TEXT(AL904,"0.#"),1)&lt;&gt;"."),TRUE,FALSE)</formula>
    </cfRule>
    <cfRule type="expression" dxfId="912" priority="62">
      <formula>IF(AND(AL904&lt;0, RIGHT(TEXT(AL904,"0.#"),1)="."),TRUE,FALSE)</formula>
    </cfRule>
  </conditionalFormatting>
  <conditionalFormatting sqref="AL937:AO937">
    <cfRule type="expression" dxfId="911" priority="55">
      <formula>IF(AND(AL937&gt;=0, RIGHT(TEXT(AL937,"0.#"),1)&lt;&gt;"."),TRUE,FALSE)</formula>
    </cfRule>
    <cfRule type="expression" dxfId="910" priority="56">
      <formula>IF(AND(AL937&gt;=0, RIGHT(TEXT(AL937,"0.#"),1)="."),TRUE,FALSE)</formula>
    </cfRule>
    <cfRule type="expression" dxfId="909" priority="57">
      <formula>IF(AND(AL937&lt;0, RIGHT(TEXT(AL937,"0.#"),1)&lt;&gt;"."),TRUE,FALSE)</formula>
    </cfRule>
    <cfRule type="expression" dxfId="908" priority="58">
      <formula>IF(AND(AL937&lt;0, RIGHT(TEXT(AL937,"0.#"),1)="."),TRUE,FALSE)</formula>
    </cfRule>
  </conditionalFormatting>
  <conditionalFormatting sqref="AL938:AO940">
    <cfRule type="expression" dxfId="907" priority="51">
      <formula>IF(AND(AL938&gt;=0, RIGHT(TEXT(AL938,"0.#"),1)&lt;&gt;"."),TRUE,FALSE)</formula>
    </cfRule>
    <cfRule type="expression" dxfId="906" priority="52">
      <formula>IF(AND(AL938&gt;=0, RIGHT(TEXT(AL938,"0.#"),1)="."),TRUE,FALSE)</formula>
    </cfRule>
    <cfRule type="expression" dxfId="905" priority="53">
      <formula>IF(AND(AL938&lt;0, RIGHT(TEXT(AL938,"0.#"),1)&lt;&gt;"."),TRUE,FALSE)</formula>
    </cfRule>
    <cfRule type="expression" dxfId="904" priority="54">
      <formula>IF(AND(AL938&lt;0, RIGHT(TEXT(AL938,"0.#"),1)="."),TRUE,FALSE)</formula>
    </cfRule>
  </conditionalFormatting>
  <conditionalFormatting sqref="AL970:AO970">
    <cfRule type="expression" dxfId="903" priority="47">
      <formula>IF(AND(AL970&gt;=0, RIGHT(TEXT(AL970,"0.#"),1)&lt;&gt;"."),TRUE,FALSE)</formula>
    </cfRule>
    <cfRule type="expression" dxfId="902" priority="48">
      <formula>IF(AND(AL970&gt;=0, RIGHT(TEXT(AL970,"0.#"),1)="."),TRUE,FALSE)</formula>
    </cfRule>
    <cfRule type="expression" dxfId="901" priority="49">
      <formula>IF(AND(AL970&lt;0, RIGHT(TEXT(AL970,"0.#"),1)&lt;&gt;"."),TRUE,FALSE)</formula>
    </cfRule>
    <cfRule type="expression" dxfId="900" priority="50">
      <formula>IF(AND(AL970&lt;0, RIGHT(TEXT(AL970,"0.#"),1)="."),TRUE,FALSE)</formula>
    </cfRule>
  </conditionalFormatting>
  <conditionalFormatting sqref="AL971:AO971">
    <cfRule type="expression" dxfId="899" priority="43">
      <formula>IF(AND(AL971&gt;=0, RIGHT(TEXT(AL971,"0.#"),1)&lt;&gt;"."),TRUE,FALSE)</formula>
    </cfRule>
    <cfRule type="expression" dxfId="898" priority="44">
      <formula>IF(AND(AL971&gt;=0, RIGHT(TEXT(AL971,"0.#"),1)="."),TRUE,FALSE)</formula>
    </cfRule>
    <cfRule type="expression" dxfId="897" priority="45">
      <formula>IF(AND(AL971&lt;0, RIGHT(TEXT(AL971,"0.#"),1)&lt;&gt;"."),TRUE,FALSE)</formula>
    </cfRule>
    <cfRule type="expression" dxfId="896" priority="46">
      <formula>IF(AND(AL971&lt;0, RIGHT(TEXT(AL971,"0.#"),1)="."),TRUE,FALSE)</formula>
    </cfRule>
  </conditionalFormatting>
  <conditionalFormatting sqref="AL1069:AO1069">
    <cfRule type="expression" dxfId="895" priority="39">
      <formula>IF(AND(AL1069&gt;=0, RIGHT(TEXT(AL1069,"0.#"),1)&lt;&gt;"."),TRUE,FALSE)</formula>
    </cfRule>
    <cfRule type="expression" dxfId="894" priority="40">
      <formula>IF(AND(AL1069&gt;=0, RIGHT(TEXT(AL1069,"0.#"),1)="."),TRUE,FALSE)</formula>
    </cfRule>
    <cfRule type="expression" dxfId="893" priority="41">
      <formula>IF(AND(AL1069&lt;0, RIGHT(TEXT(AL1069,"0.#"),1)&lt;&gt;"."),TRUE,FALSE)</formula>
    </cfRule>
    <cfRule type="expression" dxfId="892" priority="42">
      <formula>IF(AND(AL1069&lt;0, RIGHT(TEXT(AL1069,"0.#"),1)="."),TRUE,FALSE)</formula>
    </cfRule>
  </conditionalFormatting>
  <conditionalFormatting sqref="AL1070:AO1070">
    <cfRule type="expression" dxfId="891" priority="35">
      <formula>IF(AND(AL1070&gt;=0, RIGHT(TEXT(AL1070,"0.#"),1)&lt;&gt;"."),TRUE,FALSE)</formula>
    </cfRule>
    <cfRule type="expression" dxfId="890" priority="36">
      <formula>IF(AND(AL1070&gt;=0, RIGHT(TEXT(AL1070,"0.#"),1)="."),TRUE,FALSE)</formula>
    </cfRule>
    <cfRule type="expression" dxfId="889" priority="37">
      <formula>IF(AND(AL1070&lt;0, RIGHT(TEXT(AL1070,"0.#"),1)&lt;&gt;"."),TRUE,FALSE)</formula>
    </cfRule>
    <cfRule type="expression" dxfId="888" priority="38">
      <formula>IF(AND(AL1070&lt;0, RIGHT(TEXT(AL1070,"0.#"),1)="."),TRUE,FALSE)</formula>
    </cfRule>
  </conditionalFormatting>
  <conditionalFormatting sqref="Y848">
    <cfRule type="expression" dxfId="887" priority="33">
      <formula>IF(RIGHT(TEXT(Y848,"0.#"),1)=".",FALSE,TRUE)</formula>
    </cfRule>
    <cfRule type="expression" dxfId="886" priority="34">
      <formula>IF(RIGHT(TEXT(Y848,"0.#"),1)=".",TRUE,FALSE)</formula>
    </cfRule>
  </conditionalFormatting>
  <conditionalFormatting sqref="AL848:AO848">
    <cfRule type="expression" dxfId="885" priority="29">
      <formula>IF(AND(AL848&gt;=0, RIGHT(TEXT(AL848,"0.#"),1)&lt;&gt;"."),TRUE,FALSE)</formula>
    </cfRule>
    <cfRule type="expression" dxfId="884" priority="30">
      <formula>IF(AND(AL848&gt;=0, RIGHT(TEXT(AL848,"0.#"),1)="."),TRUE,FALSE)</formula>
    </cfRule>
    <cfRule type="expression" dxfId="883" priority="31">
      <formula>IF(AND(AL848&lt;0, RIGHT(TEXT(AL848,"0.#"),1)&lt;&gt;"."),TRUE,FALSE)</formula>
    </cfRule>
    <cfRule type="expression" dxfId="882" priority="32">
      <formula>IF(AND(AL848&lt;0, RIGHT(TEXT(AL848,"0.#"),1)="."),TRUE,FALSE)</formula>
    </cfRule>
  </conditionalFormatting>
  <conditionalFormatting sqref="Y851">
    <cfRule type="expression" dxfId="881" priority="17">
      <formula>IF(RIGHT(TEXT(Y851,"0.#"),1)=".",FALSE,TRUE)</formula>
    </cfRule>
    <cfRule type="expression" dxfId="880" priority="18">
      <formula>IF(RIGHT(TEXT(Y851,"0.#"),1)=".",TRUE,FALSE)</formula>
    </cfRule>
  </conditionalFormatting>
  <conditionalFormatting sqref="Y849">
    <cfRule type="expression" dxfId="879" priority="11">
      <formula>IF(RIGHT(TEXT(Y849,"0.#"),1)=".",FALSE,TRUE)</formula>
    </cfRule>
    <cfRule type="expression" dxfId="878" priority="12">
      <formula>IF(RIGHT(TEXT(Y849,"0.#"),1)=".",TRUE,FALSE)</formula>
    </cfRule>
  </conditionalFormatting>
  <conditionalFormatting sqref="AL849:AO849">
    <cfRule type="expression" dxfId="877" priority="7">
      <formula>IF(AND(AL849&gt;=0, RIGHT(TEXT(AL849,"0.#"),1)&lt;&gt;"."),TRUE,FALSE)</formula>
    </cfRule>
    <cfRule type="expression" dxfId="876" priority="8">
      <formula>IF(AND(AL849&gt;=0, RIGHT(TEXT(AL849,"0.#"),1)="."),TRUE,FALSE)</formula>
    </cfRule>
    <cfRule type="expression" dxfId="875" priority="9">
      <formula>IF(AND(AL849&lt;0, RIGHT(TEXT(AL849,"0.#"),1)&lt;&gt;"."),TRUE,FALSE)</formula>
    </cfRule>
    <cfRule type="expression" dxfId="874" priority="10">
      <formula>IF(AND(AL849&lt;0, RIGHT(TEXT(AL849,"0.#"),1)="."),TRUE,FALSE)</formula>
    </cfRule>
  </conditionalFormatting>
  <conditionalFormatting sqref="Y850">
    <cfRule type="expression" dxfId="873" priority="1">
      <formula>IF(RIGHT(TEXT(Y850,"0.#"),1)=".",FALSE,TRUE)</formula>
    </cfRule>
    <cfRule type="expression" dxfId="872" priority="2">
      <formula>IF(RIGHT(TEXT(Y850,"0.#"),1)=".",TRUE,FALSE)</formula>
    </cfRule>
  </conditionalFormatting>
  <conditionalFormatting sqref="AL850:AO853">
    <cfRule type="expression" dxfId="871" priority="3">
      <formula>IF(AND(AL850&gt;=0, RIGHT(TEXT(AL850,"0.#"),1)&lt;&gt;"."),TRUE,FALSE)</formula>
    </cfRule>
    <cfRule type="expression" dxfId="870" priority="4">
      <formula>IF(AND(AL850&gt;=0, RIGHT(TEXT(AL850,"0.#"),1)="."),TRUE,FALSE)</formula>
    </cfRule>
    <cfRule type="expression" dxfId="869" priority="5">
      <formula>IF(AND(AL850&lt;0, RIGHT(TEXT(AL850,"0.#"),1)&lt;&gt;"."),TRUE,FALSE)</formula>
    </cfRule>
    <cfRule type="expression" dxfId="868" priority="6">
      <formula>IF(AND(AL850&lt;0, RIGHT(TEXT(AL850,"0.#"),1)="."),TRUE,FALSE)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84" max="49" man="1"/>
    <brk id="129" max="49" man="1"/>
    <brk id="699" max="49" man="1"/>
    <brk id="733" max="49" man="1"/>
    <brk id="764" max="49" man="1"/>
    <brk id="769" max="49" man="1"/>
    <brk id="773" max="49" man="1"/>
    <brk id="775" max="49" man="1"/>
    <brk id="779" max="49" man="1"/>
    <brk id="834" max="49" man="1"/>
    <brk id="901"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239</v>
      </c>
      <c r="AI1" s="53" t="s">
        <v>248</v>
      </c>
      <c r="AK1" s="53" t="s">
        <v>253</v>
      </c>
      <c r="AM1" s="87"/>
      <c r="AN1" s="87"/>
      <c r="AP1" s="28" t="s">
        <v>319</v>
      </c>
    </row>
    <row r="2" spans="1:42" ht="13.5" customHeight="1" x14ac:dyDescent="0.2">
      <c r="A2" s="14" t="s">
        <v>85</v>
      </c>
      <c r="B2" s="15"/>
      <c r="C2" s="13" t="str">
        <f>IF(B2="","",A2)</f>
        <v/>
      </c>
      <c r="D2" s="13" t="str">
        <f>IF(C2="","",IF(D1&lt;&gt;"",CONCATENATE(D1,"、",C2),C2))</f>
        <v/>
      </c>
      <c r="F2" s="12" t="s">
        <v>72</v>
      </c>
      <c r="G2" s="17" t="s">
        <v>519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225</v>
      </c>
      <c r="W2" s="32" t="s">
        <v>180</v>
      </c>
      <c r="Y2" s="32" t="s">
        <v>68</v>
      </c>
      <c r="Z2" s="30"/>
      <c r="AA2" s="32" t="s">
        <v>376</v>
      </c>
      <c r="AB2" s="31"/>
      <c r="AC2" s="33" t="s">
        <v>135</v>
      </c>
      <c r="AD2" s="28"/>
      <c r="AE2" s="44" t="s">
        <v>176</v>
      </c>
      <c r="AF2" s="30"/>
      <c r="AG2" s="55" t="s">
        <v>330</v>
      </c>
      <c r="AI2" s="53" t="s">
        <v>366</v>
      </c>
      <c r="AK2" s="53" t="s">
        <v>254</v>
      </c>
      <c r="AM2" s="87"/>
      <c r="AN2" s="87"/>
      <c r="AP2" s="55" t="s">
        <v>330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519</v>
      </c>
      <c r="R3" s="13" t="str">
        <f t="shared" ref="R3:R8" si="3">IF(Q3="","",P3)</f>
        <v>委託・請負</v>
      </c>
      <c r="S3" s="13" t="str">
        <f t="shared" ref="S3:S8" si="4">IF(R3="",S2,IF(S2&lt;&gt;"",CONCATENATE(S2,"、",R3),R3))</f>
        <v>委託・請負</v>
      </c>
      <c r="T3" s="13"/>
      <c r="U3" s="32" t="s">
        <v>378</v>
      </c>
      <c r="W3" s="32" t="s">
        <v>150</v>
      </c>
      <c r="Y3" s="32" t="s">
        <v>69</v>
      </c>
      <c r="Z3" s="30"/>
      <c r="AA3" s="32" t="s">
        <v>486</v>
      </c>
      <c r="AB3" s="31"/>
      <c r="AC3" s="33" t="s">
        <v>136</v>
      </c>
      <c r="AD3" s="28"/>
      <c r="AE3" s="44" t="s">
        <v>177</v>
      </c>
      <c r="AF3" s="30"/>
      <c r="AG3" s="55" t="s">
        <v>331</v>
      </c>
      <c r="AI3" s="53" t="s">
        <v>247</v>
      </c>
      <c r="AK3" s="53" t="str">
        <f>CHAR(CODE(AK2)+1)</f>
        <v>B</v>
      </c>
      <c r="AM3" s="87"/>
      <c r="AN3" s="87"/>
      <c r="AP3" s="55" t="s">
        <v>331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379</v>
      </c>
      <c r="W4" s="32" t="s">
        <v>151</v>
      </c>
      <c r="Y4" s="32" t="s">
        <v>393</v>
      </c>
      <c r="Z4" s="30"/>
      <c r="AA4" s="32" t="s">
        <v>487</v>
      </c>
      <c r="AB4" s="31"/>
      <c r="AC4" s="32" t="s">
        <v>137</v>
      </c>
      <c r="AD4" s="28"/>
      <c r="AE4" s="44" t="s">
        <v>178</v>
      </c>
      <c r="AF4" s="30"/>
      <c r="AG4" s="55" t="s">
        <v>332</v>
      </c>
      <c r="AI4" s="53" t="s">
        <v>249</v>
      </c>
      <c r="AK4" s="53" t="str">
        <f t="shared" ref="AK4:AK49" si="7">CHAR(CODE(AK3)+1)</f>
        <v>C</v>
      </c>
      <c r="AM4" s="87"/>
      <c r="AN4" s="87"/>
      <c r="AP4" s="55" t="s">
        <v>332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289</v>
      </c>
      <c r="Y5" s="32" t="s">
        <v>394</v>
      </c>
      <c r="Z5" s="30"/>
      <c r="AA5" s="32" t="s">
        <v>488</v>
      </c>
      <c r="AB5" s="31"/>
      <c r="AC5" s="32" t="s">
        <v>179</v>
      </c>
      <c r="AD5" s="31"/>
      <c r="AE5" s="44" t="s">
        <v>343</v>
      </c>
      <c r="AF5" s="30"/>
      <c r="AG5" s="55" t="s">
        <v>333</v>
      </c>
      <c r="AI5" s="53" t="s">
        <v>381</v>
      </c>
      <c r="AK5" s="53" t="str">
        <f t="shared" si="7"/>
        <v>D</v>
      </c>
      <c r="AP5" s="55" t="s">
        <v>333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519</v>
      </c>
      <c r="R6" s="13" t="str">
        <f t="shared" si="3"/>
        <v>交付</v>
      </c>
      <c r="S6" s="13" t="str">
        <f t="shared" si="4"/>
        <v>委託・請負、交付</v>
      </c>
      <c r="T6" s="13"/>
      <c r="U6" s="32" t="s">
        <v>345</v>
      </c>
      <c r="W6" s="32" t="s">
        <v>152</v>
      </c>
      <c r="Y6" s="32" t="s">
        <v>395</v>
      </c>
      <c r="Z6" s="30"/>
      <c r="AA6" s="32" t="s">
        <v>489</v>
      </c>
      <c r="AB6" s="31"/>
      <c r="AC6" s="32" t="s">
        <v>138</v>
      </c>
      <c r="AD6" s="31"/>
      <c r="AE6" s="44" t="s">
        <v>340</v>
      </c>
      <c r="AF6" s="30"/>
      <c r="AG6" s="55" t="s">
        <v>334</v>
      </c>
      <c r="AI6" s="53" t="s">
        <v>382</v>
      </c>
      <c r="AK6" s="53" t="str">
        <f>CHAR(CODE(AK5)+1)</f>
        <v>E</v>
      </c>
      <c r="AP6" s="55" t="s">
        <v>334</v>
      </c>
    </row>
    <row r="7" spans="1:42" ht="13.5" customHeight="1" x14ac:dyDescent="0.2">
      <c r="A7" s="14" t="s">
        <v>90</v>
      </c>
      <c r="B7" s="15" t="s">
        <v>519</v>
      </c>
      <c r="C7" s="13" t="str">
        <f t="shared" si="0"/>
        <v>観光立国</v>
      </c>
      <c r="D7" s="13" t="str">
        <f t="shared" si="8"/>
        <v>観光立国</v>
      </c>
      <c r="F7" s="18" t="s">
        <v>267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396</v>
      </c>
      <c r="Z7" s="30"/>
      <c r="AA7" s="32" t="s">
        <v>490</v>
      </c>
      <c r="AB7" s="31"/>
      <c r="AC7" s="31"/>
      <c r="AD7" s="31"/>
      <c r="AE7" s="32" t="s">
        <v>138</v>
      </c>
      <c r="AF7" s="30"/>
      <c r="AG7" s="55" t="s">
        <v>335</v>
      </c>
      <c r="AH7" s="91"/>
      <c r="AI7" s="55" t="s">
        <v>359</v>
      </c>
      <c r="AK7" s="53" t="str">
        <f>CHAR(CODE(AK6)+1)</f>
        <v>F</v>
      </c>
      <c r="AP7" s="55" t="s">
        <v>335</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346</v>
      </c>
      <c r="W8" s="32" t="s">
        <v>154</v>
      </c>
      <c r="Y8" s="32" t="s">
        <v>397</v>
      </c>
      <c r="Z8" s="30"/>
      <c r="AA8" s="32" t="s">
        <v>491</v>
      </c>
      <c r="AB8" s="31"/>
      <c r="AC8" s="31"/>
      <c r="AD8" s="31"/>
      <c r="AE8" s="31"/>
      <c r="AF8" s="30"/>
      <c r="AG8" s="55" t="s">
        <v>336</v>
      </c>
      <c r="AI8" s="53" t="s">
        <v>360</v>
      </c>
      <c r="AK8" s="53" t="str">
        <f t="shared" si="7"/>
        <v>G</v>
      </c>
      <c r="AP8" s="55" t="s">
        <v>336</v>
      </c>
    </row>
    <row r="9" spans="1:42" ht="13.5" customHeight="1" x14ac:dyDescent="0.2">
      <c r="A9" s="14" t="s">
        <v>92</v>
      </c>
      <c r="B9" s="15" t="s">
        <v>519</v>
      </c>
      <c r="C9" s="13" t="str">
        <f t="shared" si="0"/>
        <v>高齢社会対策</v>
      </c>
      <c r="D9" s="13" t="str">
        <f t="shared" si="8"/>
        <v>観光立国、高齢社会対策</v>
      </c>
      <c r="F9" s="18" t="s">
        <v>268</v>
      </c>
      <c r="G9" s="17"/>
      <c r="H9" s="13" t="str">
        <f t="shared" si="1"/>
        <v/>
      </c>
      <c r="I9" s="13" t="str">
        <f t="shared" si="5"/>
        <v>一般会計</v>
      </c>
      <c r="K9" s="14" t="s">
        <v>110</v>
      </c>
      <c r="L9" s="15"/>
      <c r="M9" s="13" t="str">
        <f t="shared" si="2"/>
        <v/>
      </c>
      <c r="N9" s="13" t="str">
        <f t="shared" si="6"/>
        <v/>
      </c>
      <c r="O9" s="13"/>
      <c r="P9" s="13"/>
      <c r="Q9" s="19"/>
      <c r="T9" s="13"/>
      <c r="U9" s="32" t="s">
        <v>357</v>
      </c>
      <c r="W9" s="32" t="s">
        <v>155</v>
      </c>
      <c r="Y9" s="32" t="s">
        <v>398</v>
      </c>
      <c r="Z9" s="30"/>
      <c r="AA9" s="32" t="s">
        <v>492</v>
      </c>
      <c r="AB9" s="31"/>
      <c r="AC9" s="31"/>
      <c r="AD9" s="31"/>
      <c r="AE9" s="31"/>
      <c r="AF9" s="30"/>
      <c r="AG9" s="55" t="s">
        <v>337</v>
      </c>
      <c r="AI9" s="86"/>
      <c r="AK9" s="53" t="str">
        <f t="shared" si="7"/>
        <v>H</v>
      </c>
      <c r="AP9" s="55" t="s">
        <v>337</v>
      </c>
    </row>
    <row r="10" spans="1:42" ht="13.5" customHeight="1" x14ac:dyDescent="0.2">
      <c r="A10" s="14" t="s">
        <v>290</v>
      </c>
      <c r="B10" s="15"/>
      <c r="C10" s="13" t="str">
        <f t="shared" si="0"/>
        <v/>
      </c>
      <c r="D10" s="13" t="str">
        <f t="shared" si="8"/>
        <v>観光立国、高齢社会対策</v>
      </c>
      <c r="F10" s="18" t="s">
        <v>117</v>
      </c>
      <c r="G10" s="17"/>
      <c r="H10" s="13" t="str">
        <f t="shared" si="1"/>
        <v/>
      </c>
      <c r="I10" s="13" t="str">
        <f t="shared" si="5"/>
        <v>一般会計</v>
      </c>
      <c r="K10" s="14" t="s">
        <v>294</v>
      </c>
      <c r="L10" s="15"/>
      <c r="M10" s="13" t="str">
        <f t="shared" si="2"/>
        <v/>
      </c>
      <c r="N10" s="13" t="str">
        <f t="shared" si="6"/>
        <v/>
      </c>
      <c r="O10" s="13"/>
      <c r="P10" s="13" t="str">
        <f>S8</f>
        <v>委託・請負、交付</v>
      </c>
      <c r="Q10" s="19"/>
      <c r="T10" s="13"/>
      <c r="W10" s="32" t="s">
        <v>156</v>
      </c>
      <c r="Y10" s="32" t="s">
        <v>399</v>
      </c>
      <c r="Z10" s="30"/>
      <c r="AA10" s="32" t="s">
        <v>493</v>
      </c>
      <c r="AB10" s="31"/>
      <c r="AC10" s="31"/>
      <c r="AD10" s="31"/>
      <c r="AE10" s="31"/>
      <c r="AF10" s="30"/>
      <c r="AG10" s="55" t="s">
        <v>322</v>
      </c>
      <c r="AK10" s="53" t="str">
        <f t="shared" si="7"/>
        <v>I</v>
      </c>
      <c r="AP10" s="53" t="s">
        <v>320</v>
      </c>
    </row>
    <row r="11" spans="1:42" ht="13.5" customHeight="1" x14ac:dyDescent="0.2">
      <c r="A11" s="14" t="s">
        <v>93</v>
      </c>
      <c r="B11" s="15"/>
      <c r="C11" s="13" t="str">
        <f t="shared" si="0"/>
        <v/>
      </c>
      <c r="D11" s="13" t="str">
        <f t="shared" si="8"/>
        <v>観光立国、高齢社会対策</v>
      </c>
      <c r="F11" s="18" t="s">
        <v>118</v>
      </c>
      <c r="G11" s="17"/>
      <c r="H11" s="13" t="str">
        <f t="shared" si="1"/>
        <v/>
      </c>
      <c r="I11" s="13" t="str">
        <f t="shared" si="5"/>
        <v>一般会計</v>
      </c>
      <c r="K11" s="14" t="s">
        <v>111</v>
      </c>
      <c r="L11" s="15" t="s">
        <v>519</v>
      </c>
      <c r="M11" s="13" t="str">
        <f t="shared" si="2"/>
        <v>その他の事項経費</v>
      </c>
      <c r="N11" s="13" t="str">
        <f t="shared" si="6"/>
        <v>その他の事項経費</v>
      </c>
      <c r="O11" s="13"/>
      <c r="P11" s="13"/>
      <c r="Q11" s="19"/>
      <c r="T11" s="13"/>
      <c r="W11" s="32" t="s">
        <v>157</v>
      </c>
      <c r="Y11" s="32" t="s">
        <v>400</v>
      </c>
      <c r="Z11" s="30"/>
      <c r="AA11" s="32" t="s">
        <v>494</v>
      </c>
      <c r="AB11" s="31"/>
      <c r="AC11" s="31"/>
      <c r="AD11" s="31"/>
      <c r="AE11" s="31"/>
      <c r="AF11" s="30"/>
      <c r="AG11" s="53" t="s">
        <v>325</v>
      </c>
      <c r="AK11" s="53" t="str">
        <f t="shared" si="7"/>
        <v>J</v>
      </c>
    </row>
    <row r="12" spans="1:42" ht="13.5" customHeight="1" x14ac:dyDescent="0.2">
      <c r="A12" s="14" t="s">
        <v>94</v>
      </c>
      <c r="B12" s="15"/>
      <c r="C12" s="13" t="str">
        <f t="shared" ref="C12:C24" si="9">IF(B12="","",A12)</f>
        <v/>
      </c>
      <c r="D12" s="13" t="str">
        <f t="shared" si="8"/>
        <v>観光立国、高齢社会対策</v>
      </c>
      <c r="F12" s="18" t="s">
        <v>119</v>
      </c>
      <c r="G12" s="17"/>
      <c r="H12" s="13" t="str">
        <f t="shared" si="1"/>
        <v/>
      </c>
      <c r="I12" s="13" t="str">
        <f t="shared" si="5"/>
        <v>一般会計</v>
      </c>
      <c r="K12" s="13"/>
      <c r="L12" s="13"/>
      <c r="O12" s="13"/>
      <c r="P12" s="13"/>
      <c r="Q12" s="19"/>
      <c r="T12" s="13"/>
      <c r="W12" s="32" t="s">
        <v>158</v>
      </c>
      <c r="Y12" s="32" t="s">
        <v>401</v>
      </c>
      <c r="Z12" s="30"/>
      <c r="AA12" s="32" t="s">
        <v>495</v>
      </c>
      <c r="AB12" s="31"/>
      <c r="AC12" s="31"/>
      <c r="AD12" s="31"/>
      <c r="AE12" s="31"/>
      <c r="AF12" s="30"/>
      <c r="AG12" s="53" t="s">
        <v>323</v>
      </c>
      <c r="AK12" s="53" t="str">
        <f t="shared" si="7"/>
        <v>K</v>
      </c>
    </row>
    <row r="13" spans="1:42" ht="13.5" customHeight="1" x14ac:dyDescent="0.2">
      <c r="A13" s="14" t="s">
        <v>95</v>
      </c>
      <c r="B13" s="15"/>
      <c r="C13" s="13" t="str">
        <f t="shared" si="9"/>
        <v/>
      </c>
      <c r="D13" s="13" t="str">
        <f t="shared" si="8"/>
        <v>観光立国、高齢社会対策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402</v>
      </c>
      <c r="Z13" s="30"/>
      <c r="AA13" s="32" t="s">
        <v>496</v>
      </c>
      <c r="AB13" s="31"/>
      <c r="AC13" s="31"/>
      <c r="AD13" s="31"/>
      <c r="AE13" s="31"/>
      <c r="AF13" s="30"/>
      <c r="AG13" s="53" t="s">
        <v>324</v>
      </c>
      <c r="AK13" s="53" t="str">
        <f t="shared" si="7"/>
        <v>L</v>
      </c>
    </row>
    <row r="14" spans="1:42" ht="13.5" customHeight="1" x14ac:dyDescent="0.2">
      <c r="A14" s="14" t="s">
        <v>96</v>
      </c>
      <c r="B14" s="15"/>
      <c r="C14" s="13" t="str">
        <f t="shared" si="9"/>
        <v/>
      </c>
      <c r="D14" s="13" t="str">
        <f t="shared" si="8"/>
        <v>観光立国、高齢社会対策</v>
      </c>
      <c r="F14" s="18" t="s">
        <v>121</v>
      </c>
      <c r="G14" s="17"/>
      <c r="H14" s="13" t="str">
        <f t="shared" si="1"/>
        <v/>
      </c>
      <c r="I14" s="13" t="str">
        <f t="shared" si="5"/>
        <v>一般会計</v>
      </c>
      <c r="K14" s="13"/>
      <c r="L14" s="13"/>
      <c r="O14" s="13"/>
      <c r="P14" s="13"/>
      <c r="Q14" s="19"/>
      <c r="T14" s="13"/>
      <c r="W14" s="32" t="s">
        <v>160</v>
      </c>
      <c r="Y14" s="32" t="s">
        <v>403</v>
      </c>
      <c r="Z14" s="30"/>
      <c r="AA14" s="32" t="s">
        <v>497</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観光立国、高齢社会対策</v>
      </c>
      <c r="F15" s="18" t="s">
        <v>122</v>
      </c>
      <c r="G15" s="17"/>
      <c r="H15" s="13" t="str">
        <f t="shared" si="1"/>
        <v/>
      </c>
      <c r="I15" s="13" t="str">
        <f t="shared" si="5"/>
        <v>一般会計</v>
      </c>
      <c r="K15" s="13"/>
      <c r="L15" s="13"/>
      <c r="O15" s="13"/>
      <c r="P15" s="13"/>
      <c r="Q15" s="19"/>
      <c r="T15" s="13"/>
      <c r="W15" s="32" t="s">
        <v>161</v>
      </c>
      <c r="Y15" s="32" t="s">
        <v>404</v>
      </c>
      <c r="Z15" s="30"/>
      <c r="AA15" s="32" t="s">
        <v>498</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観光立国、高齢社会対策</v>
      </c>
      <c r="F16" s="18" t="s">
        <v>123</v>
      </c>
      <c r="G16" s="17"/>
      <c r="H16" s="13" t="str">
        <f t="shared" si="1"/>
        <v/>
      </c>
      <c r="I16" s="13" t="str">
        <f t="shared" si="5"/>
        <v>一般会計</v>
      </c>
      <c r="K16" s="13"/>
      <c r="L16" s="13"/>
      <c r="O16" s="13"/>
      <c r="P16" s="13"/>
      <c r="Q16" s="19"/>
      <c r="T16" s="13"/>
      <c r="W16" s="32" t="s">
        <v>162</v>
      </c>
      <c r="Y16" s="32" t="s">
        <v>405</v>
      </c>
      <c r="Z16" s="30"/>
      <c r="AA16" s="32" t="s">
        <v>499</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観光立国、高齢社会対策</v>
      </c>
      <c r="F17" s="18" t="s">
        <v>124</v>
      </c>
      <c r="G17" s="17"/>
      <c r="H17" s="13" t="str">
        <f t="shared" si="1"/>
        <v/>
      </c>
      <c r="I17" s="13" t="str">
        <f t="shared" si="5"/>
        <v>一般会計</v>
      </c>
      <c r="K17" s="13"/>
      <c r="L17" s="13"/>
      <c r="O17" s="13"/>
      <c r="P17" s="13"/>
      <c r="Q17" s="19"/>
      <c r="T17" s="13"/>
      <c r="W17" s="32" t="s">
        <v>163</v>
      </c>
      <c r="Y17" s="32" t="s">
        <v>406</v>
      </c>
      <c r="Z17" s="30"/>
      <c r="AA17" s="32" t="s">
        <v>500</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観光立国、高齢社会対策</v>
      </c>
      <c r="F18" s="18" t="s">
        <v>125</v>
      </c>
      <c r="G18" s="17"/>
      <c r="H18" s="13" t="str">
        <f t="shared" si="1"/>
        <v/>
      </c>
      <c r="I18" s="13" t="str">
        <f t="shared" si="5"/>
        <v>一般会計</v>
      </c>
      <c r="K18" s="13"/>
      <c r="L18" s="13"/>
      <c r="O18" s="13"/>
      <c r="P18" s="13"/>
      <c r="Q18" s="19"/>
      <c r="T18" s="13"/>
      <c r="W18" s="32" t="s">
        <v>164</v>
      </c>
      <c r="Y18" s="32" t="s">
        <v>407</v>
      </c>
      <c r="Z18" s="30"/>
      <c r="AA18" s="32" t="s">
        <v>501</v>
      </c>
      <c r="AB18" s="31"/>
      <c r="AC18" s="31"/>
      <c r="AD18" s="31"/>
      <c r="AE18" s="31"/>
      <c r="AF18" s="30"/>
      <c r="AK18" s="53" t="str">
        <f t="shared" si="7"/>
        <v>Q</v>
      </c>
    </row>
    <row r="19" spans="1:37" ht="13.5" customHeight="1" x14ac:dyDescent="0.2">
      <c r="A19" s="14" t="s">
        <v>101</v>
      </c>
      <c r="B19" s="15" t="s">
        <v>519</v>
      </c>
      <c r="C19" s="13" t="str">
        <f t="shared" si="9"/>
        <v>クールジャパン</v>
      </c>
      <c r="D19" s="13" t="str">
        <f t="shared" si="8"/>
        <v>観光立国、高齢社会対策、クールジャパン</v>
      </c>
      <c r="F19" s="18" t="s">
        <v>126</v>
      </c>
      <c r="G19" s="17"/>
      <c r="H19" s="13" t="str">
        <f t="shared" si="1"/>
        <v/>
      </c>
      <c r="I19" s="13" t="str">
        <f t="shared" si="5"/>
        <v>一般会計</v>
      </c>
      <c r="K19" s="13"/>
      <c r="L19" s="13"/>
      <c r="O19" s="13"/>
      <c r="P19" s="13"/>
      <c r="Q19" s="19"/>
      <c r="T19" s="13"/>
      <c r="W19" s="32" t="s">
        <v>165</v>
      </c>
      <c r="Y19" s="32" t="s">
        <v>408</v>
      </c>
      <c r="Z19" s="30"/>
      <c r="AA19" s="32" t="s">
        <v>502</v>
      </c>
      <c r="AB19" s="31"/>
      <c r="AC19" s="31"/>
      <c r="AD19" s="31"/>
      <c r="AE19" s="31"/>
      <c r="AF19" s="30"/>
      <c r="AK19" s="53" t="str">
        <f t="shared" si="7"/>
        <v>R</v>
      </c>
    </row>
    <row r="20" spans="1:37" ht="13.5" customHeight="1" x14ac:dyDescent="0.2">
      <c r="A20" s="14" t="s">
        <v>278</v>
      </c>
      <c r="B20" s="15"/>
      <c r="C20" s="13" t="str">
        <f t="shared" si="9"/>
        <v/>
      </c>
      <c r="D20" s="13" t="str">
        <f t="shared" si="8"/>
        <v>観光立国、高齢社会対策、クールジャパン</v>
      </c>
      <c r="F20" s="18" t="s">
        <v>277</v>
      </c>
      <c r="G20" s="17"/>
      <c r="H20" s="13" t="str">
        <f t="shared" si="1"/>
        <v/>
      </c>
      <c r="I20" s="13" t="str">
        <f t="shared" si="5"/>
        <v>一般会計</v>
      </c>
      <c r="K20" s="13"/>
      <c r="L20" s="13"/>
      <c r="O20" s="13"/>
      <c r="P20" s="13"/>
      <c r="Q20" s="19"/>
      <c r="T20" s="13"/>
      <c r="W20" s="32" t="s">
        <v>166</v>
      </c>
      <c r="Y20" s="32" t="s">
        <v>409</v>
      </c>
      <c r="Z20" s="30"/>
      <c r="AA20" s="32" t="s">
        <v>503</v>
      </c>
      <c r="AB20" s="31"/>
      <c r="AC20" s="31"/>
      <c r="AD20" s="31"/>
      <c r="AE20" s="31"/>
      <c r="AF20" s="30"/>
      <c r="AK20" s="53" t="str">
        <f t="shared" si="7"/>
        <v>S</v>
      </c>
    </row>
    <row r="21" spans="1:37" ht="13.5" customHeight="1" x14ac:dyDescent="0.2">
      <c r="A21" s="14" t="s">
        <v>279</v>
      </c>
      <c r="B21" s="15"/>
      <c r="C21" s="13" t="str">
        <f t="shared" si="9"/>
        <v/>
      </c>
      <c r="D21" s="13" t="str">
        <f t="shared" si="8"/>
        <v>観光立国、高齢社会対策、クールジャパン</v>
      </c>
      <c r="F21" s="18" t="s">
        <v>127</v>
      </c>
      <c r="G21" s="17"/>
      <c r="H21" s="13" t="str">
        <f t="shared" si="1"/>
        <v/>
      </c>
      <c r="I21" s="13" t="str">
        <f t="shared" si="5"/>
        <v>一般会計</v>
      </c>
      <c r="K21" s="13"/>
      <c r="L21" s="13"/>
      <c r="O21" s="13"/>
      <c r="P21" s="13"/>
      <c r="Q21" s="19"/>
      <c r="T21" s="13"/>
      <c r="W21" s="32" t="s">
        <v>167</v>
      </c>
      <c r="Y21" s="32" t="s">
        <v>410</v>
      </c>
      <c r="Z21" s="30"/>
      <c r="AA21" s="32" t="s">
        <v>504</v>
      </c>
      <c r="AB21" s="31"/>
      <c r="AC21" s="31"/>
      <c r="AD21" s="31"/>
      <c r="AE21" s="31"/>
      <c r="AF21" s="30"/>
      <c r="AK21" s="53" t="str">
        <f t="shared" si="7"/>
        <v>T</v>
      </c>
    </row>
    <row r="22" spans="1:37" ht="13.5" customHeight="1" x14ac:dyDescent="0.2">
      <c r="A22" s="14" t="s">
        <v>280</v>
      </c>
      <c r="B22" s="15"/>
      <c r="C22" s="13" t="str">
        <f t="shared" si="9"/>
        <v/>
      </c>
      <c r="D22" s="13" t="str">
        <f>IF(C22="",D21,IF(D21&lt;&gt;"",CONCATENATE(D21,"、",C22),C22))</f>
        <v>観光立国、高齢社会対策、クールジャパン</v>
      </c>
      <c r="F22" s="18" t="s">
        <v>128</v>
      </c>
      <c r="G22" s="17"/>
      <c r="H22" s="13" t="str">
        <f t="shared" si="1"/>
        <v/>
      </c>
      <c r="I22" s="13" t="str">
        <f t="shared" si="5"/>
        <v>一般会計</v>
      </c>
      <c r="K22" s="13"/>
      <c r="L22" s="13"/>
      <c r="O22" s="13"/>
      <c r="P22" s="13"/>
      <c r="Q22" s="19"/>
      <c r="T22" s="13"/>
      <c r="W22" s="32" t="s">
        <v>168</v>
      </c>
      <c r="Y22" s="32" t="s">
        <v>411</v>
      </c>
      <c r="Z22" s="30"/>
      <c r="AA22" s="32" t="s">
        <v>505</v>
      </c>
      <c r="AB22" s="31"/>
      <c r="AC22" s="31"/>
      <c r="AD22" s="31"/>
      <c r="AE22" s="31"/>
      <c r="AF22" s="30"/>
      <c r="AK22" s="53" t="str">
        <f t="shared" si="7"/>
        <v>U</v>
      </c>
    </row>
    <row r="23" spans="1:37" ht="13.5" customHeight="1" x14ac:dyDescent="0.2">
      <c r="A23" s="14" t="s">
        <v>281</v>
      </c>
      <c r="B23" s="15"/>
      <c r="C23" s="13" t="str">
        <f t="shared" si="9"/>
        <v/>
      </c>
      <c r="D23" s="13" t="str">
        <f>IF(C23="",D22,IF(D22&lt;&gt;"",CONCATENATE(D22,"、",C23),C23))</f>
        <v>観光立国、高齢社会対策、クールジャパン</v>
      </c>
      <c r="F23" s="18" t="s">
        <v>129</v>
      </c>
      <c r="G23" s="17"/>
      <c r="H23" s="13" t="str">
        <f t="shared" si="1"/>
        <v/>
      </c>
      <c r="I23" s="13" t="str">
        <f t="shared" si="5"/>
        <v>一般会計</v>
      </c>
      <c r="K23" s="13"/>
      <c r="L23" s="13"/>
      <c r="O23" s="13"/>
      <c r="P23" s="13"/>
      <c r="Q23" s="19"/>
      <c r="T23" s="13"/>
      <c r="Y23" s="32" t="s">
        <v>412</v>
      </c>
      <c r="Z23" s="30"/>
      <c r="AA23" s="32" t="s">
        <v>506</v>
      </c>
      <c r="AB23" s="31"/>
      <c r="AC23" s="31"/>
      <c r="AD23" s="31"/>
      <c r="AE23" s="31"/>
      <c r="AF23" s="30"/>
      <c r="AK23" s="53" t="str">
        <f t="shared" si="7"/>
        <v>V</v>
      </c>
    </row>
    <row r="24" spans="1:37" ht="13.5" customHeight="1" x14ac:dyDescent="0.2">
      <c r="A24" s="97" t="s">
        <v>364</v>
      </c>
      <c r="B24" s="15"/>
      <c r="C24" s="13" t="str">
        <f t="shared" si="9"/>
        <v/>
      </c>
      <c r="D24" s="13" t="str">
        <f>IF(C24="",D23,IF(D23&lt;&gt;"",CONCATENATE(D23,"、",C24),C24))</f>
        <v>観光立国、高齢社会対策、クールジャパン</v>
      </c>
      <c r="F24" s="18" t="s">
        <v>369</v>
      </c>
      <c r="G24" s="17"/>
      <c r="H24" s="13" t="str">
        <f t="shared" si="1"/>
        <v/>
      </c>
      <c r="I24" s="13" t="str">
        <f t="shared" si="5"/>
        <v>一般会計</v>
      </c>
      <c r="K24" s="13"/>
      <c r="L24" s="13"/>
      <c r="O24" s="13"/>
      <c r="P24" s="13"/>
      <c r="Q24" s="19"/>
      <c r="T24" s="13"/>
      <c r="Y24" s="32" t="s">
        <v>413</v>
      </c>
      <c r="Z24" s="30"/>
      <c r="AA24" s="32" t="s">
        <v>507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414</v>
      </c>
      <c r="Z25" s="30"/>
      <c r="AA25" s="32" t="s">
        <v>508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415</v>
      </c>
      <c r="Z26" s="30"/>
      <c r="AA26" s="32" t="s">
        <v>509</v>
      </c>
      <c r="AB26" s="31"/>
      <c r="AC26" s="31"/>
      <c r="AD26" s="31"/>
      <c r="AE26" s="31"/>
      <c r="AF26" s="30"/>
      <c r="AK26" s="53" t="str">
        <f t="shared" si="7"/>
        <v>Y</v>
      </c>
    </row>
    <row r="27" spans="1:37" ht="13.5" customHeight="1" x14ac:dyDescent="0.2">
      <c r="A27" s="13" t="str">
        <f>IF(D24="", "-", D24)</f>
        <v>観光立国、高齢社会対策、クールジャパン</v>
      </c>
      <c r="B27" s="13"/>
      <c r="F27" s="18" t="s">
        <v>132</v>
      </c>
      <c r="G27" s="17"/>
      <c r="H27" s="13" t="str">
        <f t="shared" si="1"/>
        <v/>
      </c>
      <c r="I27" s="13" t="str">
        <f t="shared" si="5"/>
        <v>一般会計</v>
      </c>
      <c r="K27" s="13"/>
      <c r="L27" s="13"/>
      <c r="O27" s="13"/>
      <c r="P27" s="13"/>
      <c r="Q27" s="19"/>
      <c r="T27" s="13"/>
      <c r="Y27" s="32" t="s">
        <v>416</v>
      </c>
      <c r="Z27" s="30"/>
      <c r="AA27" s="32" t="s">
        <v>510</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417</v>
      </c>
      <c r="Z28" s="30"/>
      <c r="AA28" s="32" t="s">
        <v>511</v>
      </c>
      <c r="AB28" s="31"/>
      <c r="AC28" s="31"/>
      <c r="AD28" s="31"/>
      <c r="AE28" s="31"/>
      <c r="AF28" s="30"/>
      <c r="AK28" s="53" t="s">
        <v>255</v>
      </c>
    </row>
    <row r="29" spans="1:37" ht="13.5" customHeight="1" x14ac:dyDescent="0.2">
      <c r="A29" s="13"/>
      <c r="B29" s="13"/>
      <c r="F29" s="18" t="s">
        <v>269</v>
      </c>
      <c r="G29" s="17"/>
      <c r="H29" s="13" t="str">
        <f t="shared" si="1"/>
        <v/>
      </c>
      <c r="I29" s="13" t="str">
        <f t="shared" si="5"/>
        <v>一般会計</v>
      </c>
      <c r="K29" s="13"/>
      <c r="L29" s="13"/>
      <c r="O29" s="13"/>
      <c r="P29" s="13"/>
      <c r="Q29" s="19"/>
      <c r="T29" s="13"/>
      <c r="Y29" s="32" t="s">
        <v>418</v>
      </c>
      <c r="Z29" s="30"/>
      <c r="AA29" s="32" t="s">
        <v>512</v>
      </c>
      <c r="AB29" s="31"/>
      <c r="AC29" s="31"/>
      <c r="AD29" s="31"/>
      <c r="AE29" s="31"/>
      <c r="AF29" s="30"/>
      <c r="AK29" s="53" t="str">
        <f t="shared" si="7"/>
        <v>b</v>
      </c>
    </row>
    <row r="30" spans="1:37" ht="13.5" customHeight="1" x14ac:dyDescent="0.2">
      <c r="A30" s="13"/>
      <c r="B30" s="13"/>
      <c r="F30" s="18" t="s">
        <v>270</v>
      </c>
      <c r="G30" s="17"/>
      <c r="H30" s="13" t="str">
        <f t="shared" si="1"/>
        <v/>
      </c>
      <c r="I30" s="13" t="str">
        <f t="shared" si="5"/>
        <v>一般会計</v>
      </c>
      <c r="K30" s="13"/>
      <c r="L30" s="13"/>
      <c r="O30" s="13"/>
      <c r="P30" s="13"/>
      <c r="Q30" s="19"/>
      <c r="T30" s="13"/>
      <c r="Y30" s="32" t="s">
        <v>419</v>
      </c>
      <c r="Z30" s="30"/>
      <c r="AA30" s="32" t="s">
        <v>513</v>
      </c>
      <c r="AB30" s="31"/>
      <c r="AC30" s="31"/>
      <c r="AD30" s="31"/>
      <c r="AE30" s="31"/>
      <c r="AF30" s="30"/>
      <c r="AK30" s="53" t="str">
        <f t="shared" si="7"/>
        <v>c</v>
      </c>
    </row>
    <row r="31" spans="1:37" ht="13.5" customHeight="1" x14ac:dyDescent="0.2">
      <c r="A31" s="13"/>
      <c r="B31" s="13"/>
      <c r="F31" s="18" t="s">
        <v>271</v>
      </c>
      <c r="G31" s="17"/>
      <c r="H31" s="13" t="str">
        <f t="shared" si="1"/>
        <v/>
      </c>
      <c r="I31" s="13" t="str">
        <f t="shared" si="5"/>
        <v>一般会計</v>
      </c>
      <c r="K31" s="13"/>
      <c r="L31" s="13"/>
      <c r="O31" s="13"/>
      <c r="P31" s="13"/>
      <c r="Q31" s="19"/>
      <c r="T31" s="13"/>
      <c r="Y31" s="32" t="s">
        <v>420</v>
      </c>
      <c r="Z31" s="30"/>
      <c r="AA31" s="32" t="s">
        <v>514</v>
      </c>
      <c r="AB31" s="31"/>
      <c r="AC31" s="31"/>
      <c r="AD31" s="31"/>
      <c r="AE31" s="31"/>
      <c r="AF31" s="30"/>
      <c r="AK31" s="53" t="str">
        <f t="shared" si="7"/>
        <v>d</v>
      </c>
    </row>
    <row r="32" spans="1:37" ht="13.5" customHeight="1" x14ac:dyDescent="0.2">
      <c r="A32" s="13"/>
      <c r="B32" s="13"/>
      <c r="F32" s="18" t="s">
        <v>272</v>
      </c>
      <c r="G32" s="17"/>
      <c r="H32" s="13" t="str">
        <f t="shared" si="1"/>
        <v/>
      </c>
      <c r="I32" s="13" t="str">
        <f t="shared" si="5"/>
        <v>一般会計</v>
      </c>
      <c r="K32" s="13"/>
      <c r="L32" s="13"/>
      <c r="O32" s="13"/>
      <c r="P32" s="13"/>
      <c r="Q32" s="19"/>
      <c r="T32" s="13"/>
      <c r="Y32" s="32" t="s">
        <v>421</v>
      </c>
      <c r="Z32" s="30"/>
      <c r="AA32" s="32" t="s">
        <v>70</v>
      </c>
      <c r="AB32" s="31"/>
      <c r="AC32" s="31"/>
      <c r="AD32" s="31"/>
      <c r="AE32" s="31"/>
      <c r="AF32" s="30"/>
      <c r="AK32" s="53" t="str">
        <f t="shared" si="7"/>
        <v>e</v>
      </c>
    </row>
    <row r="33" spans="1:37" ht="13.5" customHeight="1" x14ac:dyDescent="0.2">
      <c r="A33" s="13"/>
      <c r="B33" s="13"/>
      <c r="F33" s="18" t="s">
        <v>273</v>
      </c>
      <c r="G33" s="17"/>
      <c r="H33" s="13" t="str">
        <f t="shared" si="1"/>
        <v/>
      </c>
      <c r="I33" s="13" t="str">
        <f t="shared" si="5"/>
        <v>一般会計</v>
      </c>
      <c r="K33" s="13"/>
      <c r="L33" s="13"/>
      <c r="O33" s="13"/>
      <c r="P33" s="13"/>
      <c r="Q33" s="19"/>
      <c r="T33" s="13"/>
      <c r="Y33" s="32" t="s">
        <v>422</v>
      </c>
      <c r="Z33" s="30"/>
      <c r="AA33" s="77"/>
      <c r="AB33" s="31"/>
      <c r="AC33" s="31"/>
      <c r="AD33" s="31"/>
      <c r="AE33" s="31"/>
      <c r="AF33" s="30"/>
      <c r="AK33" s="53" t="str">
        <f t="shared" si="7"/>
        <v>f</v>
      </c>
    </row>
    <row r="34" spans="1:37" ht="13.5" customHeight="1" x14ac:dyDescent="0.2">
      <c r="A34" s="13"/>
      <c r="B34" s="13"/>
      <c r="F34" s="18" t="s">
        <v>274</v>
      </c>
      <c r="G34" s="17"/>
      <c r="H34" s="13" t="str">
        <f t="shared" si="1"/>
        <v/>
      </c>
      <c r="I34" s="13" t="str">
        <f t="shared" si="5"/>
        <v>一般会計</v>
      </c>
      <c r="K34" s="13"/>
      <c r="L34" s="13"/>
      <c r="O34" s="13"/>
      <c r="P34" s="13"/>
      <c r="Q34" s="19"/>
      <c r="T34" s="13"/>
      <c r="Y34" s="32" t="s">
        <v>423</v>
      </c>
      <c r="Z34" s="30"/>
      <c r="AB34" s="31"/>
      <c r="AC34" s="31"/>
      <c r="AD34" s="31"/>
      <c r="AE34" s="31"/>
      <c r="AF34" s="30"/>
      <c r="AK34" s="53" t="str">
        <f t="shared" si="7"/>
        <v>g</v>
      </c>
    </row>
    <row r="35" spans="1:37" ht="13.5" customHeight="1" x14ac:dyDescent="0.2">
      <c r="A35" s="13"/>
      <c r="B35" s="13"/>
      <c r="F35" s="18" t="s">
        <v>275</v>
      </c>
      <c r="G35" s="17"/>
      <c r="H35" s="13" t="str">
        <f t="shared" si="1"/>
        <v/>
      </c>
      <c r="I35" s="13" t="str">
        <f t="shared" si="5"/>
        <v>一般会計</v>
      </c>
      <c r="K35" s="13"/>
      <c r="L35" s="13"/>
      <c r="O35" s="13"/>
      <c r="P35" s="13"/>
      <c r="Q35" s="19"/>
      <c r="T35" s="13"/>
      <c r="Y35" s="32" t="s">
        <v>424</v>
      </c>
      <c r="Z35" s="30"/>
      <c r="AC35" s="31"/>
      <c r="AF35" s="30"/>
      <c r="AK35" s="53" t="str">
        <f t="shared" si="7"/>
        <v>h</v>
      </c>
    </row>
    <row r="36" spans="1:37" ht="13.5" customHeight="1" x14ac:dyDescent="0.2">
      <c r="A36" s="13"/>
      <c r="B36" s="13"/>
      <c r="F36" s="18" t="s">
        <v>276</v>
      </c>
      <c r="G36" s="17"/>
      <c r="H36" s="13" t="str">
        <f t="shared" si="1"/>
        <v/>
      </c>
      <c r="I36" s="13" t="str">
        <f t="shared" si="5"/>
        <v>一般会計</v>
      </c>
      <c r="K36" s="13"/>
      <c r="L36" s="13"/>
      <c r="O36" s="13"/>
      <c r="P36" s="13"/>
      <c r="Q36" s="19"/>
      <c r="T36" s="13"/>
      <c r="Y36" s="32" t="s">
        <v>425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426</v>
      </c>
      <c r="Z37" s="30"/>
      <c r="AF37" s="30"/>
      <c r="AK37" s="53" t="str">
        <f t="shared" si="7"/>
        <v>j</v>
      </c>
    </row>
    <row r="38" spans="1:37" x14ac:dyDescent="0.2">
      <c r="A38" s="13"/>
      <c r="B38" s="13"/>
      <c r="F38" s="13"/>
      <c r="G38" s="19"/>
      <c r="K38" s="13"/>
      <c r="L38" s="13"/>
      <c r="O38" s="13"/>
      <c r="P38" s="13"/>
      <c r="Q38" s="19"/>
      <c r="T38" s="13"/>
      <c r="Y38" s="32" t="s">
        <v>427</v>
      </c>
      <c r="Z38" s="30"/>
      <c r="AF38" s="30"/>
      <c r="AK38" s="53" t="str">
        <f t="shared" si="7"/>
        <v>k</v>
      </c>
    </row>
    <row r="39" spans="1:37" x14ac:dyDescent="0.2">
      <c r="A39" s="13"/>
      <c r="B39" s="13"/>
      <c r="F39" s="13" t="str">
        <f>I37</f>
        <v>一般会計</v>
      </c>
      <c r="G39" s="19"/>
      <c r="K39" s="13"/>
      <c r="L39" s="13"/>
      <c r="O39" s="13"/>
      <c r="P39" s="13"/>
      <c r="Q39" s="19"/>
      <c r="T39" s="13"/>
      <c r="Y39" s="32" t="s">
        <v>428</v>
      </c>
      <c r="Z39" s="30"/>
      <c r="AF39" s="30"/>
      <c r="AK39" s="53" t="str">
        <f t="shared" si="7"/>
        <v>l</v>
      </c>
    </row>
    <row r="40" spans="1:37" x14ac:dyDescent="0.2">
      <c r="A40" s="13"/>
      <c r="B40" s="13"/>
      <c r="F40" s="13"/>
      <c r="G40" s="19"/>
      <c r="K40" s="13"/>
      <c r="L40" s="13"/>
      <c r="O40" s="13"/>
      <c r="P40" s="13"/>
      <c r="Q40" s="19"/>
      <c r="T40" s="13"/>
      <c r="Y40" s="32" t="s">
        <v>429</v>
      </c>
      <c r="Z40" s="30"/>
      <c r="AF40" s="30"/>
      <c r="AK40" s="53" t="str">
        <f t="shared" si="7"/>
        <v>m</v>
      </c>
    </row>
    <row r="41" spans="1:37" x14ac:dyDescent="0.2">
      <c r="A41" s="13"/>
      <c r="B41" s="13"/>
      <c r="F41" s="13"/>
      <c r="G41" s="19"/>
      <c r="K41" s="13"/>
      <c r="L41" s="13"/>
      <c r="O41" s="13"/>
      <c r="P41" s="13"/>
      <c r="Q41" s="19"/>
      <c r="T41" s="13"/>
      <c r="Y41" s="32" t="s">
        <v>430</v>
      </c>
      <c r="Z41" s="30"/>
      <c r="AF41" s="30"/>
      <c r="AK41" s="53" t="str">
        <f t="shared" si="7"/>
        <v>n</v>
      </c>
    </row>
    <row r="42" spans="1:37" x14ac:dyDescent="0.2">
      <c r="A42" s="13"/>
      <c r="B42" s="13"/>
      <c r="F42" s="13"/>
      <c r="G42" s="19"/>
      <c r="K42" s="13"/>
      <c r="L42" s="13"/>
      <c r="O42" s="13"/>
      <c r="P42" s="13"/>
      <c r="Q42" s="19"/>
      <c r="T42" s="13"/>
      <c r="Y42" s="32" t="s">
        <v>431</v>
      </c>
      <c r="Z42" s="30"/>
      <c r="AF42" s="30"/>
      <c r="AK42" s="53" t="str">
        <f t="shared" si="7"/>
        <v>o</v>
      </c>
    </row>
    <row r="43" spans="1:37" x14ac:dyDescent="0.2">
      <c r="A43" s="13"/>
      <c r="B43" s="13"/>
      <c r="F43" s="13"/>
      <c r="G43" s="19"/>
      <c r="K43" s="13"/>
      <c r="L43" s="13"/>
      <c r="O43" s="13"/>
      <c r="P43" s="13"/>
      <c r="Q43" s="19"/>
      <c r="T43" s="13"/>
      <c r="Y43" s="32" t="s">
        <v>432</v>
      </c>
      <c r="Z43" s="30"/>
      <c r="AF43" s="30"/>
      <c r="AK43" s="53" t="str">
        <f t="shared" si="7"/>
        <v>p</v>
      </c>
    </row>
    <row r="44" spans="1:37" x14ac:dyDescent="0.2">
      <c r="A44" s="13"/>
      <c r="B44" s="13"/>
      <c r="F44" s="13"/>
      <c r="G44" s="19"/>
      <c r="K44" s="13"/>
      <c r="L44" s="13"/>
      <c r="O44" s="13"/>
      <c r="P44" s="13"/>
      <c r="Q44" s="19"/>
      <c r="T44" s="13"/>
      <c r="Y44" s="32" t="s">
        <v>433</v>
      </c>
      <c r="Z44" s="30"/>
      <c r="AF44" s="30"/>
      <c r="AK44" s="53" t="str">
        <f t="shared" si="7"/>
        <v>q</v>
      </c>
    </row>
    <row r="45" spans="1:37" x14ac:dyDescent="0.2">
      <c r="A45" s="13"/>
      <c r="B45" s="13"/>
      <c r="F45" s="13"/>
      <c r="G45" s="19"/>
      <c r="K45" s="13"/>
      <c r="L45" s="13"/>
      <c r="O45" s="13"/>
      <c r="P45" s="13"/>
      <c r="Q45" s="19"/>
      <c r="T45" s="13"/>
      <c r="Y45" s="32" t="s">
        <v>434</v>
      </c>
      <c r="Z45" s="30"/>
      <c r="AF45" s="30"/>
      <c r="AK45" s="53" t="str">
        <f t="shared" si="7"/>
        <v>r</v>
      </c>
    </row>
    <row r="46" spans="1:37" x14ac:dyDescent="0.2">
      <c r="A46" s="13"/>
      <c r="B46" s="13"/>
      <c r="F46" s="13"/>
      <c r="G46" s="19"/>
      <c r="K46" s="13"/>
      <c r="L46" s="13"/>
      <c r="O46" s="13"/>
      <c r="P46" s="13"/>
      <c r="Q46" s="19"/>
      <c r="T46" s="13"/>
      <c r="Y46" s="32" t="s">
        <v>435</v>
      </c>
      <c r="Z46" s="30"/>
      <c r="AF46" s="30"/>
      <c r="AK46" s="53" t="str">
        <f t="shared" si="7"/>
        <v>s</v>
      </c>
    </row>
    <row r="47" spans="1:37" x14ac:dyDescent="0.2">
      <c r="A47" s="13"/>
      <c r="B47" s="13"/>
      <c r="F47" s="13"/>
      <c r="G47" s="19"/>
      <c r="K47" s="13"/>
      <c r="L47" s="13"/>
      <c r="O47" s="13"/>
      <c r="P47" s="13"/>
      <c r="Q47" s="19"/>
      <c r="T47" s="13"/>
      <c r="Y47" s="32" t="s">
        <v>436</v>
      </c>
      <c r="Z47" s="30"/>
      <c r="AF47" s="30"/>
      <c r="AK47" s="53" t="str">
        <f t="shared" si="7"/>
        <v>t</v>
      </c>
    </row>
    <row r="48" spans="1:37" x14ac:dyDescent="0.2">
      <c r="A48" s="13"/>
      <c r="B48" s="13"/>
      <c r="F48" s="13"/>
      <c r="G48" s="19"/>
      <c r="K48" s="13"/>
      <c r="L48" s="13"/>
      <c r="O48" s="13"/>
      <c r="P48" s="13"/>
      <c r="Q48" s="19"/>
      <c r="T48" s="13"/>
      <c r="Y48" s="32" t="s">
        <v>437</v>
      </c>
      <c r="Z48" s="30"/>
      <c r="AF48" s="30"/>
      <c r="AK48" s="53" t="str">
        <f t="shared" si="7"/>
        <v>u</v>
      </c>
    </row>
    <row r="49" spans="1:37" x14ac:dyDescent="0.2">
      <c r="A49" s="13"/>
      <c r="B49" s="13"/>
      <c r="F49" s="13"/>
      <c r="G49" s="19"/>
      <c r="K49" s="13"/>
      <c r="L49" s="13"/>
      <c r="O49" s="13"/>
      <c r="P49" s="13"/>
      <c r="Q49" s="19"/>
      <c r="T49" s="13"/>
      <c r="Y49" s="32" t="s">
        <v>438</v>
      </c>
      <c r="Z49" s="30"/>
      <c r="AF49" s="30"/>
      <c r="AK49" s="53" t="str">
        <f t="shared" si="7"/>
        <v>v</v>
      </c>
    </row>
    <row r="50" spans="1:37" x14ac:dyDescent="0.2">
      <c r="A50" s="13"/>
      <c r="B50" s="13"/>
      <c r="F50" s="13"/>
      <c r="G50" s="19"/>
      <c r="K50" s="13"/>
      <c r="L50" s="13"/>
      <c r="O50" s="13"/>
      <c r="P50" s="13"/>
      <c r="Q50" s="19"/>
      <c r="T50" s="13"/>
      <c r="Y50" s="32" t="s">
        <v>439</v>
      </c>
      <c r="Z50" s="30"/>
      <c r="AF50" s="30"/>
    </row>
    <row r="51" spans="1:37" x14ac:dyDescent="0.2">
      <c r="A51" s="13"/>
      <c r="B51" s="13"/>
      <c r="F51" s="13"/>
      <c r="G51" s="19"/>
      <c r="K51" s="13"/>
      <c r="L51" s="13"/>
      <c r="O51" s="13"/>
      <c r="P51" s="13"/>
      <c r="Q51" s="19"/>
      <c r="T51" s="13"/>
      <c r="Y51" s="32" t="s">
        <v>440</v>
      </c>
      <c r="Z51" s="30"/>
      <c r="AF51" s="30"/>
    </row>
    <row r="52" spans="1:37" x14ac:dyDescent="0.2">
      <c r="A52" s="13"/>
      <c r="B52" s="13"/>
      <c r="F52" s="13"/>
      <c r="G52" s="19"/>
      <c r="K52" s="13"/>
      <c r="L52" s="13"/>
      <c r="O52" s="13"/>
      <c r="P52" s="13"/>
      <c r="Q52" s="19"/>
      <c r="T52" s="13"/>
      <c r="Y52" s="32" t="s">
        <v>441</v>
      </c>
      <c r="Z52" s="30"/>
      <c r="AF52" s="30"/>
    </row>
    <row r="53" spans="1:37" x14ac:dyDescent="0.2">
      <c r="A53" s="13"/>
      <c r="B53" s="13"/>
      <c r="F53" s="13"/>
      <c r="G53" s="19"/>
      <c r="K53" s="13"/>
      <c r="L53" s="13"/>
      <c r="O53" s="13"/>
      <c r="P53" s="13"/>
      <c r="Q53" s="19"/>
      <c r="T53" s="13"/>
      <c r="Y53" s="32" t="s">
        <v>442</v>
      </c>
      <c r="Z53" s="30"/>
      <c r="AF53" s="30"/>
    </row>
    <row r="54" spans="1:37" x14ac:dyDescent="0.2">
      <c r="A54" s="13"/>
      <c r="B54" s="13"/>
      <c r="F54" s="13"/>
      <c r="G54" s="19"/>
      <c r="K54" s="13"/>
      <c r="L54" s="13"/>
      <c r="O54" s="13"/>
      <c r="P54" s="20"/>
      <c r="Q54" s="19"/>
      <c r="T54" s="13"/>
      <c r="Y54" s="32" t="s">
        <v>443</v>
      </c>
      <c r="Z54" s="30"/>
      <c r="AF54" s="30"/>
    </row>
    <row r="55" spans="1:37" x14ac:dyDescent="0.2">
      <c r="A55" s="13"/>
      <c r="B55" s="13"/>
      <c r="F55" s="13"/>
      <c r="G55" s="19"/>
      <c r="K55" s="13"/>
      <c r="L55" s="13"/>
      <c r="O55" s="13"/>
      <c r="P55" s="13"/>
      <c r="Q55" s="19"/>
      <c r="T55" s="13"/>
      <c r="Y55" s="32" t="s">
        <v>444</v>
      </c>
      <c r="Z55" s="30"/>
      <c r="AF55" s="30"/>
    </row>
    <row r="56" spans="1:37" x14ac:dyDescent="0.2">
      <c r="A56" s="13"/>
      <c r="B56" s="13"/>
      <c r="F56" s="13"/>
      <c r="G56" s="19"/>
      <c r="K56" s="13"/>
      <c r="L56" s="13"/>
      <c r="O56" s="13"/>
      <c r="P56" s="13"/>
      <c r="Q56" s="19"/>
      <c r="T56" s="13"/>
      <c r="Y56" s="32" t="s">
        <v>445</v>
      </c>
      <c r="Z56" s="30"/>
      <c r="AF56" s="30"/>
    </row>
    <row r="57" spans="1:37" x14ac:dyDescent="0.2">
      <c r="A57" s="13"/>
      <c r="B57" s="13"/>
      <c r="F57" s="13"/>
      <c r="G57" s="19"/>
      <c r="K57" s="13"/>
      <c r="L57" s="13"/>
      <c r="O57" s="13"/>
      <c r="P57" s="13"/>
      <c r="Q57" s="19"/>
      <c r="T57" s="13"/>
      <c r="Y57" s="32" t="s">
        <v>446</v>
      </c>
      <c r="Z57" s="30"/>
      <c r="AF57" s="30"/>
    </row>
    <row r="58" spans="1:37" x14ac:dyDescent="0.2">
      <c r="A58" s="13"/>
      <c r="B58" s="13"/>
      <c r="F58" s="13"/>
      <c r="G58" s="19"/>
      <c r="K58" s="13"/>
      <c r="L58" s="13"/>
      <c r="O58" s="13"/>
      <c r="P58" s="13"/>
      <c r="Q58" s="19"/>
      <c r="T58" s="13"/>
      <c r="Y58" s="32" t="s">
        <v>447</v>
      </c>
      <c r="Z58" s="30"/>
      <c r="AF58" s="30"/>
    </row>
    <row r="59" spans="1:37" x14ac:dyDescent="0.2">
      <c r="A59" s="13"/>
      <c r="B59" s="13"/>
      <c r="F59" s="13"/>
      <c r="G59" s="19"/>
      <c r="K59" s="13"/>
      <c r="L59" s="13"/>
      <c r="O59" s="13"/>
      <c r="P59" s="13"/>
      <c r="Q59" s="19"/>
      <c r="T59" s="13"/>
      <c r="Y59" s="32" t="s">
        <v>448</v>
      </c>
      <c r="Z59" s="30"/>
      <c r="AF59" s="30"/>
    </row>
    <row r="60" spans="1:37" x14ac:dyDescent="0.2">
      <c r="A60" s="13"/>
      <c r="B60" s="13"/>
      <c r="F60" s="13"/>
      <c r="G60" s="19"/>
      <c r="K60" s="13"/>
      <c r="L60" s="13"/>
      <c r="O60" s="13"/>
      <c r="P60" s="13"/>
      <c r="Q60" s="19"/>
      <c r="T60" s="13"/>
      <c r="Y60" s="32" t="s">
        <v>449</v>
      </c>
      <c r="Z60" s="30"/>
      <c r="AF60" s="30"/>
    </row>
    <row r="61" spans="1:37" x14ac:dyDescent="0.2">
      <c r="A61" s="13"/>
      <c r="B61" s="13"/>
      <c r="F61" s="13"/>
      <c r="G61" s="19"/>
      <c r="K61" s="13"/>
      <c r="L61" s="13"/>
      <c r="O61" s="13"/>
      <c r="P61" s="13"/>
      <c r="Q61" s="19"/>
      <c r="T61" s="13"/>
      <c r="Y61" s="32" t="s">
        <v>450</v>
      </c>
      <c r="Z61" s="30"/>
      <c r="AF61" s="30"/>
    </row>
    <row r="62" spans="1:37" x14ac:dyDescent="0.2">
      <c r="A62" s="13"/>
      <c r="B62" s="13"/>
      <c r="F62" s="13"/>
      <c r="G62" s="19"/>
      <c r="K62" s="13"/>
      <c r="L62" s="13"/>
      <c r="O62" s="13"/>
      <c r="P62" s="13"/>
      <c r="Q62" s="19"/>
      <c r="T62" s="13"/>
      <c r="Y62" s="32" t="s">
        <v>451</v>
      </c>
      <c r="Z62" s="30"/>
      <c r="AF62" s="30"/>
    </row>
    <row r="63" spans="1:37" x14ac:dyDescent="0.2">
      <c r="A63" s="13"/>
      <c r="B63" s="13"/>
      <c r="F63" s="13"/>
      <c r="G63" s="19"/>
      <c r="K63" s="13"/>
      <c r="L63" s="13"/>
      <c r="O63" s="13"/>
      <c r="P63" s="13"/>
      <c r="Q63" s="19"/>
      <c r="T63" s="13"/>
      <c r="Y63" s="32" t="s">
        <v>452</v>
      </c>
      <c r="Z63" s="30"/>
      <c r="AF63" s="30"/>
    </row>
    <row r="64" spans="1:37" x14ac:dyDescent="0.2">
      <c r="A64" s="13"/>
      <c r="B64" s="13"/>
      <c r="F64" s="13"/>
      <c r="G64" s="19"/>
      <c r="K64" s="13"/>
      <c r="L64" s="13"/>
      <c r="O64" s="13"/>
      <c r="P64" s="13"/>
      <c r="Q64" s="19"/>
      <c r="T64" s="13"/>
      <c r="Y64" s="32" t="s">
        <v>453</v>
      </c>
      <c r="Z64" s="30"/>
      <c r="AF64" s="30"/>
    </row>
    <row r="65" spans="1:32" x14ac:dyDescent="0.2">
      <c r="A65" s="13"/>
      <c r="B65" s="13"/>
      <c r="F65" s="13"/>
      <c r="G65" s="19"/>
      <c r="K65" s="13"/>
      <c r="L65" s="13"/>
      <c r="O65" s="13"/>
      <c r="P65" s="13"/>
      <c r="Q65" s="19"/>
      <c r="T65" s="13"/>
      <c r="Y65" s="32" t="s">
        <v>454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455</v>
      </c>
      <c r="Z67" s="30"/>
      <c r="AF67" s="30"/>
    </row>
    <row r="68" spans="1:32" x14ac:dyDescent="0.2">
      <c r="A68" s="13"/>
      <c r="B68" s="13"/>
      <c r="F68" s="13"/>
      <c r="G68" s="19"/>
      <c r="K68" s="13"/>
      <c r="L68" s="13"/>
      <c r="O68" s="13"/>
      <c r="P68" s="13"/>
      <c r="Q68" s="19"/>
      <c r="T68" s="13"/>
      <c r="Y68" s="32" t="s">
        <v>456</v>
      </c>
      <c r="Z68" s="30"/>
      <c r="AF68" s="30"/>
    </row>
    <row r="69" spans="1:32" x14ac:dyDescent="0.2">
      <c r="A69" s="13"/>
      <c r="B69" s="13"/>
      <c r="F69" s="13"/>
      <c r="G69" s="19"/>
      <c r="K69" s="13"/>
      <c r="L69" s="13"/>
      <c r="O69" s="13"/>
      <c r="P69" s="13"/>
      <c r="Q69" s="19"/>
      <c r="T69" s="13"/>
      <c r="Y69" s="32" t="s">
        <v>457</v>
      </c>
      <c r="Z69" s="30"/>
      <c r="AF69" s="30"/>
    </row>
    <row r="70" spans="1:32" x14ac:dyDescent="0.2">
      <c r="A70" s="13"/>
      <c r="B70" s="13"/>
      <c r="Y70" s="32" t="s">
        <v>458</v>
      </c>
    </row>
    <row r="71" spans="1:32" x14ac:dyDescent="0.2">
      <c r="Y71" s="32" t="s">
        <v>459</v>
      </c>
    </row>
    <row r="72" spans="1:32" x14ac:dyDescent="0.2">
      <c r="Y72" s="32" t="s">
        <v>460</v>
      </c>
    </row>
    <row r="73" spans="1:32" x14ac:dyDescent="0.2">
      <c r="Y73" s="32" t="s">
        <v>461</v>
      </c>
    </row>
    <row r="74" spans="1:32" x14ac:dyDescent="0.2">
      <c r="Y74" s="32" t="s">
        <v>462</v>
      </c>
    </row>
    <row r="75" spans="1:32" x14ac:dyDescent="0.2">
      <c r="Y75" s="32" t="s">
        <v>463</v>
      </c>
    </row>
    <row r="76" spans="1:32" x14ac:dyDescent="0.2">
      <c r="Y76" s="32" t="s">
        <v>464</v>
      </c>
    </row>
    <row r="77" spans="1:32" x14ac:dyDescent="0.2">
      <c r="Y77" s="32" t="s">
        <v>465</v>
      </c>
    </row>
    <row r="78" spans="1:32" x14ac:dyDescent="0.2">
      <c r="Y78" s="32" t="s">
        <v>466</v>
      </c>
    </row>
    <row r="79" spans="1:32" x14ac:dyDescent="0.2">
      <c r="Y79" s="32" t="s">
        <v>467</v>
      </c>
    </row>
    <row r="80" spans="1:32" x14ac:dyDescent="0.2">
      <c r="Y80" s="32" t="s">
        <v>468</v>
      </c>
    </row>
    <row r="81" spans="25:25" x14ac:dyDescent="0.2">
      <c r="Y81" s="32" t="s">
        <v>469</v>
      </c>
    </row>
    <row r="82" spans="25:25" x14ac:dyDescent="0.2">
      <c r="Y82" s="32" t="s">
        <v>470</v>
      </c>
    </row>
    <row r="83" spans="25:25" x14ac:dyDescent="0.2">
      <c r="Y83" s="32" t="s">
        <v>471</v>
      </c>
    </row>
    <row r="84" spans="25:25" x14ac:dyDescent="0.2">
      <c r="Y84" s="32" t="s">
        <v>472</v>
      </c>
    </row>
    <row r="85" spans="25:25" x14ac:dyDescent="0.2">
      <c r="Y85" s="32" t="s">
        <v>473</v>
      </c>
    </row>
    <row r="86" spans="25:25" x14ac:dyDescent="0.2">
      <c r="Y86" s="32" t="s">
        <v>474</v>
      </c>
    </row>
    <row r="87" spans="25:25" x14ac:dyDescent="0.2">
      <c r="Y87" s="32" t="s">
        <v>475</v>
      </c>
    </row>
    <row r="88" spans="25:25" x14ac:dyDescent="0.2">
      <c r="Y88" s="32" t="s">
        <v>476</v>
      </c>
    </row>
    <row r="89" spans="25:25" x14ac:dyDescent="0.2">
      <c r="Y89" s="32" t="s">
        <v>477</v>
      </c>
    </row>
    <row r="90" spans="25:25" x14ac:dyDescent="0.2">
      <c r="Y90" s="32" t="s">
        <v>478</v>
      </c>
    </row>
    <row r="91" spans="25:25" x14ac:dyDescent="0.2">
      <c r="Y91" s="32" t="s">
        <v>479</v>
      </c>
    </row>
    <row r="92" spans="25:25" x14ac:dyDescent="0.2">
      <c r="Y92" s="32" t="s">
        <v>480</v>
      </c>
    </row>
    <row r="93" spans="25:25" x14ac:dyDescent="0.2">
      <c r="Y93" s="32" t="s">
        <v>481</v>
      </c>
    </row>
    <row r="94" spans="25:25" x14ac:dyDescent="0.2">
      <c r="Y94" s="32" t="s">
        <v>482</v>
      </c>
    </row>
    <row r="95" spans="25:25" x14ac:dyDescent="0.2">
      <c r="Y95" s="32" t="s">
        <v>483</v>
      </c>
    </row>
    <row r="96" spans="25:25" x14ac:dyDescent="0.2">
      <c r="Y96" s="32" t="s">
        <v>375</v>
      </c>
    </row>
    <row r="97" spans="25:25" x14ac:dyDescent="0.2">
      <c r="Y97" s="32" t="s">
        <v>484</v>
      </c>
    </row>
    <row r="98" spans="25:25" x14ac:dyDescent="0.2">
      <c r="Y98" s="32" t="s">
        <v>485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2" t="s">
        <v>28</v>
      </c>
      <c r="B2" s="1103"/>
      <c r="C2" s="1103"/>
      <c r="D2" s="1103"/>
      <c r="E2" s="1103"/>
      <c r="F2" s="1104"/>
      <c r="G2" s="615" t="s">
        <v>606</v>
      </c>
      <c r="H2" s="616"/>
      <c r="I2" s="616"/>
      <c r="J2" s="616"/>
      <c r="K2" s="616"/>
      <c r="L2" s="616"/>
      <c r="M2" s="616"/>
      <c r="N2" s="616"/>
      <c r="O2" s="616"/>
      <c r="P2" s="616"/>
      <c r="Q2" s="616"/>
      <c r="R2" s="616"/>
      <c r="S2" s="616"/>
      <c r="T2" s="616"/>
      <c r="U2" s="616"/>
      <c r="V2" s="616"/>
      <c r="W2" s="616"/>
      <c r="X2" s="616"/>
      <c r="Y2" s="616"/>
      <c r="Z2" s="616"/>
      <c r="AA2" s="616"/>
      <c r="AB2" s="617"/>
      <c r="AC2" s="615" t="s">
        <v>607</v>
      </c>
      <c r="AD2" s="1130"/>
      <c r="AE2" s="1130"/>
      <c r="AF2" s="1130"/>
      <c r="AG2" s="1130"/>
      <c r="AH2" s="1130"/>
      <c r="AI2" s="1130"/>
      <c r="AJ2" s="1130"/>
      <c r="AK2" s="1130"/>
      <c r="AL2" s="1130"/>
      <c r="AM2" s="1130"/>
      <c r="AN2" s="1130"/>
      <c r="AO2" s="1130"/>
      <c r="AP2" s="1130"/>
      <c r="AQ2" s="1130"/>
      <c r="AR2" s="1130"/>
      <c r="AS2" s="1130"/>
      <c r="AT2" s="1130"/>
      <c r="AU2" s="1130"/>
      <c r="AV2" s="1130"/>
      <c r="AW2" s="1130"/>
      <c r="AX2" s="1131"/>
    </row>
    <row r="3" spans="1:50" ht="24.75" customHeight="1" x14ac:dyDescent="0.2">
      <c r="A3" s="1080"/>
      <c r="B3" s="1081"/>
      <c r="C3" s="1081"/>
      <c r="D3" s="1081"/>
      <c r="E3" s="1081"/>
      <c r="F3" s="1082"/>
      <c r="G3" s="835" t="s">
        <v>17</v>
      </c>
      <c r="H3" s="688"/>
      <c r="I3" s="688"/>
      <c r="J3" s="688"/>
      <c r="K3" s="688"/>
      <c r="L3" s="687" t="s">
        <v>18</v>
      </c>
      <c r="M3" s="688"/>
      <c r="N3" s="688"/>
      <c r="O3" s="688"/>
      <c r="P3" s="688"/>
      <c r="Q3" s="688"/>
      <c r="R3" s="688"/>
      <c r="S3" s="688"/>
      <c r="T3" s="688"/>
      <c r="U3" s="688"/>
      <c r="V3" s="688"/>
      <c r="W3" s="688"/>
      <c r="X3" s="689"/>
      <c r="Y3" s="673" t="s">
        <v>19</v>
      </c>
      <c r="Z3" s="674"/>
      <c r="AA3" s="674"/>
      <c r="AB3" s="819"/>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2">
      <c r="A4" s="1080"/>
      <c r="B4" s="1081"/>
      <c r="C4" s="1081"/>
      <c r="D4" s="1081"/>
      <c r="E4" s="1081"/>
      <c r="F4" s="1082"/>
      <c r="G4" s="1111" t="s">
        <v>636</v>
      </c>
      <c r="H4" s="866"/>
      <c r="I4" s="866"/>
      <c r="J4" s="866"/>
      <c r="K4" s="867"/>
      <c r="L4" s="684" t="s">
        <v>637</v>
      </c>
      <c r="M4" s="685"/>
      <c r="N4" s="685"/>
      <c r="O4" s="685"/>
      <c r="P4" s="685"/>
      <c r="Q4" s="685"/>
      <c r="R4" s="685"/>
      <c r="S4" s="685"/>
      <c r="T4" s="685"/>
      <c r="U4" s="685"/>
      <c r="V4" s="685"/>
      <c r="W4" s="685"/>
      <c r="X4" s="686"/>
      <c r="Y4" s="862">
        <v>3.2</v>
      </c>
      <c r="Z4" s="863"/>
      <c r="AA4" s="863"/>
      <c r="AB4" s="864"/>
      <c r="AC4" s="1111" t="s">
        <v>653</v>
      </c>
      <c r="AD4" s="866"/>
      <c r="AE4" s="866"/>
      <c r="AF4" s="866"/>
      <c r="AG4" s="867"/>
      <c r="AH4" s="684" t="s">
        <v>654</v>
      </c>
      <c r="AI4" s="685"/>
      <c r="AJ4" s="685"/>
      <c r="AK4" s="685"/>
      <c r="AL4" s="685"/>
      <c r="AM4" s="685"/>
      <c r="AN4" s="685"/>
      <c r="AO4" s="685"/>
      <c r="AP4" s="685"/>
      <c r="AQ4" s="685"/>
      <c r="AR4" s="685"/>
      <c r="AS4" s="685"/>
      <c r="AT4" s="686"/>
      <c r="AU4" s="855">
        <v>4</v>
      </c>
      <c r="AV4" s="856"/>
      <c r="AW4" s="856"/>
      <c r="AX4" s="857"/>
    </row>
    <row r="5" spans="1:50" ht="24.75" customHeight="1" x14ac:dyDescent="0.2">
      <c r="A5" s="1080"/>
      <c r="B5" s="1081"/>
      <c r="C5" s="1081"/>
      <c r="D5" s="1081"/>
      <c r="E5" s="1081"/>
      <c r="F5" s="1082"/>
      <c r="G5" s="1105" t="s">
        <v>638</v>
      </c>
      <c r="H5" s="1106"/>
      <c r="I5" s="1106"/>
      <c r="J5" s="1106"/>
      <c r="K5" s="1107"/>
      <c r="L5" s="618" t="s">
        <v>639</v>
      </c>
      <c r="M5" s="619"/>
      <c r="N5" s="619"/>
      <c r="O5" s="619"/>
      <c r="P5" s="619"/>
      <c r="Q5" s="619"/>
      <c r="R5" s="619"/>
      <c r="S5" s="619"/>
      <c r="T5" s="619"/>
      <c r="U5" s="619"/>
      <c r="V5" s="619"/>
      <c r="W5" s="619"/>
      <c r="X5" s="620"/>
      <c r="Y5" s="1127">
        <v>0.1</v>
      </c>
      <c r="Z5" s="1128"/>
      <c r="AA5" s="1128"/>
      <c r="AB5" s="1129"/>
      <c r="AC5" s="1105" t="s">
        <v>652</v>
      </c>
      <c r="AD5" s="1106"/>
      <c r="AE5" s="1106"/>
      <c r="AF5" s="1106"/>
      <c r="AG5" s="1107"/>
      <c r="AH5" s="618"/>
      <c r="AI5" s="619"/>
      <c r="AJ5" s="619"/>
      <c r="AK5" s="619"/>
      <c r="AL5" s="619"/>
      <c r="AM5" s="619"/>
      <c r="AN5" s="619"/>
      <c r="AO5" s="619"/>
      <c r="AP5" s="619"/>
      <c r="AQ5" s="619"/>
      <c r="AR5" s="619"/>
      <c r="AS5" s="619"/>
      <c r="AT5" s="620"/>
      <c r="AU5" s="1108">
        <v>0</v>
      </c>
      <c r="AV5" s="1109"/>
      <c r="AW5" s="1109"/>
      <c r="AX5" s="1110"/>
    </row>
    <row r="6" spans="1:50" ht="24.75" customHeight="1" x14ac:dyDescent="0.2">
      <c r="A6" s="1080"/>
      <c r="B6" s="1081"/>
      <c r="C6" s="1081"/>
      <c r="D6" s="1081"/>
      <c r="E6" s="1081"/>
      <c r="F6" s="1082"/>
      <c r="G6" s="1105" t="s">
        <v>640</v>
      </c>
      <c r="H6" s="1106"/>
      <c r="I6" s="1106"/>
      <c r="J6" s="1106"/>
      <c r="K6" s="1107"/>
      <c r="L6" s="618" t="s">
        <v>641</v>
      </c>
      <c r="M6" s="619"/>
      <c r="N6" s="619"/>
      <c r="O6" s="619"/>
      <c r="P6" s="619"/>
      <c r="Q6" s="619"/>
      <c r="R6" s="619"/>
      <c r="S6" s="619"/>
      <c r="T6" s="619"/>
      <c r="U6" s="619"/>
      <c r="V6" s="619"/>
      <c r="W6" s="619"/>
      <c r="X6" s="620"/>
      <c r="Y6" s="1127">
        <v>0.2</v>
      </c>
      <c r="Z6" s="1128"/>
      <c r="AA6" s="1128"/>
      <c r="AB6" s="1129"/>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2">
      <c r="A7" s="1080"/>
      <c r="B7" s="1081"/>
      <c r="C7" s="1081"/>
      <c r="D7" s="1081"/>
      <c r="E7" s="1081"/>
      <c r="F7" s="1082"/>
      <c r="G7" s="1105" t="s">
        <v>642</v>
      </c>
      <c r="H7" s="1106"/>
      <c r="I7" s="1106"/>
      <c r="J7" s="1106"/>
      <c r="K7" s="1107"/>
      <c r="L7" s="618" t="s">
        <v>643</v>
      </c>
      <c r="M7" s="619"/>
      <c r="N7" s="619"/>
      <c r="O7" s="619"/>
      <c r="P7" s="619"/>
      <c r="Q7" s="619"/>
      <c r="R7" s="619"/>
      <c r="S7" s="619"/>
      <c r="T7" s="619"/>
      <c r="U7" s="619"/>
      <c r="V7" s="619"/>
      <c r="W7" s="619"/>
      <c r="X7" s="620"/>
      <c r="Y7" s="1127">
        <v>0.1</v>
      </c>
      <c r="Z7" s="1128"/>
      <c r="AA7" s="1128"/>
      <c r="AB7" s="1129"/>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2">
      <c r="A8" s="1080"/>
      <c r="B8" s="1081"/>
      <c r="C8" s="1081"/>
      <c r="D8" s="1081"/>
      <c r="E8" s="1081"/>
      <c r="F8" s="1082"/>
      <c r="G8" s="1105" t="s">
        <v>644</v>
      </c>
      <c r="H8" s="1106"/>
      <c r="I8" s="1106"/>
      <c r="J8" s="1106"/>
      <c r="K8" s="1107"/>
      <c r="L8" s="618" t="s">
        <v>645</v>
      </c>
      <c r="M8" s="619"/>
      <c r="N8" s="619"/>
      <c r="O8" s="619"/>
      <c r="P8" s="619"/>
      <c r="Q8" s="619"/>
      <c r="R8" s="619"/>
      <c r="S8" s="619"/>
      <c r="T8" s="619"/>
      <c r="U8" s="619"/>
      <c r="V8" s="619"/>
      <c r="W8" s="619"/>
      <c r="X8" s="620"/>
      <c r="Y8" s="1127">
        <v>0.1</v>
      </c>
      <c r="Z8" s="1128"/>
      <c r="AA8" s="1128"/>
      <c r="AB8" s="1128"/>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2">
      <c r="A9" s="1080"/>
      <c r="B9" s="1081"/>
      <c r="C9" s="1081"/>
      <c r="D9" s="1081"/>
      <c r="E9" s="1081"/>
      <c r="F9" s="1082"/>
      <c r="G9" s="1105" t="s">
        <v>646</v>
      </c>
      <c r="H9" s="1106"/>
      <c r="I9" s="1106"/>
      <c r="J9" s="1106"/>
      <c r="K9" s="1107"/>
      <c r="L9" s="618" t="s">
        <v>647</v>
      </c>
      <c r="M9" s="619"/>
      <c r="N9" s="619"/>
      <c r="O9" s="619"/>
      <c r="P9" s="619"/>
      <c r="Q9" s="619"/>
      <c r="R9" s="619"/>
      <c r="S9" s="619"/>
      <c r="T9" s="619"/>
      <c r="U9" s="619"/>
      <c r="V9" s="619"/>
      <c r="W9" s="619"/>
      <c r="X9" s="620"/>
      <c r="Y9" s="1127">
        <v>0.1</v>
      </c>
      <c r="Z9" s="1128"/>
      <c r="AA9" s="1128"/>
      <c r="AB9" s="1128"/>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2">
      <c r="A10" s="1080"/>
      <c r="B10" s="1081"/>
      <c r="C10" s="1081"/>
      <c r="D10" s="1081"/>
      <c r="E10" s="1081"/>
      <c r="F10" s="1082"/>
      <c r="G10" s="1105" t="s">
        <v>648</v>
      </c>
      <c r="H10" s="1106"/>
      <c r="I10" s="1106"/>
      <c r="J10" s="1106"/>
      <c r="K10" s="1107"/>
      <c r="L10" s="618" t="s">
        <v>649</v>
      </c>
      <c r="M10" s="619"/>
      <c r="N10" s="619"/>
      <c r="O10" s="619"/>
      <c r="P10" s="619"/>
      <c r="Q10" s="619"/>
      <c r="R10" s="619"/>
      <c r="S10" s="619"/>
      <c r="T10" s="619"/>
      <c r="U10" s="619"/>
      <c r="V10" s="619"/>
      <c r="W10" s="619"/>
      <c r="X10" s="620"/>
      <c r="Y10" s="1127">
        <v>0</v>
      </c>
      <c r="Z10" s="1128"/>
      <c r="AA10" s="1128"/>
      <c r="AB10" s="1128"/>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2">
      <c r="A11" s="1080"/>
      <c r="B11" s="1081"/>
      <c r="C11" s="1081"/>
      <c r="D11" s="1081"/>
      <c r="E11" s="1081"/>
      <c r="F11" s="1082"/>
      <c r="G11" s="1105" t="s">
        <v>80</v>
      </c>
      <c r="H11" s="1106"/>
      <c r="I11" s="1106"/>
      <c r="J11" s="1106"/>
      <c r="K11" s="1107"/>
      <c r="L11" s="618" t="s">
        <v>650</v>
      </c>
      <c r="M11" s="619"/>
      <c r="N11" s="619"/>
      <c r="O11" s="619"/>
      <c r="P11" s="619"/>
      <c r="Q11" s="619"/>
      <c r="R11" s="619"/>
      <c r="S11" s="619"/>
      <c r="T11" s="619"/>
      <c r="U11" s="619"/>
      <c r="V11" s="619"/>
      <c r="W11" s="619"/>
      <c r="X11" s="620"/>
      <c r="Y11" s="1127">
        <v>0.02</v>
      </c>
      <c r="Z11" s="1128"/>
      <c r="AA11" s="1128"/>
      <c r="AB11" s="1128"/>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2">
      <c r="A12" s="1080"/>
      <c r="B12" s="1081"/>
      <c r="C12" s="1081"/>
      <c r="D12" s="1081"/>
      <c r="E12" s="1081"/>
      <c r="F12" s="1082"/>
      <c r="G12" s="1105" t="s">
        <v>651</v>
      </c>
      <c r="H12" s="1106"/>
      <c r="I12" s="1106"/>
      <c r="J12" s="1106"/>
      <c r="K12" s="1107"/>
      <c r="L12" s="618"/>
      <c r="M12" s="619"/>
      <c r="N12" s="619"/>
      <c r="O12" s="619"/>
      <c r="P12" s="619"/>
      <c r="Q12" s="619"/>
      <c r="R12" s="619"/>
      <c r="S12" s="619"/>
      <c r="T12" s="619"/>
      <c r="U12" s="619"/>
      <c r="V12" s="619"/>
      <c r="W12" s="619"/>
      <c r="X12" s="620"/>
      <c r="Y12" s="1127">
        <v>0.6</v>
      </c>
      <c r="Z12" s="1128"/>
      <c r="AA12" s="1128"/>
      <c r="AB12" s="1128"/>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2">
      <c r="A13" s="1080"/>
      <c r="B13" s="1081"/>
      <c r="C13" s="1081"/>
      <c r="D13" s="1081"/>
      <c r="E13" s="1081"/>
      <c r="F13" s="1082"/>
      <c r="G13" s="1119" t="s">
        <v>652</v>
      </c>
      <c r="H13" s="1120"/>
      <c r="I13" s="1120"/>
      <c r="J13" s="1120"/>
      <c r="K13" s="1121"/>
      <c r="L13" s="1122"/>
      <c r="M13" s="1123"/>
      <c r="N13" s="1123"/>
      <c r="O13" s="1123"/>
      <c r="P13" s="1123"/>
      <c r="Q13" s="1123"/>
      <c r="R13" s="1123"/>
      <c r="S13" s="1123"/>
      <c r="T13" s="1123"/>
      <c r="U13" s="1123"/>
      <c r="V13" s="1123"/>
      <c r="W13" s="1123"/>
      <c r="X13" s="1124"/>
      <c r="Y13" s="1125">
        <v>0.4</v>
      </c>
      <c r="Z13" s="1126"/>
      <c r="AA13" s="1126"/>
      <c r="AB13" s="1126"/>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5">
      <c r="A14" s="1080"/>
      <c r="B14" s="1081"/>
      <c r="C14" s="1081"/>
      <c r="D14" s="1081"/>
      <c r="E14" s="1081"/>
      <c r="F14" s="1082"/>
      <c r="G14" s="846" t="s">
        <v>20</v>
      </c>
      <c r="H14" s="847"/>
      <c r="I14" s="847"/>
      <c r="J14" s="847"/>
      <c r="K14" s="847"/>
      <c r="L14" s="848"/>
      <c r="M14" s="849"/>
      <c r="N14" s="849"/>
      <c r="O14" s="849"/>
      <c r="P14" s="849"/>
      <c r="Q14" s="849"/>
      <c r="R14" s="849"/>
      <c r="S14" s="849"/>
      <c r="T14" s="849"/>
      <c r="U14" s="849"/>
      <c r="V14" s="849"/>
      <c r="W14" s="849"/>
      <c r="X14" s="850"/>
      <c r="Y14" s="851">
        <f>SUM(Y4:AB13)</f>
        <v>4.8200000000000012</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4</v>
      </c>
      <c r="AV14" s="852"/>
      <c r="AW14" s="852"/>
      <c r="AX14" s="854"/>
    </row>
    <row r="15" spans="1:50" ht="30" customHeight="1" x14ac:dyDescent="0.2">
      <c r="A15" s="1080"/>
      <c r="B15" s="1081"/>
      <c r="C15" s="1081"/>
      <c r="D15" s="1081"/>
      <c r="E15" s="1081"/>
      <c r="F15" s="1082"/>
      <c r="G15" s="615" t="s">
        <v>608</v>
      </c>
      <c r="H15" s="616"/>
      <c r="I15" s="616"/>
      <c r="J15" s="616"/>
      <c r="K15" s="616"/>
      <c r="L15" s="616"/>
      <c r="M15" s="616"/>
      <c r="N15" s="616"/>
      <c r="O15" s="616"/>
      <c r="P15" s="616"/>
      <c r="Q15" s="616"/>
      <c r="R15" s="616"/>
      <c r="S15" s="616"/>
      <c r="T15" s="616"/>
      <c r="U15" s="616"/>
      <c r="V15" s="616"/>
      <c r="W15" s="616"/>
      <c r="X15" s="616"/>
      <c r="Y15" s="616"/>
      <c r="Z15" s="616"/>
      <c r="AA15" s="616"/>
      <c r="AB15" s="617"/>
      <c r="AC15" s="615" t="s">
        <v>609</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2">
      <c r="A16" s="1080"/>
      <c r="B16" s="1081"/>
      <c r="C16" s="1081"/>
      <c r="D16" s="1081"/>
      <c r="E16" s="1081"/>
      <c r="F16" s="1082"/>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9"/>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2">
      <c r="A17" s="1080"/>
      <c r="B17" s="1081"/>
      <c r="C17" s="1081"/>
      <c r="D17" s="1081"/>
      <c r="E17" s="1081"/>
      <c r="F17" s="1082"/>
      <c r="G17" s="690"/>
      <c r="H17" s="691"/>
      <c r="I17" s="691"/>
      <c r="J17" s="691"/>
      <c r="K17" s="692"/>
      <c r="L17" s="684"/>
      <c r="M17" s="685"/>
      <c r="N17" s="685"/>
      <c r="O17" s="685"/>
      <c r="P17" s="685"/>
      <c r="Q17" s="685"/>
      <c r="R17" s="685"/>
      <c r="S17" s="685"/>
      <c r="T17" s="685"/>
      <c r="U17" s="685"/>
      <c r="V17" s="685"/>
      <c r="W17" s="685"/>
      <c r="X17" s="686"/>
      <c r="Y17" s="408">
        <v>2</v>
      </c>
      <c r="Z17" s="409"/>
      <c r="AA17" s="409"/>
      <c r="AB17" s="826"/>
      <c r="AC17" s="690"/>
      <c r="AD17" s="691"/>
      <c r="AE17" s="691"/>
      <c r="AF17" s="691"/>
      <c r="AG17" s="692"/>
      <c r="AH17" s="684" t="s">
        <v>655</v>
      </c>
      <c r="AI17" s="685"/>
      <c r="AJ17" s="685"/>
      <c r="AK17" s="685"/>
      <c r="AL17" s="685"/>
      <c r="AM17" s="685"/>
      <c r="AN17" s="685"/>
      <c r="AO17" s="685"/>
      <c r="AP17" s="685"/>
      <c r="AQ17" s="685"/>
      <c r="AR17" s="685"/>
      <c r="AS17" s="685"/>
      <c r="AT17" s="686"/>
      <c r="AU17" s="862">
        <v>0.8</v>
      </c>
      <c r="AV17" s="863"/>
      <c r="AW17" s="863"/>
      <c r="AX17" s="1112"/>
    </row>
    <row r="18" spans="1:50" ht="24.75" customHeight="1" x14ac:dyDescent="0.2">
      <c r="A18" s="1080"/>
      <c r="B18" s="1081"/>
      <c r="C18" s="1081"/>
      <c r="D18" s="1081"/>
      <c r="E18" s="1081"/>
      <c r="F18" s="1082"/>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2">
      <c r="A19" s="1080"/>
      <c r="B19" s="1081"/>
      <c r="C19" s="1081"/>
      <c r="D19" s="1081"/>
      <c r="E19" s="1081"/>
      <c r="F19" s="1082"/>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hidden="1" customHeight="1" x14ac:dyDescent="0.2">
      <c r="A20" s="1080"/>
      <c r="B20" s="1081"/>
      <c r="C20" s="1081"/>
      <c r="D20" s="1081"/>
      <c r="E20" s="1081"/>
      <c r="F20" s="1082"/>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hidden="1" customHeight="1" x14ac:dyDescent="0.2">
      <c r="A21" s="1080"/>
      <c r="B21" s="1081"/>
      <c r="C21" s="1081"/>
      <c r="D21" s="1081"/>
      <c r="E21" s="1081"/>
      <c r="F21" s="1082"/>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hidden="1" customHeight="1" x14ac:dyDescent="0.2">
      <c r="A22" s="1080"/>
      <c r="B22" s="1081"/>
      <c r="C22" s="1081"/>
      <c r="D22" s="1081"/>
      <c r="E22" s="1081"/>
      <c r="F22" s="1082"/>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2">
      <c r="A23" s="1080"/>
      <c r="B23" s="1081"/>
      <c r="C23" s="1081"/>
      <c r="D23" s="1081"/>
      <c r="E23" s="1081"/>
      <c r="F23" s="1082"/>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2">
      <c r="A24" s="1080"/>
      <c r="B24" s="1081"/>
      <c r="C24" s="1081"/>
      <c r="D24" s="1081"/>
      <c r="E24" s="1081"/>
      <c r="F24" s="1082"/>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hidden="1" customHeight="1" x14ac:dyDescent="0.2">
      <c r="A25" s="1080"/>
      <c r="B25" s="1081"/>
      <c r="C25" s="1081"/>
      <c r="D25" s="1081"/>
      <c r="E25" s="1081"/>
      <c r="F25" s="1082"/>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hidden="1" customHeight="1" x14ac:dyDescent="0.2">
      <c r="A26" s="1080"/>
      <c r="B26" s="1081"/>
      <c r="C26" s="1081"/>
      <c r="D26" s="1081"/>
      <c r="E26" s="1081"/>
      <c r="F26" s="1082"/>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5">
      <c r="A27" s="1080"/>
      <c r="B27" s="1081"/>
      <c r="C27" s="1081"/>
      <c r="D27" s="1081"/>
      <c r="E27" s="1081"/>
      <c r="F27" s="1082"/>
      <c r="G27" s="846" t="s">
        <v>20</v>
      </c>
      <c r="H27" s="847"/>
      <c r="I27" s="847"/>
      <c r="J27" s="847"/>
      <c r="K27" s="847"/>
      <c r="L27" s="848"/>
      <c r="M27" s="849"/>
      <c r="N27" s="849"/>
      <c r="O27" s="849"/>
      <c r="P27" s="849"/>
      <c r="Q27" s="849"/>
      <c r="R27" s="849"/>
      <c r="S27" s="849"/>
      <c r="T27" s="849"/>
      <c r="U27" s="849"/>
      <c r="V27" s="849"/>
      <c r="W27" s="849"/>
      <c r="X27" s="850"/>
      <c r="Y27" s="851">
        <f>SUM(Y17:AB26)</f>
        <v>2</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0.8</v>
      </c>
      <c r="AV27" s="852"/>
      <c r="AW27" s="852"/>
      <c r="AX27" s="854"/>
    </row>
    <row r="28" spans="1:50" ht="30" customHeight="1" x14ac:dyDescent="0.2">
      <c r="A28" s="1080"/>
      <c r="B28" s="1081"/>
      <c r="C28" s="1081"/>
      <c r="D28" s="1081"/>
      <c r="E28" s="1081"/>
      <c r="F28" s="1082"/>
      <c r="G28" s="615" t="s">
        <v>610</v>
      </c>
      <c r="H28" s="616"/>
      <c r="I28" s="616"/>
      <c r="J28" s="616"/>
      <c r="K28" s="616"/>
      <c r="L28" s="616"/>
      <c r="M28" s="616"/>
      <c r="N28" s="616"/>
      <c r="O28" s="616"/>
      <c r="P28" s="616"/>
      <c r="Q28" s="616"/>
      <c r="R28" s="616"/>
      <c r="S28" s="616"/>
      <c r="T28" s="616"/>
      <c r="U28" s="616"/>
      <c r="V28" s="616"/>
      <c r="W28" s="616"/>
      <c r="X28" s="616"/>
      <c r="Y28" s="616"/>
      <c r="Z28" s="616"/>
      <c r="AA28" s="616"/>
      <c r="AB28" s="617"/>
      <c r="AC28" s="615" t="s">
        <v>1074</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2">
      <c r="A29" s="1080"/>
      <c r="B29" s="1081"/>
      <c r="C29" s="1081"/>
      <c r="D29" s="1081"/>
      <c r="E29" s="1081"/>
      <c r="F29" s="1082"/>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9"/>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2">
      <c r="A30" s="1080"/>
      <c r="B30" s="1081"/>
      <c r="C30" s="1081"/>
      <c r="D30" s="1081"/>
      <c r="E30" s="1081"/>
      <c r="F30" s="1082"/>
      <c r="G30" s="690"/>
      <c r="H30" s="691"/>
      <c r="I30" s="691"/>
      <c r="J30" s="691"/>
      <c r="K30" s="692"/>
      <c r="L30" s="684" t="s">
        <v>655</v>
      </c>
      <c r="M30" s="685"/>
      <c r="N30" s="685"/>
      <c r="O30" s="685"/>
      <c r="P30" s="685"/>
      <c r="Q30" s="685"/>
      <c r="R30" s="685"/>
      <c r="S30" s="685"/>
      <c r="T30" s="685"/>
      <c r="U30" s="685"/>
      <c r="V30" s="685"/>
      <c r="W30" s="685"/>
      <c r="X30" s="686"/>
      <c r="Y30" s="862">
        <v>0.5</v>
      </c>
      <c r="Z30" s="863"/>
      <c r="AA30" s="863"/>
      <c r="AB30" s="864"/>
      <c r="AC30" s="690"/>
      <c r="AD30" s="691"/>
      <c r="AE30" s="691"/>
      <c r="AF30" s="691"/>
      <c r="AG30" s="692"/>
      <c r="AH30" s="684" t="s">
        <v>655</v>
      </c>
      <c r="AI30" s="685"/>
      <c r="AJ30" s="685"/>
      <c r="AK30" s="685"/>
      <c r="AL30" s="685"/>
      <c r="AM30" s="685"/>
      <c r="AN30" s="685"/>
      <c r="AO30" s="685"/>
      <c r="AP30" s="685"/>
      <c r="AQ30" s="685"/>
      <c r="AR30" s="685"/>
      <c r="AS30" s="685"/>
      <c r="AT30" s="686"/>
      <c r="AU30" s="855">
        <v>1</v>
      </c>
      <c r="AV30" s="856"/>
      <c r="AW30" s="856"/>
      <c r="AX30" s="868"/>
    </row>
    <row r="31" spans="1:50" ht="24.75" hidden="1" customHeight="1" x14ac:dyDescent="0.2">
      <c r="A31" s="1080"/>
      <c r="B31" s="1081"/>
      <c r="C31" s="1081"/>
      <c r="D31" s="1081"/>
      <c r="E31" s="1081"/>
      <c r="F31" s="1082"/>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hidden="1" customHeight="1" x14ac:dyDescent="0.2">
      <c r="A32" s="1080"/>
      <c r="B32" s="1081"/>
      <c r="C32" s="1081"/>
      <c r="D32" s="1081"/>
      <c r="E32" s="1081"/>
      <c r="F32" s="1082"/>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hidden="1" customHeight="1" x14ac:dyDescent="0.2">
      <c r="A33" s="1080"/>
      <c r="B33" s="1081"/>
      <c r="C33" s="1081"/>
      <c r="D33" s="1081"/>
      <c r="E33" s="1081"/>
      <c r="F33" s="1082"/>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hidden="1" customHeight="1" x14ac:dyDescent="0.2">
      <c r="A34" s="1080"/>
      <c r="B34" s="1081"/>
      <c r="C34" s="1081"/>
      <c r="D34" s="1081"/>
      <c r="E34" s="1081"/>
      <c r="F34" s="1082"/>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2">
      <c r="A35" s="1080"/>
      <c r="B35" s="1081"/>
      <c r="C35" s="1081"/>
      <c r="D35" s="1081"/>
      <c r="E35" s="1081"/>
      <c r="F35" s="1082"/>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2">
      <c r="A36" s="1080"/>
      <c r="B36" s="1081"/>
      <c r="C36" s="1081"/>
      <c r="D36" s="1081"/>
      <c r="E36" s="1081"/>
      <c r="F36" s="1082"/>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hidden="1" customHeight="1" x14ac:dyDescent="0.2">
      <c r="A37" s="1080"/>
      <c r="B37" s="1081"/>
      <c r="C37" s="1081"/>
      <c r="D37" s="1081"/>
      <c r="E37" s="1081"/>
      <c r="F37" s="1082"/>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hidden="1" customHeight="1" x14ac:dyDescent="0.2">
      <c r="A38" s="1080"/>
      <c r="B38" s="1081"/>
      <c r="C38" s="1081"/>
      <c r="D38" s="1081"/>
      <c r="E38" s="1081"/>
      <c r="F38" s="1082"/>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hidden="1" customHeight="1" x14ac:dyDescent="0.2">
      <c r="A39" s="1080"/>
      <c r="B39" s="1081"/>
      <c r="C39" s="1081"/>
      <c r="D39" s="1081"/>
      <c r="E39" s="1081"/>
      <c r="F39" s="1082"/>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5">
      <c r="A40" s="1080"/>
      <c r="B40" s="1081"/>
      <c r="C40" s="1081"/>
      <c r="D40" s="1081"/>
      <c r="E40" s="1081"/>
      <c r="F40" s="1082"/>
      <c r="G40" s="846" t="s">
        <v>20</v>
      </c>
      <c r="H40" s="847"/>
      <c r="I40" s="847"/>
      <c r="J40" s="847"/>
      <c r="K40" s="847"/>
      <c r="L40" s="848"/>
      <c r="M40" s="849"/>
      <c r="N40" s="849"/>
      <c r="O40" s="849"/>
      <c r="P40" s="849"/>
      <c r="Q40" s="849"/>
      <c r="R40" s="849"/>
      <c r="S40" s="849"/>
      <c r="T40" s="849"/>
      <c r="U40" s="849"/>
      <c r="V40" s="849"/>
      <c r="W40" s="849"/>
      <c r="X40" s="850"/>
      <c r="Y40" s="851">
        <f>SUM(Y30:AB39)</f>
        <v>0.5</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1</v>
      </c>
      <c r="AV40" s="852"/>
      <c r="AW40" s="852"/>
      <c r="AX40" s="854"/>
    </row>
    <row r="41" spans="1:50" ht="30" customHeight="1" x14ac:dyDescent="0.2">
      <c r="A41" s="1080"/>
      <c r="B41" s="1081"/>
      <c r="C41" s="1081"/>
      <c r="D41" s="1081"/>
      <c r="E41" s="1081"/>
      <c r="F41" s="1082"/>
      <c r="G41" s="615" t="s">
        <v>611</v>
      </c>
      <c r="H41" s="616"/>
      <c r="I41" s="616"/>
      <c r="J41" s="616"/>
      <c r="K41" s="616"/>
      <c r="L41" s="616"/>
      <c r="M41" s="616"/>
      <c r="N41" s="616"/>
      <c r="O41" s="616"/>
      <c r="P41" s="616"/>
      <c r="Q41" s="616"/>
      <c r="R41" s="616"/>
      <c r="S41" s="616"/>
      <c r="T41" s="616"/>
      <c r="U41" s="616"/>
      <c r="V41" s="616"/>
      <c r="W41" s="616"/>
      <c r="X41" s="616"/>
      <c r="Y41" s="616"/>
      <c r="Z41" s="616"/>
      <c r="AA41" s="616"/>
      <c r="AB41" s="617"/>
      <c r="AC41" s="615" t="s">
        <v>1075</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2">
      <c r="A42" s="1080"/>
      <c r="B42" s="1081"/>
      <c r="C42" s="1081"/>
      <c r="D42" s="1081"/>
      <c r="E42" s="1081"/>
      <c r="F42" s="1082"/>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9"/>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2">
      <c r="A43" s="1080"/>
      <c r="B43" s="1081"/>
      <c r="C43" s="1081"/>
      <c r="D43" s="1081"/>
      <c r="E43" s="1081"/>
      <c r="F43" s="1082"/>
      <c r="G43" s="690"/>
      <c r="H43" s="691"/>
      <c r="I43" s="691"/>
      <c r="J43" s="691"/>
      <c r="K43" s="692"/>
      <c r="L43" s="684" t="s">
        <v>655</v>
      </c>
      <c r="M43" s="685"/>
      <c r="N43" s="685"/>
      <c r="O43" s="685"/>
      <c r="P43" s="685"/>
      <c r="Q43" s="685"/>
      <c r="R43" s="685"/>
      <c r="S43" s="685"/>
      <c r="T43" s="685"/>
      <c r="U43" s="685"/>
      <c r="V43" s="685"/>
      <c r="W43" s="685"/>
      <c r="X43" s="686"/>
      <c r="Y43" s="862">
        <v>0.5</v>
      </c>
      <c r="Z43" s="863"/>
      <c r="AA43" s="863"/>
      <c r="AB43" s="864"/>
      <c r="AC43" s="690"/>
      <c r="AD43" s="691"/>
      <c r="AE43" s="691"/>
      <c r="AF43" s="691"/>
      <c r="AG43" s="692"/>
      <c r="AH43" s="684" t="s">
        <v>655</v>
      </c>
      <c r="AI43" s="685"/>
      <c r="AJ43" s="685"/>
      <c r="AK43" s="685"/>
      <c r="AL43" s="685"/>
      <c r="AM43" s="685"/>
      <c r="AN43" s="685"/>
      <c r="AO43" s="685"/>
      <c r="AP43" s="685"/>
      <c r="AQ43" s="685"/>
      <c r="AR43" s="685"/>
      <c r="AS43" s="685"/>
      <c r="AT43" s="686"/>
      <c r="AU43" s="862">
        <v>0.5</v>
      </c>
      <c r="AV43" s="863"/>
      <c r="AW43" s="863"/>
      <c r="AX43" s="864"/>
    </row>
    <row r="44" spans="1:50" ht="24.75" hidden="1" customHeight="1" x14ac:dyDescent="0.2">
      <c r="A44" s="1080"/>
      <c r="B44" s="1081"/>
      <c r="C44" s="1081"/>
      <c r="D44" s="1081"/>
      <c r="E44" s="1081"/>
      <c r="F44" s="1082"/>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2">
      <c r="A45" s="1080"/>
      <c r="B45" s="1081"/>
      <c r="C45" s="1081"/>
      <c r="D45" s="1081"/>
      <c r="E45" s="1081"/>
      <c r="F45" s="1082"/>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2">
      <c r="A46" s="1080"/>
      <c r="B46" s="1081"/>
      <c r="C46" s="1081"/>
      <c r="D46" s="1081"/>
      <c r="E46" s="1081"/>
      <c r="F46" s="1082"/>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2">
      <c r="A47" s="1080"/>
      <c r="B47" s="1081"/>
      <c r="C47" s="1081"/>
      <c r="D47" s="1081"/>
      <c r="E47" s="1081"/>
      <c r="F47" s="1082"/>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2">
      <c r="A48" s="1080"/>
      <c r="B48" s="1081"/>
      <c r="C48" s="1081"/>
      <c r="D48" s="1081"/>
      <c r="E48" s="1081"/>
      <c r="F48" s="1082"/>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2">
      <c r="A49" s="1080"/>
      <c r="B49" s="1081"/>
      <c r="C49" s="1081"/>
      <c r="D49" s="1081"/>
      <c r="E49" s="1081"/>
      <c r="F49" s="1082"/>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2">
      <c r="A50" s="1080"/>
      <c r="B50" s="1081"/>
      <c r="C50" s="1081"/>
      <c r="D50" s="1081"/>
      <c r="E50" s="1081"/>
      <c r="F50" s="1082"/>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2">
      <c r="A51" s="1080"/>
      <c r="B51" s="1081"/>
      <c r="C51" s="1081"/>
      <c r="D51" s="1081"/>
      <c r="E51" s="1081"/>
      <c r="F51" s="1082"/>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2">
      <c r="A52" s="1080"/>
      <c r="B52" s="1081"/>
      <c r="C52" s="1081"/>
      <c r="D52" s="1081"/>
      <c r="E52" s="1081"/>
      <c r="F52" s="1082"/>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5">
      <c r="A53" s="1083"/>
      <c r="B53" s="1084"/>
      <c r="C53" s="1084"/>
      <c r="D53" s="1084"/>
      <c r="E53" s="1084"/>
      <c r="F53" s="1085"/>
      <c r="G53" s="1049" t="s">
        <v>20</v>
      </c>
      <c r="H53" s="1050"/>
      <c r="I53" s="1050"/>
      <c r="J53" s="1050"/>
      <c r="K53" s="1050"/>
      <c r="L53" s="1051"/>
      <c r="M53" s="1052"/>
      <c r="N53" s="1052"/>
      <c r="O53" s="1052"/>
      <c r="P53" s="1052"/>
      <c r="Q53" s="1052"/>
      <c r="R53" s="1052"/>
      <c r="S53" s="1052"/>
      <c r="T53" s="1052"/>
      <c r="U53" s="1052"/>
      <c r="V53" s="1052"/>
      <c r="W53" s="1052"/>
      <c r="X53" s="1053"/>
      <c r="Y53" s="1054">
        <f>SUM(Y43:AB52)</f>
        <v>0.5</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0.5</v>
      </c>
      <c r="AV53" s="1055"/>
      <c r="AW53" s="1055"/>
      <c r="AX53" s="1057"/>
    </row>
    <row r="54" spans="1:50" s="38" customFormat="1" ht="24.75" hidden="1" customHeight="1" thickBot="1" x14ac:dyDescent="0.25"/>
    <row r="55" spans="1:50" ht="30" customHeight="1" x14ac:dyDescent="0.2">
      <c r="A55" s="1102" t="s">
        <v>28</v>
      </c>
      <c r="B55" s="1103"/>
      <c r="C55" s="1103"/>
      <c r="D55" s="1103"/>
      <c r="E55" s="1103"/>
      <c r="F55" s="1104"/>
      <c r="G55" s="615" t="s">
        <v>612</v>
      </c>
      <c r="H55" s="616"/>
      <c r="I55" s="616"/>
      <c r="J55" s="616"/>
      <c r="K55" s="616"/>
      <c r="L55" s="616"/>
      <c r="M55" s="616"/>
      <c r="N55" s="616"/>
      <c r="O55" s="616"/>
      <c r="P55" s="616"/>
      <c r="Q55" s="616"/>
      <c r="R55" s="616"/>
      <c r="S55" s="616"/>
      <c r="T55" s="616"/>
      <c r="U55" s="616"/>
      <c r="V55" s="616"/>
      <c r="W55" s="616"/>
      <c r="X55" s="616"/>
      <c r="Y55" s="616"/>
      <c r="Z55" s="616"/>
      <c r="AA55" s="616"/>
      <c r="AB55" s="617"/>
      <c r="AC55" s="615" t="s">
        <v>613</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2">
      <c r="A56" s="1080"/>
      <c r="B56" s="1081"/>
      <c r="C56" s="1081"/>
      <c r="D56" s="1081"/>
      <c r="E56" s="1081"/>
      <c r="F56" s="1082"/>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9"/>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2">
      <c r="A57" s="1080"/>
      <c r="B57" s="1081"/>
      <c r="C57" s="1081"/>
      <c r="D57" s="1081"/>
      <c r="E57" s="1081"/>
      <c r="F57" s="1082"/>
      <c r="G57" s="690"/>
      <c r="H57" s="691"/>
      <c r="I57" s="691"/>
      <c r="J57" s="691"/>
      <c r="K57" s="692"/>
      <c r="L57" s="684" t="s">
        <v>655</v>
      </c>
      <c r="M57" s="685"/>
      <c r="N57" s="685"/>
      <c r="O57" s="685"/>
      <c r="P57" s="685"/>
      <c r="Q57" s="685"/>
      <c r="R57" s="685"/>
      <c r="S57" s="685"/>
      <c r="T57" s="685"/>
      <c r="U57" s="685"/>
      <c r="V57" s="685"/>
      <c r="W57" s="685"/>
      <c r="X57" s="686"/>
      <c r="Y57" s="862">
        <v>0.9</v>
      </c>
      <c r="Z57" s="863"/>
      <c r="AA57" s="863"/>
      <c r="AB57" s="864"/>
      <c r="AC57" s="1113" t="s">
        <v>656</v>
      </c>
      <c r="AD57" s="1114"/>
      <c r="AE57" s="1114"/>
      <c r="AF57" s="1114"/>
      <c r="AG57" s="1115"/>
      <c r="AH57" s="1116" t="s">
        <v>657</v>
      </c>
      <c r="AI57" s="1117"/>
      <c r="AJ57" s="1117"/>
      <c r="AK57" s="1117"/>
      <c r="AL57" s="1117"/>
      <c r="AM57" s="1117"/>
      <c r="AN57" s="1117"/>
      <c r="AO57" s="1117"/>
      <c r="AP57" s="1117"/>
      <c r="AQ57" s="1117"/>
      <c r="AR57" s="1117"/>
      <c r="AS57" s="1117"/>
      <c r="AT57" s="1118"/>
      <c r="AU57" s="621">
        <v>3.5</v>
      </c>
      <c r="AV57" s="622"/>
      <c r="AW57" s="622"/>
      <c r="AX57" s="623"/>
    </row>
    <row r="58" spans="1:50" ht="24.75" customHeight="1" x14ac:dyDescent="0.2">
      <c r="A58" s="1080"/>
      <c r="B58" s="1081"/>
      <c r="C58" s="1081"/>
      <c r="D58" s="1081"/>
      <c r="E58" s="1081"/>
      <c r="F58" s="1082"/>
      <c r="G58" s="626"/>
      <c r="H58" s="627"/>
      <c r="I58" s="627"/>
      <c r="J58" s="627"/>
      <c r="K58" s="628"/>
      <c r="L58" s="618"/>
      <c r="M58" s="619"/>
      <c r="N58" s="619"/>
      <c r="O58" s="619"/>
      <c r="P58" s="619"/>
      <c r="Q58" s="619"/>
      <c r="R58" s="619"/>
      <c r="S58" s="619"/>
      <c r="T58" s="619"/>
      <c r="U58" s="619"/>
      <c r="V58" s="619"/>
      <c r="W58" s="619"/>
      <c r="X58" s="620"/>
      <c r="Y58" s="621"/>
      <c r="Z58" s="622"/>
      <c r="AA58" s="622"/>
      <c r="AB58" s="632"/>
      <c r="AC58" s="1113" t="s">
        <v>638</v>
      </c>
      <c r="AD58" s="1114"/>
      <c r="AE58" s="1114"/>
      <c r="AF58" s="1114"/>
      <c r="AG58" s="1115"/>
      <c r="AH58" s="1116" t="s">
        <v>658</v>
      </c>
      <c r="AI58" s="1117"/>
      <c r="AJ58" s="1117"/>
      <c r="AK58" s="1117"/>
      <c r="AL58" s="1117"/>
      <c r="AM58" s="1117"/>
      <c r="AN58" s="1117"/>
      <c r="AO58" s="1117"/>
      <c r="AP58" s="1117"/>
      <c r="AQ58" s="1117"/>
      <c r="AR58" s="1117"/>
      <c r="AS58" s="1117"/>
      <c r="AT58" s="1118"/>
      <c r="AU58" s="621">
        <v>0</v>
      </c>
      <c r="AV58" s="622"/>
      <c r="AW58" s="622"/>
      <c r="AX58" s="623"/>
    </row>
    <row r="59" spans="1:50" ht="24.75" customHeight="1" x14ac:dyDescent="0.2">
      <c r="A59" s="1080"/>
      <c r="B59" s="1081"/>
      <c r="C59" s="1081"/>
      <c r="D59" s="1081"/>
      <c r="E59" s="1081"/>
      <c r="F59" s="1082"/>
      <c r="G59" s="626"/>
      <c r="H59" s="627"/>
      <c r="I59" s="627"/>
      <c r="J59" s="627"/>
      <c r="K59" s="628"/>
      <c r="L59" s="618"/>
      <c r="M59" s="619"/>
      <c r="N59" s="619"/>
      <c r="O59" s="619"/>
      <c r="P59" s="619"/>
      <c r="Q59" s="619"/>
      <c r="R59" s="619"/>
      <c r="S59" s="619"/>
      <c r="T59" s="619"/>
      <c r="U59" s="619"/>
      <c r="V59" s="619"/>
      <c r="W59" s="619"/>
      <c r="X59" s="620"/>
      <c r="Y59" s="621"/>
      <c r="Z59" s="622"/>
      <c r="AA59" s="622"/>
      <c r="AB59" s="632"/>
      <c r="AC59" s="1113" t="s">
        <v>640</v>
      </c>
      <c r="AD59" s="1114"/>
      <c r="AE59" s="1114"/>
      <c r="AF59" s="1114"/>
      <c r="AG59" s="1115"/>
      <c r="AH59" s="1116" t="s">
        <v>659</v>
      </c>
      <c r="AI59" s="1117"/>
      <c r="AJ59" s="1117"/>
      <c r="AK59" s="1117"/>
      <c r="AL59" s="1117"/>
      <c r="AM59" s="1117"/>
      <c r="AN59" s="1117"/>
      <c r="AO59" s="1117"/>
      <c r="AP59" s="1117"/>
      <c r="AQ59" s="1117"/>
      <c r="AR59" s="1117"/>
      <c r="AS59" s="1117"/>
      <c r="AT59" s="1118"/>
      <c r="AU59" s="621">
        <v>0</v>
      </c>
      <c r="AV59" s="622"/>
      <c r="AW59" s="622"/>
      <c r="AX59" s="623"/>
    </row>
    <row r="60" spans="1:50" ht="24.75" customHeight="1" x14ac:dyDescent="0.2">
      <c r="A60" s="1080"/>
      <c r="B60" s="1081"/>
      <c r="C60" s="1081"/>
      <c r="D60" s="1081"/>
      <c r="E60" s="1081"/>
      <c r="F60" s="1082"/>
      <c r="G60" s="626"/>
      <c r="H60" s="627"/>
      <c r="I60" s="627"/>
      <c r="J60" s="627"/>
      <c r="K60" s="628"/>
      <c r="L60" s="618"/>
      <c r="M60" s="619"/>
      <c r="N60" s="619"/>
      <c r="O60" s="619"/>
      <c r="P60" s="619"/>
      <c r="Q60" s="619"/>
      <c r="R60" s="619"/>
      <c r="S60" s="619"/>
      <c r="T60" s="619"/>
      <c r="U60" s="619"/>
      <c r="V60" s="619"/>
      <c r="W60" s="619"/>
      <c r="X60" s="620"/>
      <c r="Y60" s="621"/>
      <c r="Z60" s="622"/>
      <c r="AA60" s="622"/>
      <c r="AB60" s="632"/>
      <c r="AC60" s="1113" t="s">
        <v>660</v>
      </c>
      <c r="AD60" s="1114"/>
      <c r="AE60" s="1114"/>
      <c r="AF60" s="1114"/>
      <c r="AG60" s="1115"/>
      <c r="AH60" s="1116" t="s">
        <v>661</v>
      </c>
      <c r="AI60" s="1117"/>
      <c r="AJ60" s="1117"/>
      <c r="AK60" s="1117"/>
      <c r="AL60" s="1117"/>
      <c r="AM60" s="1117"/>
      <c r="AN60" s="1117"/>
      <c r="AO60" s="1117"/>
      <c r="AP60" s="1117"/>
      <c r="AQ60" s="1117"/>
      <c r="AR60" s="1117"/>
      <c r="AS60" s="1117"/>
      <c r="AT60" s="1118"/>
      <c r="AU60" s="621">
        <v>0</v>
      </c>
      <c r="AV60" s="622"/>
      <c r="AW60" s="622"/>
      <c r="AX60" s="623"/>
    </row>
    <row r="61" spans="1:50" ht="24.75" hidden="1" customHeight="1" x14ac:dyDescent="0.2">
      <c r="A61" s="1080"/>
      <c r="B61" s="1081"/>
      <c r="C61" s="1081"/>
      <c r="D61" s="1081"/>
      <c r="E61" s="1081"/>
      <c r="F61" s="1082"/>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hidden="1" customHeight="1" x14ac:dyDescent="0.2">
      <c r="A62" s="1080"/>
      <c r="B62" s="1081"/>
      <c r="C62" s="1081"/>
      <c r="D62" s="1081"/>
      <c r="E62" s="1081"/>
      <c r="F62" s="1082"/>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hidden="1" customHeight="1" x14ac:dyDescent="0.2">
      <c r="A63" s="1080"/>
      <c r="B63" s="1081"/>
      <c r="C63" s="1081"/>
      <c r="D63" s="1081"/>
      <c r="E63" s="1081"/>
      <c r="F63" s="1082"/>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hidden="1" customHeight="1" x14ac:dyDescent="0.2">
      <c r="A64" s="1080"/>
      <c r="B64" s="1081"/>
      <c r="C64" s="1081"/>
      <c r="D64" s="1081"/>
      <c r="E64" s="1081"/>
      <c r="F64" s="1082"/>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hidden="1" customHeight="1" x14ac:dyDescent="0.2">
      <c r="A65" s="1080"/>
      <c r="B65" s="1081"/>
      <c r="C65" s="1081"/>
      <c r="D65" s="1081"/>
      <c r="E65" s="1081"/>
      <c r="F65" s="1082"/>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hidden="1" customHeight="1" x14ac:dyDescent="0.2">
      <c r="A66" s="1080"/>
      <c r="B66" s="1081"/>
      <c r="C66" s="1081"/>
      <c r="D66" s="1081"/>
      <c r="E66" s="1081"/>
      <c r="F66" s="1082"/>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5">
      <c r="A67" s="1080"/>
      <c r="B67" s="1081"/>
      <c r="C67" s="1081"/>
      <c r="D67" s="1081"/>
      <c r="E67" s="1081"/>
      <c r="F67" s="1082"/>
      <c r="G67" s="846" t="s">
        <v>20</v>
      </c>
      <c r="H67" s="847"/>
      <c r="I67" s="847"/>
      <c r="J67" s="847"/>
      <c r="K67" s="847"/>
      <c r="L67" s="848"/>
      <c r="M67" s="849"/>
      <c r="N67" s="849"/>
      <c r="O67" s="849"/>
      <c r="P67" s="849"/>
      <c r="Q67" s="849"/>
      <c r="R67" s="849"/>
      <c r="S67" s="849"/>
      <c r="T67" s="849"/>
      <c r="U67" s="849"/>
      <c r="V67" s="849"/>
      <c r="W67" s="849"/>
      <c r="X67" s="850"/>
      <c r="Y67" s="851">
        <f>SUM(Y57:AB66)</f>
        <v>0.9</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3.5</v>
      </c>
      <c r="AV67" s="852"/>
      <c r="AW67" s="852"/>
      <c r="AX67" s="854"/>
    </row>
    <row r="68" spans="1:50" ht="30" customHeight="1" x14ac:dyDescent="0.2">
      <c r="A68" s="1080"/>
      <c r="B68" s="1081"/>
      <c r="C68" s="1081"/>
      <c r="D68" s="1081"/>
      <c r="E68" s="1081"/>
      <c r="F68" s="1082"/>
      <c r="G68" s="615" t="s">
        <v>614</v>
      </c>
      <c r="H68" s="616"/>
      <c r="I68" s="616"/>
      <c r="J68" s="616"/>
      <c r="K68" s="616"/>
      <c r="L68" s="616"/>
      <c r="M68" s="616"/>
      <c r="N68" s="616"/>
      <c r="O68" s="616"/>
      <c r="P68" s="616"/>
      <c r="Q68" s="616"/>
      <c r="R68" s="616"/>
      <c r="S68" s="616"/>
      <c r="T68" s="616"/>
      <c r="U68" s="616"/>
      <c r="V68" s="616"/>
      <c r="W68" s="616"/>
      <c r="X68" s="616"/>
      <c r="Y68" s="616"/>
      <c r="Z68" s="616"/>
      <c r="AA68" s="616"/>
      <c r="AB68" s="617"/>
      <c r="AC68" s="615" t="s">
        <v>615</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2">
      <c r="A69" s="1080"/>
      <c r="B69" s="1081"/>
      <c r="C69" s="1081"/>
      <c r="D69" s="1081"/>
      <c r="E69" s="1081"/>
      <c r="F69" s="1082"/>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9"/>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2">
      <c r="A70" s="1080"/>
      <c r="B70" s="1081"/>
      <c r="C70" s="1081"/>
      <c r="D70" s="1081"/>
      <c r="E70" s="1081"/>
      <c r="F70" s="1082"/>
      <c r="G70" s="690"/>
      <c r="H70" s="691"/>
      <c r="I70" s="691"/>
      <c r="J70" s="691"/>
      <c r="K70" s="692"/>
      <c r="L70" s="684" t="s">
        <v>662</v>
      </c>
      <c r="M70" s="685"/>
      <c r="N70" s="685"/>
      <c r="O70" s="685"/>
      <c r="P70" s="685"/>
      <c r="Q70" s="685"/>
      <c r="R70" s="685"/>
      <c r="S70" s="685"/>
      <c r="T70" s="685"/>
      <c r="U70" s="685"/>
      <c r="V70" s="685"/>
      <c r="W70" s="685"/>
      <c r="X70" s="686"/>
      <c r="Y70" s="855">
        <v>1</v>
      </c>
      <c r="Z70" s="856"/>
      <c r="AA70" s="856"/>
      <c r="AB70" s="868"/>
      <c r="AC70" s="690"/>
      <c r="AD70" s="691"/>
      <c r="AE70" s="691"/>
      <c r="AF70" s="691"/>
      <c r="AG70" s="692"/>
      <c r="AH70" s="684" t="s">
        <v>663</v>
      </c>
      <c r="AI70" s="685"/>
      <c r="AJ70" s="685"/>
      <c r="AK70" s="685"/>
      <c r="AL70" s="685"/>
      <c r="AM70" s="685"/>
      <c r="AN70" s="685"/>
      <c r="AO70" s="685"/>
      <c r="AP70" s="685"/>
      <c r="AQ70" s="685"/>
      <c r="AR70" s="685"/>
      <c r="AS70" s="685"/>
      <c r="AT70" s="686"/>
      <c r="AU70" s="408">
        <v>1</v>
      </c>
      <c r="AV70" s="409"/>
      <c r="AW70" s="409"/>
      <c r="AX70" s="410"/>
    </row>
    <row r="71" spans="1:50" ht="24.75" hidden="1" customHeight="1" x14ac:dyDescent="0.2">
      <c r="A71" s="1080"/>
      <c r="B71" s="1081"/>
      <c r="C71" s="1081"/>
      <c r="D71" s="1081"/>
      <c r="E71" s="1081"/>
      <c r="F71" s="1082"/>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hidden="1" customHeight="1" x14ac:dyDescent="0.2">
      <c r="A72" s="1080"/>
      <c r="B72" s="1081"/>
      <c r="C72" s="1081"/>
      <c r="D72" s="1081"/>
      <c r="E72" s="1081"/>
      <c r="F72" s="1082"/>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hidden="1" customHeight="1" x14ac:dyDescent="0.2">
      <c r="A73" s="1080"/>
      <c r="B73" s="1081"/>
      <c r="C73" s="1081"/>
      <c r="D73" s="1081"/>
      <c r="E73" s="1081"/>
      <c r="F73" s="1082"/>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hidden="1" customHeight="1" x14ac:dyDescent="0.2">
      <c r="A74" s="1080"/>
      <c r="B74" s="1081"/>
      <c r="C74" s="1081"/>
      <c r="D74" s="1081"/>
      <c r="E74" s="1081"/>
      <c r="F74" s="1082"/>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hidden="1" customHeight="1" x14ac:dyDescent="0.2">
      <c r="A75" s="1080"/>
      <c r="B75" s="1081"/>
      <c r="C75" s="1081"/>
      <c r="D75" s="1081"/>
      <c r="E75" s="1081"/>
      <c r="F75" s="1082"/>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hidden="1" customHeight="1" x14ac:dyDescent="0.2">
      <c r="A76" s="1080"/>
      <c r="B76" s="1081"/>
      <c r="C76" s="1081"/>
      <c r="D76" s="1081"/>
      <c r="E76" s="1081"/>
      <c r="F76" s="1082"/>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hidden="1" customHeight="1" x14ac:dyDescent="0.2">
      <c r="A77" s="1080"/>
      <c r="B77" s="1081"/>
      <c r="C77" s="1081"/>
      <c r="D77" s="1081"/>
      <c r="E77" s="1081"/>
      <c r="F77" s="1082"/>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hidden="1" customHeight="1" x14ac:dyDescent="0.2">
      <c r="A78" s="1080"/>
      <c r="B78" s="1081"/>
      <c r="C78" s="1081"/>
      <c r="D78" s="1081"/>
      <c r="E78" s="1081"/>
      <c r="F78" s="1082"/>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hidden="1" customHeight="1" x14ac:dyDescent="0.2">
      <c r="A79" s="1080"/>
      <c r="B79" s="1081"/>
      <c r="C79" s="1081"/>
      <c r="D79" s="1081"/>
      <c r="E79" s="1081"/>
      <c r="F79" s="1082"/>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5">
      <c r="A80" s="1080"/>
      <c r="B80" s="1081"/>
      <c r="C80" s="1081"/>
      <c r="D80" s="1081"/>
      <c r="E80" s="1081"/>
      <c r="F80" s="1082"/>
      <c r="G80" s="846" t="s">
        <v>20</v>
      </c>
      <c r="H80" s="847"/>
      <c r="I80" s="847"/>
      <c r="J80" s="847"/>
      <c r="K80" s="847"/>
      <c r="L80" s="848"/>
      <c r="M80" s="849"/>
      <c r="N80" s="849"/>
      <c r="O80" s="849"/>
      <c r="P80" s="849"/>
      <c r="Q80" s="849"/>
      <c r="R80" s="849"/>
      <c r="S80" s="849"/>
      <c r="T80" s="849"/>
      <c r="U80" s="849"/>
      <c r="V80" s="849"/>
      <c r="W80" s="849"/>
      <c r="X80" s="850"/>
      <c r="Y80" s="851">
        <f>SUM(Y70:AB79)</f>
        <v>1</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1</v>
      </c>
      <c r="AV80" s="852"/>
      <c r="AW80" s="852"/>
      <c r="AX80" s="854"/>
    </row>
    <row r="81" spans="1:50" ht="30" customHeight="1" x14ac:dyDescent="0.2">
      <c r="A81" s="1080"/>
      <c r="B81" s="1081"/>
      <c r="C81" s="1081"/>
      <c r="D81" s="1081"/>
      <c r="E81" s="1081"/>
      <c r="F81" s="1082"/>
      <c r="G81" s="615" t="s">
        <v>616</v>
      </c>
      <c r="H81" s="616"/>
      <c r="I81" s="616"/>
      <c r="J81" s="616"/>
      <c r="K81" s="616"/>
      <c r="L81" s="616"/>
      <c r="M81" s="616"/>
      <c r="N81" s="616"/>
      <c r="O81" s="616"/>
      <c r="P81" s="616"/>
      <c r="Q81" s="616"/>
      <c r="R81" s="616"/>
      <c r="S81" s="616"/>
      <c r="T81" s="616"/>
      <c r="U81" s="616"/>
      <c r="V81" s="616"/>
      <c r="W81" s="616"/>
      <c r="X81" s="616"/>
      <c r="Y81" s="616"/>
      <c r="Z81" s="616"/>
      <c r="AA81" s="616"/>
      <c r="AB81" s="617"/>
      <c r="AC81" s="615" t="s">
        <v>617</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2">
      <c r="A82" s="1080"/>
      <c r="B82" s="1081"/>
      <c r="C82" s="1081"/>
      <c r="D82" s="1081"/>
      <c r="E82" s="1081"/>
      <c r="F82" s="1082"/>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9"/>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2">
      <c r="A83" s="1080"/>
      <c r="B83" s="1081"/>
      <c r="C83" s="1081"/>
      <c r="D83" s="1081"/>
      <c r="E83" s="1081"/>
      <c r="F83" s="1082"/>
      <c r="G83" s="690"/>
      <c r="H83" s="691"/>
      <c r="I83" s="691"/>
      <c r="J83" s="691"/>
      <c r="K83" s="692"/>
      <c r="L83" s="684" t="s">
        <v>663</v>
      </c>
      <c r="M83" s="685"/>
      <c r="N83" s="685"/>
      <c r="O83" s="685"/>
      <c r="P83" s="685"/>
      <c r="Q83" s="685"/>
      <c r="R83" s="685"/>
      <c r="S83" s="685"/>
      <c r="T83" s="685"/>
      <c r="U83" s="685"/>
      <c r="V83" s="685"/>
      <c r="W83" s="685"/>
      <c r="X83" s="686"/>
      <c r="Y83" s="408">
        <v>1</v>
      </c>
      <c r="Z83" s="409"/>
      <c r="AA83" s="409"/>
      <c r="AB83" s="826"/>
      <c r="AC83" s="690"/>
      <c r="AD83" s="691"/>
      <c r="AE83" s="691"/>
      <c r="AF83" s="691"/>
      <c r="AG83" s="692"/>
      <c r="AH83" s="684"/>
      <c r="AI83" s="685"/>
      <c r="AJ83" s="685"/>
      <c r="AK83" s="685"/>
      <c r="AL83" s="685"/>
      <c r="AM83" s="685"/>
      <c r="AN83" s="685"/>
      <c r="AO83" s="685"/>
      <c r="AP83" s="685"/>
      <c r="AQ83" s="685"/>
      <c r="AR83" s="685"/>
      <c r="AS83" s="685"/>
      <c r="AT83" s="686"/>
      <c r="AU83" s="408">
        <v>4</v>
      </c>
      <c r="AV83" s="409"/>
      <c r="AW83" s="409"/>
      <c r="AX83" s="410"/>
    </row>
    <row r="84" spans="1:50" ht="24.75" customHeight="1" x14ac:dyDescent="0.2">
      <c r="A84" s="1080"/>
      <c r="B84" s="1081"/>
      <c r="C84" s="1081"/>
      <c r="D84" s="1081"/>
      <c r="E84" s="1081"/>
      <c r="F84" s="1082"/>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2">
      <c r="A85" s="1080"/>
      <c r="B85" s="1081"/>
      <c r="C85" s="1081"/>
      <c r="D85" s="1081"/>
      <c r="E85" s="1081"/>
      <c r="F85" s="1082"/>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hidden="1" customHeight="1" x14ac:dyDescent="0.2">
      <c r="A86" s="1080"/>
      <c r="B86" s="1081"/>
      <c r="C86" s="1081"/>
      <c r="D86" s="1081"/>
      <c r="E86" s="1081"/>
      <c r="F86" s="1082"/>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hidden="1" customHeight="1" x14ac:dyDescent="0.2">
      <c r="A87" s="1080"/>
      <c r="B87" s="1081"/>
      <c r="C87" s="1081"/>
      <c r="D87" s="1081"/>
      <c r="E87" s="1081"/>
      <c r="F87" s="1082"/>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hidden="1" customHeight="1" x14ac:dyDescent="0.2">
      <c r="A88" s="1080"/>
      <c r="B88" s="1081"/>
      <c r="C88" s="1081"/>
      <c r="D88" s="1081"/>
      <c r="E88" s="1081"/>
      <c r="F88" s="1082"/>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hidden="1" customHeight="1" x14ac:dyDescent="0.2">
      <c r="A89" s="1080"/>
      <c r="B89" s="1081"/>
      <c r="C89" s="1081"/>
      <c r="D89" s="1081"/>
      <c r="E89" s="1081"/>
      <c r="F89" s="1082"/>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hidden="1" customHeight="1" x14ac:dyDescent="0.2">
      <c r="A90" s="1080"/>
      <c r="B90" s="1081"/>
      <c r="C90" s="1081"/>
      <c r="D90" s="1081"/>
      <c r="E90" s="1081"/>
      <c r="F90" s="1082"/>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hidden="1" customHeight="1" x14ac:dyDescent="0.2">
      <c r="A91" s="1080"/>
      <c r="B91" s="1081"/>
      <c r="C91" s="1081"/>
      <c r="D91" s="1081"/>
      <c r="E91" s="1081"/>
      <c r="F91" s="1082"/>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hidden="1" customHeight="1" x14ac:dyDescent="0.2">
      <c r="A92" s="1080"/>
      <c r="B92" s="1081"/>
      <c r="C92" s="1081"/>
      <c r="D92" s="1081"/>
      <c r="E92" s="1081"/>
      <c r="F92" s="1082"/>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5">
      <c r="A93" s="1080"/>
      <c r="B93" s="1081"/>
      <c r="C93" s="1081"/>
      <c r="D93" s="1081"/>
      <c r="E93" s="1081"/>
      <c r="F93" s="1082"/>
      <c r="G93" s="846" t="s">
        <v>20</v>
      </c>
      <c r="H93" s="847"/>
      <c r="I93" s="847"/>
      <c r="J93" s="847"/>
      <c r="K93" s="847"/>
      <c r="L93" s="848"/>
      <c r="M93" s="849"/>
      <c r="N93" s="849"/>
      <c r="O93" s="849"/>
      <c r="P93" s="849"/>
      <c r="Q93" s="849"/>
      <c r="R93" s="849"/>
      <c r="S93" s="849"/>
      <c r="T93" s="849"/>
      <c r="U93" s="849"/>
      <c r="V93" s="849"/>
      <c r="W93" s="849"/>
      <c r="X93" s="850"/>
      <c r="Y93" s="851">
        <f>SUM(Y83:AB92)</f>
        <v>1</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4</v>
      </c>
      <c r="AV93" s="852"/>
      <c r="AW93" s="852"/>
      <c r="AX93" s="854"/>
    </row>
    <row r="94" spans="1:50" ht="30" customHeight="1" x14ac:dyDescent="0.2">
      <c r="A94" s="1080"/>
      <c r="B94" s="1081"/>
      <c r="C94" s="1081"/>
      <c r="D94" s="1081"/>
      <c r="E94" s="1081"/>
      <c r="F94" s="1082"/>
      <c r="G94" s="615" t="s">
        <v>618</v>
      </c>
      <c r="H94" s="616"/>
      <c r="I94" s="616"/>
      <c r="J94" s="616"/>
      <c r="K94" s="616"/>
      <c r="L94" s="616"/>
      <c r="M94" s="616"/>
      <c r="N94" s="616"/>
      <c r="O94" s="616"/>
      <c r="P94" s="616"/>
      <c r="Q94" s="616"/>
      <c r="R94" s="616"/>
      <c r="S94" s="616"/>
      <c r="T94" s="616"/>
      <c r="U94" s="616"/>
      <c r="V94" s="616"/>
      <c r="W94" s="616"/>
      <c r="X94" s="616"/>
      <c r="Y94" s="616"/>
      <c r="Z94" s="616"/>
      <c r="AA94" s="616"/>
      <c r="AB94" s="617"/>
      <c r="AC94" s="615" t="s">
        <v>619</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2">
      <c r="A95" s="1080"/>
      <c r="B95" s="1081"/>
      <c r="C95" s="1081"/>
      <c r="D95" s="1081"/>
      <c r="E95" s="1081"/>
      <c r="F95" s="1082"/>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9"/>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2">
      <c r="A96" s="1080"/>
      <c r="B96" s="1081"/>
      <c r="C96" s="1081"/>
      <c r="D96" s="1081"/>
      <c r="E96" s="1081"/>
      <c r="F96" s="1082"/>
      <c r="G96" s="690"/>
      <c r="H96" s="691"/>
      <c r="I96" s="691"/>
      <c r="J96" s="691"/>
      <c r="K96" s="692"/>
      <c r="L96" s="684"/>
      <c r="M96" s="685"/>
      <c r="N96" s="685"/>
      <c r="O96" s="685"/>
      <c r="P96" s="685"/>
      <c r="Q96" s="685"/>
      <c r="R96" s="685"/>
      <c r="S96" s="685"/>
      <c r="T96" s="685"/>
      <c r="U96" s="685"/>
      <c r="V96" s="685"/>
      <c r="W96" s="685"/>
      <c r="X96" s="686"/>
      <c r="Y96" s="408">
        <v>1.5</v>
      </c>
      <c r="Z96" s="409"/>
      <c r="AA96" s="409"/>
      <c r="AB96" s="826"/>
      <c r="AC96" s="690"/>
      <c r="AD96" s="691"/>
      <c r="AE96" s="691"/>
      <c r="AF96" s="691"/>
      <c r="AG96" s="692"/>
      <c r="AH96" s="684"/>
      <c r="AI96" s="685"/>
      <c r="AJ96" s="685"/>
      <c r="AK96" s="685"/>
      <c r="AL96" s="685"/>
      <c r="AM96" s="685"/>
      <c r="AN96" s="685"/>
      <c r="AO96" s="685"/>
      <c r="AP96" s="685"/>
      <c r="AQ96" s="685"/>
      <c r="AR96" s="685"/>
      <c r="AS96" s="685"/>
      <c r="AT96" s="686"/>
      <c r="AU96" s="408">
        <v>3.5</v>
      </c>
      <c r="AV96" s="409"/>
      <c r="AW96" s="409"/>
      <c r="AX96" s="410"/>
    </row>
    <row r="97" spans="1:50" ht="24.75" customHeight="1" x14ac:dyDescent="0.2">
      <c r="A97" s="1080"/>
      <c r="B97" s="1081"/>
      <c r="C97" s="1081"/>
      <c r="D97" s="1081"/>
      <c r="E97" s="1081"/>
      <c r="F97" s="1082"/>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2">
      <c r="A98" s="1080"/>
      <c r="B98" s="1081"/>
      <c r="C98" s="1081"/>
      <c r="D98" s="1081"/>
      <c r="E98" s="1081"/>
      <c r="F98" s="1082"/>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hidden="1" customHeight="1" x14ac:dyDescent="0.2">
      <c r="A99" s="1080"/>
      <c r="B99" s="1081"/>
      <c r="C99" s="1081"/>
      <c r="D99" s="1081"/>
      <c r="E99" s="1081"/>
      <c r="F99" s="1082"/>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hidden="1" customHeight="1" x14ac:dyDescent="0.2">
      <c r="A100" s="1080"/>
      <c r="B100" s="1081"/>
      <c r="C100" s="1081"/>
      <c r="D100" s="1081"/>
      <c r="E100" s="1081"/>
      <c r="F100" s="1082"/>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hidden="1" customHeight="1" x14ac:dyDescent="0.2">
      <c r="A101" s="1080"/>
      <c r="B101" s="1081"/>
      <c r="C101" s="1081"/>
      <c r="D101" s="1081"/>
      <c r="E101" s="1081"/>
      <c r="F101" s="1082"/>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hidden="1" customHeight="1" x14ac:dyDescent="0.2">
      <c r="A102" s="1080"/>
      <c r="B102" s="1081"/>
      <c r="C102" s="1081"/>
      <c r="D102" s="1081"/>
      <c r="E102" s="1081"/>
      <c r="F102" s="1082"/>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hidden="1" customHeight="1" x14ac:dyDescent="0.2">
      <c r="A103" s="1080"/>
      <c r="B103" s="1081"/>
      <c r="C103" s="1081"/>
      <c r="D103" s="1081"/>
      <c r="E103" s="1081"/>
      <c r="F103" s="1082"/>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hidden="1" customHeight="1" x14ac:dyDescent="0.2">
      <c r="A104" s="1080"/>
      <c r="B104" s="1081"/>
      <c r="C104" s="1081"/>
      <c r="D104" s="1081"/>
      <c r="E104" s="1081"/>
      <c r="F104" s="1082"/>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hidden="1" customHeight="1" x14ac:dyDescent="0.2">
      <c r="A105" s="1080"/>
      <c r="B105" s="1081"/>
      <c r="C105" s="1081"/>
      <c r="D105" s="1081"/>
      <c r="E105" s="1081"/>
      <c r="F105" s="1082"/>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5">
      <c r="A106" s="1083"/>
      <c r="B106" s="1084"/>
      <c r="C106" s="1084"/>
      <c r="D106" s="1084"/>
      <c r="E106" s="1084"/>
      <c r="F106" s="1085"/>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1.5</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3.5</v>
      </c>
      <c r="AV106" s="1055"/>
      <c r="AW106" s="1055"/>
      <c r="AX106" s="1057"/>
    </row>
    <row r="107" spans="1:50" s="38" customFormat="1" ht="24.75" customHeight="1" thickBot="1" x14ac:dyDescent="0.25"/>
    <row r="108" spans="1:50" ht="30" customHeight="1" x14ac:dyDescent="0.2">
      <c r="A108" s="1102" t="s">
        <v>28</v>
      </c>
      <c r="B108" s="1103"/>
      <c r="C108" s="1103"/>
      <c r="D108" s="1103"/>
      <c r="E108" s="1103"/>
      <c r="F108" s="1104"/>
      <c r="G108" s="615" t="s">
        <v>620</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664</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2">
      <c r="A109" s="1080"/>
      <c r="B109" s="1081"/>
      <c r="C109" s="1081"/>
      <c r="D109" s="1081"/>
      <c r="E109" s="1081"/>
      <c r="F109" s="1082"/>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9"/>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2">
      <c r="A110" s="1080"/>
      <c r="B110" s="1081"/>
      <c r="C110" s="1081"/>
      <c r="D110" s="1081"/>
      <c r="E110" s="1081"/>
      <c r="F110" s="1082"/>
      <c r="G110" s="690"/>
      <c r="H110" s="691"/>
      <c r="I110" s="691"/>
      <c r="J110" s="691"/>
      <c r="K110" s="692"/>
      <c r="L110" s="684"/>
      <c r="M110" s="685"/>
      <c r="N110" s="685"/>
      <c r="O110" s="685"/>
      <c r="P110" s="685"/>
      <c r="Q110" s="685"/>
      <c r="R110" s="685"/>
      <c r="S110" s="685"/>
      <c r="T110" s="685"/>
      <c r="U110" s="685"/>
      <c r="V110" s="685"/>
      <c r="W110" s="685"/>
      <c r="X110" s="686"/>
      <c r="Y110" s="408">
        <v>4</v>
      </c>
      <c r="Z110" s="409"/>
      <c r="AA110" s="409"/>
      <c r="AB110" s="826"/>
      <c r="AC110" s="690"/>
      <c r="AD110" s="691"/>
      <c r="AE110" s="691"/>
      <c r="AF110" s="691"/>
      <c r="AG110" s="692"/>
      <c r="AH110" s="684" t="s">
        <v>662</v>
      </c>
      <c r="AI110" s="685"/>
      <c r="AJ110" s="685"/>
      <c r="AK110" s="685"/>
      <c r="AL110" s="685"/>
      <c r="AM110" s="685"/>
      <c r="AN110" s="685"/>
      <c r="AO110" s="685"/>
      <c r="AP110" s="685"/>
      <c r="AQ110" s="685"/>
      <c r="AR110" s="685"/>
      <c r="AS110" s="685"/>
      <c r="AT110" s="686"/>
      <c r="AU110" s="862">
        <v>0.8</v>
      </c>
      <c r="AV110" s="863"/>
      <c r="AW110" s="863"/>
      <c r="AX110" s="1112"/>
    </row>
    <row r="111" spans="1:50" ht="24.75" customHeight="1" x14ac:dyDescent="0.2">
      <c r="A111" s="1080"/>
      <c r="B111" s="1081"/>
      <c r="C111" s="1081"/>
      <c r="D111" s="1081"/>
      <c r="E111" s="1081"/>
      <c r="F111" s="1082"/>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2">
      <c r="A112" s="1080"/>
      <c r="B112" s="1081"/>
      <c r="C112" s="1081"/>
      <c r="D112" s="1081"/>
      <c r="E112" s="1081"/>
      <c r="F112" s="1082"/>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hidden="1" customHeight="1" x14ac:dyDescent="0.2">
      <c r="A113" s="1080"/>
      <c r="B113" s="1081"/>
      <c r="C113" s="1081"/>
      <c r="D113" s="1081"/>
      <c r="E113" s="1081"/>
      <c r="F113" s="1082"/>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hidden="1" customHeight="1" x14ac:dyDescent="0.2">
      <c r="A114" s="1080"/>
      <c r="B114" s="1081"/>
      <c r="C114" s="1081"/>
      <c r="D114" s="1081"/>
      <c r="E114" s="1081"/>
      <c r="F114" s="1082"/>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hidden="1" customHeight="1" x14ac:dyDescent="0.2">
      <c r="A115" s="1080"/>
      <c r="B115" s="1081"/>
      <c r="C115" s="1081"/>
      <c r="D115" s="1081"/>
      <c r="E115" s="1081"/>
      <c r="F115" s="1082"/>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hidden="1" customHeight="1" x14ac:dyDescent="0.2">
      <c r="A116" s="1080"/>
      <c r="B116" s="1081"/>
      <c r="C116" s="1081"/>
      <c r="D116" s="1081"/>
      <c r="E116" s="1081"/>
      <c r="F116" s="1082"/>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hidden="1" customHeight="1" x14ac:dyDescent="0.2">
      <c r="A117" s="1080"/>
      <c r="B117" s="1081"/>
      <c r="C117" s="1081"/>
      <c r="D117" s="1081"/>
      <c r="E117" s="1081"/>
      <c r="F117" s="1082"/>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hidden="1" customHeight="1" x14ac:dyDescent="0.2">
      <c r="A118" s="1080"/>
      <c r="B118" s="1081"/>
      <c r="C118" s="1081"/>
      <c r="D118" s="1081"/>
      <c r="E118" s="1081"/>
      <c r="F118" s="1082"/>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hidden="1" customHeight="1" x14ac:dyDescent="0.2">
      <c r="A119" s="1080"/>
      <c r="B119" s="1081"/>
      <c r="C119" s="1081"/>
      <c r="D119" s="1081"/>
      <c r="E119" s="1081"/>
      <c r="F119" s="1082"/>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5">
      <c r="A120" s="1080"/>
      <c r="B120" s="1081"/>
      <c r="C120" s="1081"/>
      <c r="D120" s="1081"/>
      <c r="E120" s="1081"/>
      <c r="F120" s="1082"/>
      <c r="G120" s="846" t="s">
        <v>20</v>
      </c>
      <c r="H120" s="847"/>
      <c r="I120" s="847"/>
      <c r="J120" s="847"/>
      <c r="K120" s="847"/>
      <c r="L120" s="848"/>
      <c r="M120" s="849"/>
      <c r="N120" s="849"/>
      <c r="O120" s="849"/>
      <c r="P120" s="849"/>
      <c r="Q120" s="849"/>
      <c r="R120" s="849"/>
      <c r="S120" s="849"/>
      <c r="T120" s="849"/>
      <c r="U120" s="849"/>
      <c r="V120" s="849"/>
      <c r="W120" s="849"/>
      <c r="X120" s="850"/>
      <c r="Y120" s="851">
        <f>SUM(Y110:AB119)</f>
        <v>4</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0.8</v>
      </c>
      <c r="AV120" s="852"/>
      <c r="AW120" s="852"/>
      <c r="AX120" s="854"/>
    </row>
    <row r="121" spans="1:50" ht="37.5" customHeight="1" x14ac:dyDescent="0.2">
      <c r="A121" s="1080"/>
      <c r="B121" s="1081"/>
      <c r="C121" s="1081"/>
      <c r="D121" s="1081"/>
      <c r="E121" s="1081"/>
      <c r="F121" s="1082"/>
      <c r="G121" s="615" t="s">
        <v>621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665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2">
      <c r="A122" s="1080"/>
      <c r="B122" s="1081"/>
      <c r="C122" s="1081"/>
      <c r="D122" s="1081"/>
      <c r="E122" s="1081"/>
      <c r="F122" s="1082"/>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9"/>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2">
      <c r="A123" s="1080"/>
      <c r="B123" s="1081"/>
      <c r="C123" s="1081"/>
      <c r="D123" s="1081"/>
      <c r="E123" s="1081"/>
      <c r="F123" s="1082"/>
      <c r="G123" s="690"/>
      <c r="H123" s="691"/>
      <c r="I123" s="691"/>
      <c r="J123" s="691"/>
      <c r="K123" s="692"/>
      <c r="L123" s="684" t="s">
        <v>662</v>
      </c>
      <c r="M123" s="685"/>
      <c r="N123" s="685"/>
      <c r="O123" s="685"/>
      <c r="P123" s="685"/>
      <c r="Q123" s="685"/>
      <c r="R123" s="685"/>
      <c r="S123" s="685"/>
      <c r="T123" s="685"/>
      <c r="U123" s="685"/>
      <c r="V123" s="685"/>
      <c r="W123" s="685"/>
      <c r="X123" s="686"/>
      <c r="Y123" s="862">
        <v>0.2</v>
      </c>
      <c r="Z123" s="863"/>
      <c r="AA123" s="863"/>
      <c r="AB123" s="864"/>
      <c r="AC123" s="1111" t="s">
        <v>653</v>
      </c>
      <c r="AD123" s="866"/>
      <c r="AE123" s="866"/>
      <c r="AF123" s="866"/>
      <c r="AG123" s="867"/>
      <c r="AH123" s="684" t="s">
        <v>666</v>
      </c>
      <c r="AI123" s="685"/>
      <c r="AJ123" s="685"/>
      <c r="AK123" s="685"/>
      <c r="AL123" s="685"/>
      <c r="AM123" s="685"/>
      <c r="AN123" s="685"/>
      <c r="AO123" s="685"/>
      <c r="AP123" s="685"/>
      <c r="AQ123" s="685"/>
      <c r="AR123" s="685"/>
      <c r="AS123" s="685"/>
      <c r="AT123" s="686"/>
      <c r="AU123" s="855">
        <v>2</v>
      </c>
      <c r="AV123" s="856"/>
      <c r="AW123" s="856"/>
      <c r="AX123" s="857"/>
    </row>
    <row r="124" spans="1:50" ht="24.75" customHeight="1" x14ac:dyDescent="0.2">
      <c r="A124" s="1080"/>
      <c r="B124" s="1081"/>
      <c r="C124" s="1081"/>
      <c r="D124" s="1081"/>
      <c r="E124" s="1081"/>
      <c r="F124" s="1082"/>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1105" t="s">
        <v>652</v>
      </c>
      <c r="AD124" s="1106"/>
      <c r="AE124" s="1106"/>
      <c r="AF124" s="1106"/>
      <c r="AG124" s="1107"/>
      <c r="AH124" s="618"/>
      <c r="AI124" s="619"/>
      <c r="AJ124" s="619"/>
      <c r="AK124" s="619"/>
      <c r="AL124" s="619"/>
      <c r="AM124" s="619"/>
      <c r="AN124" s="619"/>
      <c r="AO124" s="619"/>
      <c r="AP124" s="619"/>
      <c r="AQ124" s="619"/>
      <c r="AR124" s="619"/>
      <c r="AS124" s="619"/>
      <c r="AT124" s="620"/>
      <c r="AU124" s="1108">
        <v>0</v>
      </c>
      <c r="AV124" s="1109"/>
      <c r="AW124" s="1109"/>
      <c r="AX124" s="1110"/>
    </row>
    <row r="125" spans="1:50" ht="24.75" hidden="1" customHeight="1" x14ac:dyDescent="0.2">
      <c r="A125" s="1080"/>
      <c r="B125" s="1081"/>
      <c r="C125" s="1081"/>
      <c r="D125" s="1081"/>
      <c r="E125" s="1081"/>
      <c r="F125" s="1082"/>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hidden="1" customHeight="1" x14ac:dyDescent="0.2">
      <c r="A126" s="1080"/>
      <c r="B126" s="1081"/>
      <c r="C126" s="1081"/>
      <c r="D126" s="1081"/>
      <c r="E126" s="1081"/>
      <c r="F126" s="1082"/>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hidden="1" customHeight="1" x14ac:dyDescent="0.2">
      <c r="A127" s="1080"/>
      <c r="B127" s="1081"/>
      <c r="C127" s="1081"/>
      <c r="D127" s="1081"/>
      <c r="E127" s="1081"/>
      <c r="F127" s="1082"/>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hidden="1" customHeight="1" x14ac:dyDescent="0.2">
      <c r="A128" s="1080"/>
      <c r="B128" s="1081"/>
      <c r="C128" s="1081"/>
      <c r="D128" s="1081"/>
      <c r="E128" s="1081"/>
      <c r="F128" s="1082"/>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hidden="1" customHeight="1" x14ac:dyDescent="0.2">
      <c r="A129" s="1080"/>
      <c r="B129" s="1081"/>
      <c r="C129" s="1081"/>
      <c r="D129" s="1081"/>
      <c r="E129" s="1081"/>
      <c r="F129" s="1082"/>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hidden="1" customHeight="1" x14ac:dyDescent="0.2">
      <c r="A130" s="1080"/>
      <c r="B130" s="1081"/>
      <c r="C130" s="1081"/>
      <c r="D130" s="1081"/>
      <c r="E130" s="1081"/>
      <c r="F130" s="1082"/>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hidden="1" customHeight="1" x14ac:dyDescent="0.2">
      <c r="A131" s="1080"/>
      <c r="B131" s="1081"/>
      <c r="C131" s="1081"/>
      <c r="D131" s="1081"/>
      <c r="E131" s="1081"/>
      <c r="F131" s="1082"/>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hidden="1" customHeight="1" x14ac:dyDescent="0.2">
      <c r="A132" s="1080"/>
      <c r="B132" s="1081"/>
      <c r="C132" s="1081"/>
      <c r="D132" s="1081"/>
      <c r="E132" s="1081"/>
      <c r="F132" s="1082"/>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5">
      <c r="A133" s="1080"/>
      <c r="B133" s="1081"/>
      <c r="C133" s="1081"/>
      <c r="D133" s="1081"/>
      <c r="E133" s="1081"/>
      <c r="F133" s="1082"/>
      <c r="G133" s="846" t="s">
        <v>20</v>
      </c>
      <c r="H133" s="847"/>
      <c r="I133" s="847"/>
      <c r="J133" s="847"/>
      <c r="K133" s="847"/>
      <c r="L133" s="848"/>
      <c r="M133" s="849"/>
      <c r="N133" s="849"/>
      <c r="O133" s="849"/>
      <c r="P133" s="849"/>
      <c r="Q133" s="849"/>
      <c r="R133" s="849"/>
      <c r="S133" s="849"/>
      <c r="T133" s="849"/>
      <c r="U133" s="849"/>
      <c r="V133" s="849"/>
      <c r="W133" s="849"/>
      <c r="X133" s="850"/>
      <c r="Y133" s="851">
        <f>SUM(Y123:AB132)</f>
        <v>0.2</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2</v>
      </c>
      <c r="AV133" s="852"/>
      <c r="AW133" s="852"/>
      <c r="AX133" s="854"/>
    </row>
    <row r="134" spans="1:50" ht="30" customHeight="1" x14ac:dyDescent="0.2">
      <c r="A134" s="1080"/>
      <c r="B134" s="1081"/>
      <c r="C134" s="1081"/>
      <c r="D134" s="1081"/>
      <c r="E134" s="1081"/>
      <c r="F134" s="1082"/>
      <c r="G134" s="615" t="s">
        <v>1126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622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2">
      <c r="A135" s="1080"/>
      <c r="B135" s="1081"/>
      <c r="C135" s="1081"/>
      <c r="D135" s="1081"/>
      <c r="E135" s="1081"/>
      <c r="F135" s="1082"/>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9"/>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2">
      <c r="A136" s="1080"/>
      <c r="B136" s="1081"/>
      <c r="C136" s="1081"/>
      <c r="D136" s="1081"/>
      <c r="E136" s="1081"/>
      <c r="F136" s="1082"/>
      <c r="G136" s="690"/>
      <c r="H136" s="691"/>
      <c r="I136" s="691"/>
      <c r="J136" s="691"/>
      <c r="K136" s="692"/>
      <c r="L136" s="684" t="s">
        <v>662</v>
      </c>
      <c r="M136" s="685"/>
      <c r="N136" s="685"/>
      <c r="O136" s="685"/>
      <c r="P136" s="685"/>
      <c r="Q136" s="685"/>
      <c r="R136" s="685"/>
      <c r="S136" s="685"/>
      <c r="T136" s="685"/>
      <c r="U136" s="685"/>
      <c r="V136" s="685"/>
      <c r="W136" s="685"/>
      <c r="X136" s="686"/>
      <c r="Y136" s="862">
        <v>0.9</v>
      </c>
      <c r="Z136" s="863"/>
      <c r="AA136" s="863"/>
      <c r="AB136" s="864"/>
      <c r="AC136" s="690"/>
      <c r="AD136" s="691"/>
      <c r="AE136" s="691"/>
      <c r="AF136" s="691"/>
      <c r="AG136" s="692"/>
      <c r="AH136" s="684" t="s">
        <v>662</v>
      </c>
      <c r="AI136" s="685"/>
      <c r="AJ136" s="685"/>
      <c r="AK136" s="685"/>
      <c r="AL136" s="685"/>
      <c r="AM136" s="685"/>
      <c r="AN136" s="685"/>
      <c r="AO136" s="685"/>
      <c r="AP136" s="685"/>
      <c r="AQ136" s="685"/>
      <c r="AR136" s="685"/>
      <c r="AS136" s="685"/>
      <c r="AT136" s="686"/>
      <c r="AU136" s="855">
        <v>1</v>
      </c>
      <c r="AV136" s="856"/>
      <c r="AW136" s="856"/>
      <c r="AX136" s="868"/>
    </row>
    <row r="137" spans="1:50" ht="24.75" hidden="1" customHeight="1" x14ac:dyDescent="0.2">
      <c r="A137" s="1080"/>
      <c r="B137" s="1081"/>
      <c r="C137" s="1081"/>
      <c r="D137" s="1081"/>
      <c r="E137" s="1081"/>
      <c r="F137" s="1082"/>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hidden="1" customHeight="1" x14ac:dyDescent="0.2">
      <c r="A138" s="1080"/>
      <c r="B138" s="1081"/>
      <c r="C138" s="1081"/>
      <c r="D138" s="1081"/>
      <c r="E138" s="1081"/>
      <c r="F138" s="1082"/>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hidden="1" customHeight="1" x14ac:dyDescent="0.2">
      <c r="A139" s="1080"/>
      <c r="B139" s="1081"/>
      <c r="C139" s="1081"/>
      <c r="D139" s="1081"/>
      <c r="E139" s="1081"/>
      <c r="F139" s="1082"/>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hidden="1" customHeight="1" x14ac:dyDescent="0.2">
      <c r="A140" s="1080"/>
      <c r="B140" s="1081"/>
      <c r="C140" s="1081"/>
      <c r="D140" s="1081"/>
      <c r="E140" s="1081"/>
      <c r="F140" s="1082"/>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hidden="1" customHeight="1" x14ac:dyDescent="0.2">
      <c r="A141" s="1080"/>
      <c r="B141" s="1081"/>
      <c r="C141" s="1081"/>
      <c r="D141" s="1081"/>
      <c r="E141" s="1081"/>
      <c r="F141" s="1082"/>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hidden="1" customHeight="1" x14ac:dyDescent="0.2">
      <c r="A142" s="1080"/>
      <c r="B142" s="1081"/>
      <c r="C142" s="1081"/>
      <c r="D142" s="1081"/>
      <c r="E142" s="1081"/>
      <c r="F142" s="1082"/>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hidden="1" customHeight="1" x14ac:dyDescent="0.2">
      <c r="A143" s="1080"/>
      <c r="B143" s="1081"/>
      <c r="C143" s="1081"/>
      <c r="D143" s="1081"/>
      <c r="E143" s="1081"/>
      <c r="F143" s="1082"/>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hidden="1" customHeight="1" x14ac:dyDescent="0.2">
      <c r="A144" s="1080"/>
      <c r="B144" s="1081"/>
      <c r="C144" s="1081"/>
      <c r="D144" s="1081"/>
      <c r="E144" s="1081"/>
      <c r="F144" s="1082"/>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hidden="1" customHeight="1" x14ac:dyDescent="0.2">
      <c r="A145" s="1080"/>
      <c r="B145" s="1081"/>
      <c r="C145" s="1081"/>
      <c r="D145" s="1081"/>
      <c r="E145" s="1081"/>
      <c r="F145" s="1082"/>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5">
      <c r="A146" s="1080"/>
      <c r="B146" s="1081"/>
      <c r="C146" s="1081"/>
      <c r="D146" s="1081"/>
      <c r="E146" s="1081"/>
      <c r="F146" s="1082"/>
      <c r="G146" s="846" t="s">
        <v>20</v>
      </c>
      <c r="H146" s="847"/>
      <c r="I146" s="847"/>
      <c r="J146" s="847"/>
      <c r="K146" s="847"/>
      <c r="L146" s="848"/>
      <c r="M146" s="849"/>
      <c r="N146" s="849"/>
      <c r="O146" s="849"/>
      <c r="P146" s="849"/>
      <c r="Q146" s="849"/>
      <c r="R146" s="849"/>
      <c r="S146" s="849"/>
      <c r="T146" s="849"/>
      <c r="U146" s="849"/>
      <c r="V146" s="849"/>
      <c r="W146" s="849"/>
      <c r="X146" s="850"/>
      <c r="Y146" s="851">
        <f>SUM(Y136:AB145)</f>
        <v>0.9</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1</v>
      </c>
      <c r="AV146" s="852"/>
      <c r="AW146" s="852"/>
      <c r="AX146" s="854"/>
    </row>
    <row r="147" spans="1:50" ht="30" customHeight="1" x14ac:dyDescent="0.2">
      <c r="A147" s="1080"/>
      <c r="B147" s="1081"/>
      <c r="C147" s="1081"/>
      <c r="D147" s="1081"/>
      <c r="E147" s="1081"/>
      <c r="F147" s="1082"/>
      <c r="G147" s="615" t="s">
        <v>623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624</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2">
      <c r="A148" s="1080"/>
      <c r="B148" s="1081"/>
      <c r="C148" s="1081"/>
      <c r="D148" s="1081"/>
      <c r="E148" s="1081"/>
      <c r="F148" s="1082"/>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9"/>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2">
      <c r="A149" s="1080"/>
      <c r="B149" s="1081"/>
      <c r="C149" s="1081"/>
      <c r="D149" s="1081"/>
      <c r="E149" s="1081"/>
      <c r="F149" s="1082"/>
      <c r="G149" s="690"/>
      <c r="H149" s="691"/>
      <c r="I149" s="691"/>
      <c r="J149" s="691"/>
      <c r="K149" s="692"/>
      <c r="L149" s="684" t="s">
        <v>662</v>
      </c>
      <c r="M149" s="685"/>
      <c r="N149" s="685"/>
      <c r="O149" s="685"/>
      <c r="P149" s="685"/>
      <c r="Q149" s="685"/>
      <c r="R149" s="685"/>
      <c r="S149" s="685"/>
      <c r="T149" s="685"/>
      <c r="U149" s="685"/>
      <c r="V149" s="685"/>
      <c r="W149" s="685"/>
      <c r="X149" s="686"/>
      <c r="Y149" s="855">
        <v>1</v>
      </c>
      <c r="Z149" s="856"/>
      <c r="AA149" s="856"/>
      <c r="AB149" s="857"/>
      <c r="AC149" s="690" t="s">
        <v>667</v>
      </c>
      <c r="AD149" s="691"/>
      <c r="AE149" s="691"/>
      <c r="AF149" s="691"/>
      <c r="AG149" s="692"/>
      <c r="AH149" s="684" t="s">
        <v>668</v>
      </c>
      <c r="AI149" s="685"/>
      <c r="AJ149" s="685"/>
      <c r="AK149" s="685"/>
      <c r="AL149" s="685"/>
      <c r="AM149" s="685"/>
      <c r="AN149" s="685"/>
      <c r="AO149" s="685"/>
      <c r="AP149" s="685"/>
      <c r="AQ149" s="685"/>
      <c r="AR149" s="685"/>
      <c r="AS149" s="685"/>
      <c r="AT149" s="686"/>
      <c r="AU149" s="408">
        <v>9</v>
      </c>
      <c r="AV149" s="409"/>
      <c r="AW149" s="409"/>
      <c r="AX149" s="826"/>
    </row>
    <row r="150" spans="1:50" ht="24.75" hidden="1" customHeight="1" x14ac:dyDescent="0.2">
      <c r="A150" s="1080"/>
      <c r="B150" s="1081"/>
      <c r="C150" s="1081"/>
      <c r="D150" s="1081"/>
      <c r="E150" s="1081"/>
      <c r="F150" s="1082"/>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hidden="1" customHeight="1" x14ac:dyDescent="0.2">
      <c r="A151" s="1080"/>
      <c r="B151" s="1081"/>
      <c r="C151" s="1081"/>
      <c r="D151" s="1081"/>
      <c r="E151" s="1081"/>
      <c r="F151" s="1082"/>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hidden="1" customHeight="1" x14ac:dyDescent="0.2">
      <c r="A152" s="1080"/>
      <c r="B152" s="1081"/>
      <c r="C152" s="1081"/>
      <c r="D152" s="1081"/>
      <c r="E152" s="1081"/>
      <c r="F152" s="1082"/>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hidden="1" customHeight="1" x14ac:dyDescent="0.2">
      <c r="A153" s="1080"/>
      <c r="B153" s="1081"/>
      <c r="C153" s="1081"/>
      <c r="D153" s="1081"/>
      <c r="E153" s="1081"/>
      <c r="F153" s="1082"/>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hidden="1" customHeight="1" x14ac:dyDescent="0.2">
      <c r="A154" s="1080"/>
      <c r="B154" s="1081"/>
      <c r="C154" s="1081"/>
      <c r="D154" s="1081"/>
      <c r="E154" s="1081"/>
      <c r="F154" s="1082"/>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hidden="1" customHeight="1" x14ac:dyDescent="0.2">
      <c r="A155" s="1080"/>
      <c r="B155" s="1081"/>
      <c r="C155" s="1081"/>
      <c r="D155" s="1081"/>
      <c r="E155" s="1081"/>
      <c r="F155" s="1082"/>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hidden="1" customHeight="1" x14ac:dyDescent="0.2">
      <c r="A156" s="1080"/>
      <c r="B156" s="1081"/>
      <c r="C156" s="1081"/>
      <c r="D156" s="1081"/>
      <c r="E156" s="1081"/>
      <c r="F156" s="1082"/>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hidden="1" customHeight="1" x14ac:dyDescent="0.2">
      <c r="A157" s="1080"/>
      <c r="B157" s="1081"/>
      <c r="C157" s="1081"/>
      <c r="D157" s="1081"/>
      <c r="E157" s="1081"/>
      <c r="F157" s="1082"/>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hidden="1" customHeight="1" x14ac:dyDescent="0.2">
      <c r="A158" s="1080"/>
      <c r="B158" s="1081"/>
      <c r="C158" s="1081"/>
      <c r="D158" s="1081"/>
      <c r="E158" s="1081"/>
      <c r="F158" s="1082"/>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5">
      <c r="A159" s="1083"/>
      <c r="B159" s="1084"/>
      <c r="C159" s="1084"/>
      <c r="D159" s="1084"/>
      <c r="E159" s="1084"/>
      <c r="F159" s="1085"/>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1</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9</v>
      </c>
      <c r="AV159" s="1055"/>
      <c r="AW159" s="1055"/>
      <c r="AX159" s="1057"/>
    </row>
    <row r="160" spans="1:50" s="38" customFormat="1" ht="24.75" hidden="1" customHeight="1" thickBot="1" x14ac:dyDescent="0.25"/>
    <row r="161" spans="1:50" ht="30" customHeight="1" x14ac:dyDescent="0.2">
      <c r="A161" s="1102" t="s">
        <v>28</v>
      </c>
      <c r="B161" s="1103"/>
      <c r="C161" s="1103"/>
      <c r="D161" s="1103"/>
      <c r="E161" s="1103"/>
      <c r="F161" s="1104"/>
      <c r="G161" s="615" t="s">
        <v>625</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626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2">
      <c r="A162" s="1080"/>
      <c r="B162" s="1081"/>
      <c r="C162" s="1081"/>
      <c r="D162" s="1081"/>
      <c r="E162" s="1081"/>
      <c r="F162" s="1082"/>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9"/>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2">
      <c r="A163" s="1080"/>
      <c r="B163" s="1081"/>
      <c r="C163" s="1081"/>
      <c r="D163" s="1081"/>
      <c r="E163" s="1081"/>
      <c r="F163" s="1082"/>
      <c r="G163" s="690" t="s">
        <v>669</v>
      </c>
      <c r="H163" s="691"/>
      <c r="I163" s="691"/>
      <c r="J163" s="691"/>
      <c r="K163" s="692"/>
      <c r="L163" s="684" t="s">
        <v>670</v>
      </c>
      <c r="M163" s="685"/>
      <c r="N163" s="685"/>
      <c r="O163" s="685"/>
      <c r="P163" s="685"/>
      <c r="Q163" s="685"/>
      <c r="R163" s="685"/>
      <c r="S163" s="685"/>
      <c r="T163" s="685"/>
      <c r="U163" s="685"/>
      <c r="V163" s="685"/>
      <c r="W163" s="685"/>
      <c r="X163" s="686"/>
      <c r="Y163" s="408">
        <v>20</v>
      </c>
      <c r="Z163" s="409"/>
      <c r="AA163" s="409"/>
      <c r="AB163" s="410"/>
      <c r="AC163" s="690" t="s">
        <v>667</v>
      </c>
      <c r="AD163" s="691"/>
      <c r="AE163" s="691"/>
      <c r="AF163" s="691"/>
      <c r="AG163" s="692"/>
      <c r="AH163" s="684" t="s">
        <v>671</v>
      </c>
      <c r="AI163" s="685"/>
      <c r="AJ163" s="685"/>
      <c r="AK163" s="685"/>
      <c r="AL163" s="685"/>
      <c r="AM163" s="685"/>
      <c r="AN163" s="685"/>
      <c r="AO163" s="685"/>
      <c r="AP163" s="685"/>
      <c r="AQ163" s="685"/>
      <c r="AR163" s="685"/>
      <c r="AS163" s="685"/>
      <c r="AT163" s="686"/>
      <c r="AU163" s="408">
        <v>4</v>
      </c>
      <c r="AV163" s="409"/>
      <c r="AW163" s="409"/>
      <c r="AX163" s="826"/>
    </row>
    <row r="164" spans="1:50" ht="24.45" hidden="1" customHeight="1" x14ac:dyDescent="0.2">
      <c r="A164" s="1080"/>
      <c r="B164" s="1081"/>
      <c r="C164" s="1081"/>
      <c r="D164" s="1081"/>
      <c r="E164" s="1081"/>
      <c r="F164" s="1082"/>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hidden="1" customHeight="1" x14ac:dyDescent="0.2">
      <c r="A165" s="1080"/>
      <c r="B165" s="1081"/>
      <c r="C165" s="1081"/>
      <c r="D165" s="1081"/>
      <c r="E165" s="1081"/>
      <c r="F165" s="1082"/>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hidden="1" customHeight="1" x14ac:dyDescent="0.2">
      <c r="A166" s="1080"/>
      <c r="B166" s="1081"/>
      <c r="C166" s="1081"/>
      <c r="D166" s="1081"/>
      <c r="E166" s="1081"/>
      <c r="F166" s="1082"/>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hidden="1" customHeight="1" x14ac:dyDescent="0.2">
      <c r="A167" s="1080"/>
      <c r="B167" s="1081"/>
      <c r="C167" s="1081"/>
      <c r="D167" s="1081"/>
      <c r="E167" s="1081"/>
      <c r="F167" s="1082"/>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hidden="1" customHeight="1" x14ac:dyDescent="0.2">
      <c r="A168" s="1080"/>
      <c r="B168" s="1081"/>
      <c r="C168" s="1081"/>
      <c r="D168" s="1081"/>
      <c r="E168" s="1081"/>
      <c r="F168" s="1082"/>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hidden="1" customHeight="1" x14ac:dyDescent="0.2">
      <c r="A169" s="1080"/>
      <c r="B169" s="1081"/>
      <c r="C169" s="1081"/>
      <c r="D169" s="1081"/>
      <c r="E169" s="1081"/>
      <c r="F169" s="1082"/>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hidden="1" customHeight="1" x14ac:dyDescent="0.2">
      <c r="A170" s="1080"/>
      <c r="B170" s="1081"/>
      <c r="C170" s="1081"/>
      <c r="D170" s="1081"/>
      <c r="E170" s="1081"/>
      <c r="F170" s="1082"/>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hidden="1" customHeight="1" x14ac:dyDescent="0.2">
      <c r="A171" s="1080"/>
      <c r="B171" s="1081"/>
      <c r="C171" s="1081"/>
      <c r="D171" s="1081"/>
      <c r="E171" s="1081"/>
      <c r="F171" s="1082"/>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hidden="1" customHeight="1" x14ac:dyDescent="0.2">
      <c r="A172" s="1080"/>
      <c r="B172" s="1081"/>
      <c r="C172" s="1081"/>
      <c r="D172" s="1081"/>
      <c r="E172" s="1081"/>
      <c r="F172" s="1082"/>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5">
      <c r="A173" s="1080"/>
      <c r="B173" s="1081"/>
      <c r="C173" s="1081"/>
      <c r="D173" s="1081"/>
      <c r="E173" s="1081"/>
      <c r="F173" s="1082"/>
      <c r="G173" s="846" t="s">
        <v>20</v>
      </c>
      <c r="H173" s="847"/>
      <c r="I173" s="847"/>
      <c r="J173" s="847"/>
      <c r="K173" s="847"/>
      <c r="L173" s="848"/>
      <c r="M173" s="849"/>
      <c r="N173" s="849"/>
      <c r="O173" s="849"/>
      <c r="P173" s="849"/>
      <c r="Q173" s="849"/>
      <c r="R173" s="849"/>
      <c r="S173" s="849"/>
      <c r="T173" s="849"/>
      <c r="U173" s="849"/>
      <c r="V173" s="849"/>
      <c r="W173" s="849"/>
      <c r="X173" s="850"/>
      <c r="Y173" s="851">
        <f>SUM(Y163:AB172)</f>
        <v>20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4</v>
      </c>
      <c r="AV173" s="852"/>
      <c r="AW173" s="852"/>
      <c r="AX173" s="854"/>
    </row>
    <row r="174" spans="1:50" ht="30" customHeight="1" x14ac:dyDescent="0.2">
      <c r="A174" s="1080"/>
      <c r="B174" s="1081"/>
      <c r="C174" s="1081"/>
      <c r="D174" s="1081"/>
      <c r="E174" s="1081"/>
      <c r="F174" s="1082"/>
      <c r="G174" s="615" t="s">
        <v>1076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627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2">
      <c r="A175" s="1080"/>
      <c r="B175" s="1081"/>
      <c r="C175" s="1081"/>
      <c r="D175" s="1081"/>
      <c r="E175" s="1081"/>
      <c r="F175" s="1082"/>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9"/>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2">
      <c r="A176" s="1080"/>
      <c r="B176" s="1081"/>
      <c r="C176" s="1081"/>
      <c r="D176" s="1081"/>
      <c r="E176" s="1081"/>
      <c r="F176" s="1082"/>
      <c r="G176" s="690" t="s">
        <v>669</v>
      </c>
      <c r="H176" s="691"/>
      <c r="I176" s="691"/>
      <c r="J176" s="691"/>
      <c r="K176" s="692"/>
      <c r="L176" s="684" t="s">
        <v>672</v>
      </c>
      <c r="M176" s="685"/>
      <c r="N176" s="685"/>
      <c r="O176" s="685"/>
      <c r="P176" s="685"/>
      <c r="Q176" s="685"/>
      <c r="R176" s="685"/>
      <c r="S176" s="685"/>
      <c r="T176" s="685"/>
      <c r="U176" s="685"/>
      <c r="V176" s="685"/>
      <c r="W176" s="685"/>
      <c r="X176" s="686"/>
      <c r="Y176" s="408">
        <v>10</v>
      </c>
      <c r="Z176" s="409"/>
      <c r="AA176" s="409"/>
      <c r="AB176" s="410"/>
      <c r="AC176" s="690" t="s">
        <v>673</v>
      </c>
      <c r="AD176" s="691"/>
      <c r="AE176" s="691"/>
      <c r="AF176" s="691"/>
      <c r="AG176" s="692"/>
      <c r="AH176" s="684" t="s">
        <v>674</v>
      </c>
      <c r="AI176" s="685"/>
      <c r="AJ176" s="685"/>
      <c r="AK176" s="685"/>
      <c r="AL176" s="685"/>
      <c r="AM176" s="685"/>
      <c r="AN176" s="685"/>
      <c r="AO176" s="685"/>
      <c r="AP176" s="685"/>
      <c r="AQ176" s="685"/>
      <c r="AR176" s="685"/>
      <c r="AS176" s="685"/>
      <c r="AT176" s="686"/>
      <c r="AU176" s="408">
        <v>9</v>
      </c>
      <c r="AV176" s="409"/>
      <c r="AW176" s="409"/>
      <c r="AX176" s="826"/>
    </row>
    <row r="177" spans="1:50" ht="24.75" hidden="1" customHeight="1" x14ac:dyDescent="0.2">
      <c r="A177" s="1080"/>
      <c r="B177" s="1081"/>
      <c r="C177" s="1081"/>
      <c r="D177" s="1081"/>
      <c r="E177" s="1081"/>
      <c r="F177" s="1082"/>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hidden="1" customHeight="1" x14ac:dyDescent="0.2">
      <c r="A178" s="1080"/>
      <c r="B178" s="1081"/>
      <c r="C178" s="1081"/>
      <c r="D178" s="1081"/>
      <c r="E178" s="1081"/>
      <c r="F178" s="1082"/>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hidden="1" customHeight="1" x14ac:dyDescent="0.2">
      <c r="A179" s="1080"/>
      <c r="B179" s="1081"/>
      <c r="C179" s="1081"/>
      <c r="D179" s="1081"/>
      <c r="E179" s="1081"/>
      <c r="F179" s="1082"/>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hidden="1" customHeight="1" x14ac:dyDescent="0.2">
      <c r="A180" s="1080"/>
      <c r="B180" s="1081"/>
      <c r="C180" s="1081"/>
      <c r="D180" s="1081"/>
      <c r="E180" s="1081"/>
      <c r="F180" s="1082"/>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hidden="1" customHeight="1" x14ac:dyDescent="0.2">
      <c r="A181" s="1080"/>
      <c r="B181" s="1081"/>
      <c r="C181" s="1081"/>
      <c r="D181" s="1081"/>
      <c r="E181" s="1081"/>
      <c r="F181" s="1082"/>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hidden="1" customHeight="1" x14ac:dyDescent="0.2">
      <c r="A182" s="1080"/>
      <c r="B182" s="1081"/>
      <c r="C182" s="1081"/>
      <c r="D182" s="1081"/>
      <c r="E182" s="1081"/>
      <c r="F182" s="1082"/>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hidden="1" customHeight="1" x14ac:dyDescent="0.2">
      <c r="A183" s="1080"/>
      <c r="B183" s="1081"/>
      <c r="C183" s="1081"/>
      <c r="D183" s="1081"/>
      <c r="E183" s="1081"/>
      <c r="F183" s="1082"/>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hidden="1" customHeight="1" x14ac:dyDescent="0.2">
      <c r="A184" s="1080"/>
      <c r="B184" s="1081"/>
      <c r="C184" s="1081"/>
      <c r="D184" s="1081"/>
      <c r="E184" s="1081"/>
      <c r="F184" s="1082"/>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hidden="1" customHeight="1" x14ac:dyDescent="0.2">
      <c r="A185" s="1080"/>
      <c r="B185" s="1081"/>
      <c r="C185" s="1081"/>
      <c r="D185" s="1081"/>
      <c r="E185" s="1081"/>
      <c r="F185" s="1082"/>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5">
      <c r="A186" s="1080"/>
      <c r="B186" s="1081"/>
      <c r="C186" s="1081"/>
      <c r="D186" s="1081"/>
      <c r="E186" s="1081"/>
      <c r="F186" s="1082"/>
      <c r="G186" s="846" t="s">
        <v>20</v>
      </c>
      <c r="H186" s="847"/>
      <c r="I186" s="847"/>
      <c r="J186" s="847"/>
      <c r="K186" s="847"/>
      <c r="L186" s="848"/>
      <c r="M186" s="849"/>
      <c r="N186" s="849"/>
      <c r="O186" s="849"/>
      <c r="P186" s="849"/>
      <c r="Q186" s="849"/>
      <c r="R186" s="849"/>
      <c r="S186" s="849"/>
      <c r="T186" s="849"/>
      <c r="U186" s="849"/>
      <c r="V186" s="849"/>
      <c r="W186" s="849"/>
      <c r="X186" s="850"/>
      <c r="Y186" s="851">
        <f>SUM(Y176:AB185)</f>
        <v>10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9</v>
      </c>
      <c r="AV186" s="852"/>
      <c r="AW186" s="852"/>
      <c r="AX186" s="854"/>
    </row>
    <row r="187" spans="1:50" ht="30" customHeight="1" x14ac:dyDescent="0.2">
      <c r="A187" s="1080"/>
      <c r="B187" s="1081"/>
      <c r="C187" s="1081"/>
      <c r="D187" s="1081"/>
      <c r="E187" s="1081"/>
      <c r="F187" s="1082"/>
      <c r="G187" s="615" t="s">
        <v>628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676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2">
      <c r="A188" s="1080"/>
      <c r="B188" s="1081"/>
      <c r="C188" s="1081"/>
      <c r="D188" s="1081"/>
      <c r="E188" s="1081"/>
      <c r="F188" s="1082"/>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9"/>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2">
      <c r="A189" s="1080"/>
      <c r="B189" s="1081"/>
      <c r="C189" s="1081"/>
      <c r="D189" s="1081"/>
      <c r="E189" s="1081"/>
      <c r="F189" s="1082"/>
      <c r="G189" s="690" t="s">
        <v>667</v>
      </c>
      <c r="H189" s="691"/>
      <c r="I189" s="691"/>
      <c r="J189" s="691"/>
      <c r="K189" s="692"/>
      <c r="L189" s="684" t="s">
        <v>675</v>
      </c>
      <c r="M189" s="685"/>
      <c r="N189" s="685"/>
      <c r="O189" s="685"/>
      <c r="P189" s="685"/>
      <c r="Q189" s="685"/>
      <c r="R189" s="685"/>
      <c r="S189" s="685"/>
      <c r="T189" s="685"/>
      <c r="U189" s="685"/>
      <c r="V189" s="685"/>
      <c r="W189" s="685"/>
      <c r="X189" s="686"/>
      <c r="Y189" s="408">
        <v>44</v>
      </c>
      <c r="Z189" s="409"/>
      <c r="AA189" s="409"/>
      <c r="AB189" s="410"/>
      <c r="AC189" s="690"/>
      <c r="AD189" s="691"/>
      <c r="AE189" s="691"/>
      <c r="AF189" s="691"/>
      <c r="AG189" s="692"/>
      <c r="AH189" s="684"/>
      <c r="AI189" s="685"/>
      <c r="AJ189" s="685"/>
      <c r="AK189" s="685"/>
      <c r="AL189" s="685"/>
      <c r="AM189" s="685"/>
      <c r="AN189" s="685"/>
      <c r="AO189" s="685"/>
      <c r="AP189" s="685"/>
      <c r="AQ189" s="685"/>
      <c r="AR189" s="685"/>
      <c r="AS189" s="685"/>
      <c r="AT189" s="686"/>
      <c r="AU189" s="408">
        <v>1.6</v>
      </c>
      <c r="AV189" s="409"/>
      <c r="AW189" s="409"/>
      <c r="AX189" s="410"/>
    </row>
    <row r="190" spans="1:50" ht="24.75" customHeight="1" x14ac:dyDescent="0.2">
      <c r="A190" s="1080"/>
      <c r="B190" s="1081"/>
      <c r="C190" s="1081"/>
      <c r="D190" s="1081"/>
      <c r="E190" s="1081"/>
      <c r="F190" s="1082"/>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2">
      <c r="A191" s="1080"/>
      <c r="B191" s="1081"/>
      <c r="C191" s="1081"/>
      <c r="D191" s="1081"/>
      <c r="E191" s="1081"/>
      <c r="F191" s="1082"/>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hidden="1" customHeight="1" x14ac:dyDescent="0.2">
      <c r="A192" s="1080"/>
      <c r="B192" s="1081"/>
      <c r="C192" s="1081"/>
      <c r="D192" s="1081"/>
      <c r="E192" s="1081"/>
      <c r="F192" s="1082"/>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hidden="1" customHeight="1" x14ac:dyDescent="0.2">
      <c r="A193" s="1080"/>
      <c r="B193" s="1081"/>
      <c r="C193" s="1081"/>
      <c r="D193" s="1081"/>
      <c r="E193" s="1081"/>
      <c r="F193" s="1082"/>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hidden="1" customHeight="1" x14ac:dyDescent="0.2">
      <c r="A194" s="1080"/>
      <c r="B194" s="1081"/>
      <c r="C194" s="1081"/>
      <c r="D194" s="1081"/>
      <c r="E194" s="1081"/>
      <c r="F194" s="1082"/>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hidden="1" customHeight="1" x14ac:dyDescent="0.2">
      <c r="A195" s="1080"/>
      <c r="B195" s="1081"/>
      <c r="C195" s="1081"/>
      <c r="D195" s="1081"/>
      <c r="E195" s="1081"/>
      <c r="F195" s="1082"/>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hidden="1" customHeight="1" x14ac:dyDescent="0.2">
      <c r="A196" s="1080"/>
      <c r="B196" s="1081"/>
      <c r="C196" s="1081"/>
      <c r="D196" s="1081"/>
      <c r="E196" s="1081"/>
      <c r="F196" s="1082"/>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hidden="1" customHeight="1" x14ac:dyDescent="0.2">
      <c r="A197" s="1080"/>
      <c r="B197" s="1081"/>
      <c r="C197" s="1081"/>
      <c r="D197" s="1081"/>
      <c r="E197" s="1081"/>
      <c r="F197" s="1082"/>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hidden="1" customHeight="1" x14ac:dyDescent="0.2">
      <c r="A198" s="1080"/>
      <c r="B198" s="1081"/>
      <c r="C198" s="1081"/>
      <c r="D198" s="1081"/>
      <c r="E198" s="1081"/>
      <c r="F198" s="1082"/>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5">
      <c r="A199" s="1080"/>
      <c r="B199" s="1081"/>
      <c r="C199" s="1081"/>
      <c r="D199" s="1081"/>
      <c r="E199" s="1081"/>
      <c r="F199" s="1082"/>
      <c r="G199" s="846" t="s">
        <v>20</v>
      </c>
      <c r="H199" s="847"/>
      <c r="I199" s="847"/>
      <c r="J199" s="847"/>
      <c r="K199" s="847"/>
      <c r="L199" s="848"/>
      <c r="M199" s="849"/>
      <c r="N199" s="849"/>
      <c r="O199" s="849"/>
      <c r="P199" s="849"/>
      <c r="Q199" s="849"/>
      <c r="R199" s="849"/>
      <c r="S199" s="849"/>
      <c r="T199" s="849"/>
      <c r="U199" s="849"/>
      <c r="V199" s="849"/>
      <c r="W199" s="849"/>
      <c r="X199" s="850"/>
      <c r="Y199" s="851">
        <f>SUM(Y189:AB198)</f>
        <v>44</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1.6</v>
      </c>
      <c r="AV199" s="852"/>
      <c r="AW199" s="852"/>
      <c r="AX199" s="854"/>
    </row>
    <row r="200" spans="1:50" ht="30" customHeight="1" x14ac:dyDescent="0.2">
      <c r="A200" s="1080"/>
      <c r="B200" s="1081"/>
      <c r="C200" s="1081"/>
      <c r="D200" s="1081"/>
      <c r="E200" s="1081"/>
      <c r="F200" s="1082"/>
      <c r="G200" s="615" t="s">
        <v>629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630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2">
      <c r="A201" s="1080"/>
      <c r="B201" s="1081"/>
      <c r="C201" s="1081"/>
      <c r="D201" s="1081"/>
      <c r="E201" s="1081"/>
      <c r="F201" s="1082"/>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9"/>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2">
      <c r="A202" s="1080"/>
      <c r="B202" s="1081"/>
      <c r="C202" s="1081"/>
      <c r="D202" s="1081"/>
      <c r="E202" s="1081"/>
      <c r="F202" s="1082"/>
      <c r="G202" s="1094" t="s">
        <v>677</v>
      </c>
      <c r="H202" s="1095"/>
      <c r="I202" s="1095"/>
      <c r="J202" s="1095"/>
      <c r="K202" s="1096"/>
      <c r="L202" s="1070" t="s">
        <v>1077</v>
      </c>
      <c r="M202" s="1097"/>
      <c r="N202" s="1097"/>
      <c r="O202" s="1097"/>
      <c r="P202" s="1097"/>
      <c r="Q202" s="1097"/>
      <c r="R202" s="1097"/>
      <c r="S202" s="1097"/>
      <c r="T202" s="1097"/>
      <c r="U202" s="1097"/>
      <c r="V202" s="1097"/>
      <c r="W202" s="1097"/>
      <c r="X202" s="1098"/>
      <c r="Y202" s="1099">
        <v>3</v>
      </c>
      <c r="Z202" s="1100"/>
      <c r="AA202" s="1100"/>
      <c r="AB202" s="1101"/>
      <c r="AC202" s="690"/>
      <c r="AD202" s="691"/>
      <c r="AE202" s="691"/>
      <c r="AF202" s="691"/>
      <c r="AG202" s="692"/>
      <c r="AH202" s="684"/>
      <c r="AI202" s="685"/>
      <c r="AJ202" s="685"/>
      <c r="AK202" s="685"/>
      <c r="AL202" s="685"/>
      <c r="AM202" s="685"/>
      <c r="AN202" s="685"/>
      <c r="AO202" s="685"/>
      <c r="AP202" s="685"/>
      <c r="AQ202" s="685"/>
      <c r="AR202" s="685"/>
      <c r="AS202" s="685"/>
      <c r="AT202" s="686"/>
      <c r="AU202" s="408">
        <v>3.5</v>
      </c>
      <c r="AV202" s="409"/>
      <c r="AW202" s="409"/>
      <c r="AX202" s="410"/>
    </row>
    <row r="203" spans="1:50" ht="24.75" customHeight="1" x14ac:dyDescent="0.2">
      <c r="A203" s="1080"/>
      <c r="B203" s="1081"/>
      <c r="C203" s="1081"/>
      <c r="D203" s="1081"/>
      <c r="E203" s="1081"/>
      <c r="F203" s="1082"/>
      <c r="G203" s="1076" t="s">
        <v>1078</v>
      </c>
      <c r="H203" s="1088"/>
      <c r="I203" s="1088"/>
      <c r="J203" s="1088"/>
      <c r="K203" s="1089"/>
      <c r="L203" s="1064" t="s">
        <v>1079</v>
      </c>
      <c r="M203" s="1086"/>
      <c r="N203" s="1086"/>
      <c r="O203" s="1086"/>
      <c r="P203" s="1086"/>
      <c r="Q203" s="1086"/>
      <c r="R203" s="1086"/>
      <c r="S203" s="1086"/>
      <c r="T203" s="1086"/>
      <c r="U203" s="1086"/>
      <c r="V203" s="1086"/>
      <c r="W203" s="1086"/>
      <c r="X203" s="1087"/>
      <c r="Y203" s="1058">
        <v>0.4</v>
      </c>
      <c r="Z203" s="1059"/>
      <c r="AA203" s="1059"/>
      <c r="AB203" s="1090"/>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2">
      <c r="A204" s="1080"/>
      <c r="B204" s="1081"/>
      <c r="C204" s="1081"/>
      <c r="D204" s="1081"/>
      <c r="E204" s="1081"/>
      <c r="F204" s="1082"/>
      <c r="G204" s="1076" t="s">
        <v>1080</v>
      </c>
      <c r="H204" s="1088"/>
      <c r="I204" s="1088"/>
      <c r="J204" s="1088"/>
      <c r="K204" s="1089"/>
      <c r="L204" s="1064" t="s">
        <v>1081</v>
      </c>
      <c r="M204" s="1086"/>
      <c r="N204" s="1086"/>
      <c r="O204" s="1086"/>
      <c r="P204" s="1086"/>
      <c r="Q204" s="1086"/>
      <c r="R204" s="1086"/>
      <c r="S204" s="1086"/>
      <c r="T204" s="1086"/>
      <c r="U204" s="1086"/>
      <c r="V204" s="1086"/>
      <c r="W204" s="1086"/>
      <c r="X204" s="1087"/>
      <c r="Y204" s="1058">
        <v>0.19</v>
      </c>
      <c r="Z204" s="1059"/>
      <c r="AA204" s="1059"/>
      <c r="AB204" s="1090"/>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2">
      <c r="A205" s="1080"/>
      <c r="B205" s="1081"/>
      <c r="C205" s="1081"/>
      <c r="D205" s="1081"/>
      <c r="E205" s="1081"/>
      <c r="F205" s="1082"/>
      <c r="G205" s="1076" t="s">
        <v>680</v>
      </c>
      <c r="H205" s="1088"/>
      <c r="I205" s="1088"/>
      <c r="J205" s="1088"/>
      <c r="K205" s="1089"/>
      <c r="L205" s="1064" t="s">
        <v>1082</v>
      </c>
      <c r="M205" s="1086"/>
      <c r="N205" s="1086"/>
      <c r="O205" s="1086"/>
      <c r="P205" s="1086"/>
      <c r="Q205" s="1086"/>
      <c r="R205" s="1086"/>
      <c r="S205" s="1086"/>
      <c r="T205" s="1086"/>
      <c r="U205" s="1086"/>
      <c r="V205" s="1086"/>
      <c r="W205" s="1086"/>
      <c r="X205" s="1087"/>
      <c r="Y205" s="1091">
        <v>0.06</v>
      </c>
      <c r="Z205" s="1092"/>
      <c r="AA205" s="1092"/>
      <c r="AB205" s="1093"/>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2">
      <c r="A206" s="1080"/>
      <c r="B206" s="1081"/>
      <c r="C206" s="1081"/>
      <c r="D206" s="1081"/>
      <c r="E206" s="1081"/>
      <c r="F206" s="1082"/>
      <c r="G206" s="1076" t="s">
        <v>1083</v>
      </c>
      <c r="H206" s="1088"/>
      <c r="I206" s="1088"/>
      <c r="J206" s="1088"/>
      <c r="K206" s="1089"/>
      <c r="L206" s="1064" t="s">
        <v>1084</v>
      </c>
      <c r="M206" s="1086"/>
      <c r="N206" s="1086"/>
      <c r="O206" s="1086"/>
      <c r="P206" s="1086"/>
      <c r="Q206" s="1086"/>
      <c r="R206" s="1086"/>
      <c r="S206" s="1086"/>
      <c r="T206" s="1086"/>
      <c r="U206" s="1086"/>
      <c r="V206" s="1086"/>
      <c r="W206" s="1086"/>
      <c r="X206" s="1087"/>
      <c r="Y206" s="1091">
        <v>0.01</v>
      </c>
      <c r="Z206" s="1092"/>
      <c r="AA206" s="1092"/>
      <c r="AB206" s="1093"/>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2">
      <c r="A207" s="1080"/>
      <c r="B207" s="1081"/>
      <c r="C207" s="1081"/>
      <c r="D207" s="1081"/>
      <c r="E207" s="1081"/>
      <c r="F207" s="1082"/>
      <c r="G207" s="1076" t="s">
        <v>1085</v>
      </c>
      <c r="H207" s="1088"/>
      <c r="I207" s="1088"/>
      <c r="J207" s="1088"/>
      <c r="K207" s="1089"/>
      <c r="L207" s="1064" t="s">
        <v>1085</v>
      </c>
      <c r="M207" s="1086"/>
      <c r="N207" s="1086"/>
      <c r="O207" s="1086"/>
      <c r="P207" s="1086"/>
      <c r="Q207" s="1086"/>
      <c r="R207" s="1086"/>
      <c r="S207" s="1086"/>
      <c r="T207" s="1086"/>
      <c r="U207" s="1086"/>
      <c r="V207" s="1086"/>
      <c r="W207" s="1086"/>
      <c r="X207" s="1087"/>
      <c r="Y207" s="1058">
        <v>0.19500000000000001</v>
      </c>
      <c r="Z207" s="1059"/>
      <c r="AA207" s="1059"/>
      <c r="AB207" s="1090"/>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2">
      <c r="A208" s="1080"/>
      <c r="B208" s="1081"/>
      <c r="C208" s="1081"/>
      <c r="D208" s="1081"/>
      <c r="E208" s="1081"/>
      <c r="F208" s="1082"/>
      <c r="G208" s="1076" t="s">
        <v>1086</v>
      </c>
      <c r="H208" s="1088"/>
      <c r="I208" s="1088"/>
      <c r="J208" s="1088"/>
      <c r="K208" s="1089"/>
      <c r="L208" s="1064"/>
      <c r="M208" s="1086"/>
      <c r="N208" s="1086"/>
      <c r="O208" s="1086"/>
      <c r="P208" s="1086"/>
      <c r="Q208" s="1086"/>
      <c r="R208" s="1086"/>
      <c r="S208" s="1086"/>
      <c r="T208" s="1086"/>
      <c r="U208" s="1086"/>
      <c r="V208" s="1086"/>
      <c r="W208" s="1086"/>
      <c r="X208" s="1087"/>
      <c r="Y208" s="1058">
        <v>0.39</v>
      </c>
      <c r="Z208" s="1059"/>
      <c r="AA208" s="1059"/>
      <c r="AB208" s="1090"/>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hidden="1" customHeight="1" x14ac:dyDescent="0.2">
      <c r="A209" s="1080"/>
      <c r="B209" s="1081"/>
      <c r="C209" s="1081"/>
      <c r="D209" s="1081"/>
      <c r="E209" s="1081"/>
      <c r="F209" s="1082"/>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hidden="1" customHeight="1" x14ac:dyDescent="0.2">
      <c r="A210" s="1080"/>
      <c r="B210" s="1081"/>
      <c r="C210" s="1081"/>
      <c r="D210" s="1081"/>
      <c r="E210" s="1081"/>
      <c r="F210" s="1082"/>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hidden="1" customHeight="1" x14ac:dyDescent="0.2">
      <c r="A211" s="1080"/>
      <c r="B211" s="1081"/>
      <c r="C211" s="1081"/>
      <c r="D211" s="1081"/>
      <c r="E211" s="1081"/>
      <c r="F211" s="1082"/>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5">
      <c r="A212" s="1083"/>
      <c r="B212" s="1084"/>
      <c r="C212" s="1084"/>
      <c r="D212" s="1084"/>
      <c r="E212" s="1084"/>
      <c r="F212" s="1085"/>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4.2449999999999992</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3.5</v>
      </c>
      <c r="AV212" s="1055"/>
      <c r="AW212" s="1055"/>
      <c r="AX212" s="1057"/>
    </row>
    <row r="213" spans="1:50" s="38" customFormat="1" ht="24.75" hidden="1" customHeight="1" thickBot="1" x14ac:dyDescent="0.25"/>
    <row r="214" spans="1:50" ht="30" customHeight="1" x14ac:dyDescent="0.2">
      <c r="A214" s="1077" t="s">
        <v>28</v>
      </c>
      <c r="B214" s="1078"/>
      <c r="C214" s="1078"/>
      <c r="D214" s="1078"/>
      <c r="E214" s="1078"/>
      <c r="F214" s="1079"/>
      <c r="G214" s="615" t="s">
        <v>631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632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2">
      <c r="A215" s="1080"/>
      <c r="B215" s="1081"/>
      <c r="C215" s="1081"/>
      <c r="D215" s="1081"/>
      <c r="E215" s="1081"/>
      <c r="F215" s="1082"/>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9"/>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2">
      <c r="A216" s="1080"/>
      <c r="B216" s="1081"/>
      <c r="C216" s="1081"/>
      <c r="D216" s="1081"/>
      <c r="E216" s="1081"/>
      <c r="F216" s="1082"/>
      <c r="G216" s="690"/>
      <c r="H216" s="691"/>
      <c r="I216" s="691"/>
      <c r="J216" s="691"/>
      <c r="K216" s="692"/>
      <c r="L216" s="684" t="s">
        <v>662</v>
      </c>
      <c r="M216" s="685"/>
      <c r="N216" s="685"/>
      <c r="O216" s="685"/>
      <c r="P216" s="685"/>
      <c r="Q216" s="685"/>
      <c r="R216" s="685"/>
      <c r="S216" s="685"/>
      <c r="T216" s="685"/>
      <c r="U216" s="685"/>
      <c r="V216" s="685"/>
      <c r="W216" s="685"/>
      <c r="X216" s="686"/>
      <c r="Y216" s="408">
        <v>1</v>
      </c>
      <c r="Z216" s="409"/>
      <c r="AA216" s="409"/>
      <c r="AB216" s="410"/>
      <c r="AC216" s="1067" t="s">
        <v>677</v>
      </c>
      <c r="AD216" s="1068"/>
      <c r="AE216" s="1068"/>
      <c r="AF216" s="1068"/>
      <c r="AG216" s="1069"/>
      <c r="AH216" s="1070" t="s">
        <v>678</v>
      </c>
      <c r="AI216" s="1071"/>
      <c r="AJ216" s="1071"/>
      <c r="AK216" s="1071"/>
      <c r="AL216" s="1071"/>
      <c r="AM216" s="1071"/>
      <c r="AN216" s="1071"/>
      <c r="AO216" s="1071"/>
      <c r="AP216" s="1071"/>
      <c r="AQ216" s="1071"/>
      <c r="AR216" s="1071"/>
      <c r="AS216" s="1071"/>
      <c r="AT216" s="1072"/>
      <c r="AU216" s="1073">
        <v>0.7</v>
      </c>
      <c r="AV216" s="1074"/>
      <c r="AW216" s="1074"/>
      <c r="AX216" s="1075"/>
    </row>
    <row r="217" spans="1:50" ht="24.75" customHeight="1" x14ac:dyDescent="0.2">
      <c r="A217" s="1080"/>
      <c r="B217" s="1081"/>
      <c r="C217" s="1081"/>
      <c r="D217" s="1081"/>
      <c r="E217" s="1081"/>
      <c r="F217" s="1082"/>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1076" t="s">
        <v>640</v>
      </c>
      <c r="AD217" s="1062"/>
      <c r="AE217" s="1062"/>
      <c r="AF217" s="1062"/>
      <c r="AG217" s="1063"/>
      <c r="AH217" s="1064" t="s">
        <v>679</v>
      </c>
      <c r="AI217" s="1065"/>
      <c r="AJ217" s="1065"/>
      <c r="AK217" s="1065"/>
      <c r="AL217" s="1065"/>
      <c r="AM217" s="1065"/>
      <c r="AN217" s="1065"/>
      <c r="AO217" s="1065"/>
      <c r="AP217" s="1065"/>
      <c r="AQ217" s="1065"/>
      <c r="AR217" s="1065"/>
      <c r="AS217" s="1065"/>
      <c r="AT217" s="1066"/>
      <c r="AU217" s="1058">
        <v>0.2</v>
      </c>
      <c r="AV217" s="1059"/>
      <c r="AW217" s="1059"/>
      <c r="AX217" s="1060"/>
    </row>
    <row r="218" spans="1:50" ht="24.75" customHeight="1" x14ac:dyDescent="0.2">
      <c r="A218" s="1080"/>
      <c r="B218" s="1081"/>
      <c r="C218" s="1081"/>
      <c r="D218" s="1081"/>
      <c r="E218" s="1081"/>
      <c r="F218" s="1082"/>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1061" t="s">
        <v>680</v>
      </c>
      <c r="AD218" s="1062"/>
      <c r="AE218" s="1062"/>
      <c r="AF218" s="1062"/>
      <c r="AG218" s="1063"/>
      <c r="AH218" s="1064" t="s">
        <v>681</v>
      </c>
      <c r="AI218" s="1065"/>
      <c r="AJ218" s="1065"/>
      <c r="AK218" s="1065"/>
      <c r="AL218" s="1065"/>
      <c r="AM218" s="1065"/>
      <c r="AN218" s="1065"/>
      <c r="AO218" s="1065"/>
      <c r="AP218" s="1065"/>
      <c r="AQ218" s="1065"/>
      <c r="AR218" s="1065"/>
      <c r="AS218" s="1065"/>
      <c r="AT218" s="1066"/>
      <c r="AU218" s="1058">
        <v>0.5</v>
      </c>
      <c r="AV218" s="1059"/>
      <c r="AW218" s="1059"/>
      <c r="AX218" s="1060"/>
    </row>
    <row r="219" spans="1:50" ht="24.75" customHeight="1" x14ac:dyDescent="0.2">
      <c r="A219" s="1080"/>
      <c r="B219" s="1081"/>
      <c r="C219" s="1081"/>
      <c r="D219" s="1081"/>
      <c r="E219" s="1081"/>
      <c r="F219" s="1082"/>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1061" t="s">
        <v>682</v>
      </c>
      <c r="AD219" s="1062"/>
      <c r="AE219" s="1062"/>
      <c r="AF219" s="1062"/>
      <c r="AG219" s="1063"/>
      <c r="AH219" s="1064" t="s">
        <v>683</v>
      </c>
      <c r="AI219" s="1086"/>
      <c r="AJ219" s="1086"/>
      <c r="AK219" s="1086"/>
      <c r="AL219" s="1086"/>
      <c r="AM219" s="1086"/>
      <c r="AN219" s="1086"/>
      <c r="AO219" s="1086"/>
      <c r="AP219" s="1086"/>
      <c r="AQ219" s="1086"/>
      <c r="AR219" s="1086"/>
      <c r="AS219" s="1086"/>
      <c r="AT219" s="1087"/>
      <c r="AU219" s="1058">
        <v>0.2</v>
      </c>
      <c r="AV219" s="1059"/>
      <c r="AW219" s="1059"/>
      <c r="AX219" s="1060"/>
    </row>
    <row r="220" spans="1:50" ht="24.75" customHeight="1" x14ac:dyDescent="0.2">
      <c r="A220" s="1080"/>
      <c r="B220" s="1081"/>
      <c r="C220" s="1081"/>
      <c r="D220" s="1081"/>
      <c r="E220" s="1081"/>
      <c r="F220" s="1082"/>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1061" t="s">
        <v>80</v>
      </c>
      <c r="AD220" s="1062"/>
      <c r="AE220" s="1062"/>
      <c r="AF220" s="1062"/>
      <c r="AG220" s="1063"/>
      <c r="AH220" s="1064" t="s">
        <v>684</v>
      </c>
      <c r="AI220" s="1065"/>
      <c r="AJ220" s="1065"/>
      <c r="AK220" s="1065"/>
      <c r="AL220" s="1065"/>
      <c r="AM220" s="1065"/>
      <c r="AN220" s="1065"/>
      <c r="AO220" s="1065"/>
      <c r="AP220" s="1065"/>
      <c r="AQ220" s="1065"/>
      <c r="AR220" s="1065"/>
      <c r="AS220" s="1065"/>
      <c r="AT220" s="1066"/>
      <c r="AU220" s="1058">
        <v>0.3</v>
      </c>
      <c r="AV220" s="1059"/>
      <c r="AW220" s="1059"/>
      <c r="AX220" s="1059"/>
    </row>
    <row r="221" spans="1:50" ht="24.75" hidden="1" customHeight="1" x14ac:dyDescent="0.2">
      <c r="A221" s="1080"/>
      <c r="B221" s="1081"/>
      <c r="C221" s="1081"/>
      <c r="D221" s="1081"/>
      <c r="E221" s="1081"/>
      <c r="F221" s="1082"/>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hidden="1" customHeight="1" x14ac:dyDescent="0.2">
      <c r="A222" s="1080"/>
      <c r="B222" s="1081"/>
      <c r="C222" s="1081"/>
      <c r="D222" s="1081"/>
      <c r="E222" s="1081"/>
      <c r="F222" s="1082"/>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hidden="1" customHeight="1" x14ac:dyDescent="0.2">
      <c r="A223" s="1080"/>
      <c r="B223" s="1081"/>
      <c r="C223" s="1081"/>
      <c r="D223" s="1081"/>
      <c r="E223" s="1081"/>
      <c r="F223" s="1082"/>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hidden="1" customHeight="1" x14ac:dyDescent="0.2">
      <c r="A224" s="1080"/>
      <c r="B224" s="1081"/>
      <c r="C224" s="1081"/>
      <c r="D224" s="1081"/>
      <c r="E224" s="1081"/>
      <c r="F224" s="1082"/>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hidden="1" customHeight="1" x14ac:dyDescent="0.2">
      <c r="A225" s="1080"/>
      <c r="B225" s="1081"/>
      <c r="C225" s="1081"/>
      <c r="D225" s="1081"/>
      <c r="E225" s="1081"/>
      <c r="F225" s="1082"/>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5">
      <c r="A226" s="1080"/>
      <c r="B226" s="1081"/>
      <c r="C226" s="1081"/>
      <c r="D226" s="1081"/>
      <c r="E226" s="1081"/>
      <c r="F226" s="1082"/>
      <c r="G226" s="846" t="s">
        <v>20</v>
      </c>
      <c r="H226" s="847"/>
      <c r="I226" s="847"/>
      <c r="J226" s="847"/>
      <c r="K226" s="847"/>
      <c r="L226" s="848"/>
      <c r="M226" s="849"/>
      <c r="N226" s="849"/>
      <c r="O226" s="849"/>
      <c r="P226" s="849"/>
      <c r="Q226" s="849"/>
      <c r="R226" s="849"/>
      <c r="S226" s="849"/>
      <c r="T226" s="849"/>
      <c r="U226" s="849"/>
      <c r="V226" s="849"/>
      <c r="W226" s="849"/>
      <c r="X226" s="850"/>
      <c r="Y226" s="851">
        <f>SUM(Y216:AB225)</f>
        <v>1</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1.9</v>
      </c>
      <c r="AV226" s="852"/>
      <c r="AW226" s="852"/>
      <c r="AX226" s="854"/>
    </row>
    <row r="227" spans="1:50" ht="30" customHeight="1" x14ac:dyDescent="0.2">
      <c r="A227" s="1080"/>
      <c r="B227" s="1081"/>
      <c r="C227" s="1081"/>
      <c r="D227" s="1081"/>
      <c r="E227" s="1081"/>
      <c r="F227" s="1082"/>
      <c r="G227" s="615" t="s">
        <v>633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634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2">
      <c r="A228" s="1080"/>
      <c r="B228" s="1081"/>
      <c r="C228" s="1081"/>
      <c r="D228" s="1081"/>
      <c r="E228" s="1081"/>
      <c r="F228" s="1082"/>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9"/>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2">
      <c r="A229" s="1080"/>
      <c r="B229" s="1081"/>
      <c r="C229" s="1081"/>
      <c r="D229" s="1081"/>
      <c r="E229" s="1081"/>
      <c r="F229" s="1082"/>
      <c r="G229" s="690"/>
      <c r="H229" s="691"/>
      <c r="I229" s="691"/>
      <c r="J229" s="691"/>
      <c r="K229" s="692"/>
      <c r="L229" s="684"/>
      <c r="M229" s="685"/>
      <c r="N229" s="685"/>
      <c r="O229" s="685"/>
      <c r="P229" s="685"/>
      <c r="Q229" s="685"/>
      <c r="R229" s="685"/>
      <c r="S229" s="685"/>
      <c r="T229" s="685"/>
      <c r="U229" s="685"/>
      <c r="V229" s="685"/>
      <c r="W229" s="685"/>
      <c r="X229" s="686"/>
      <c r="Y229" s="408">
        <v>4.3</v>
      </c>
      <c r="Z229" s="409"/>
      <c r="AA229" s="409"/>
      <c r="AB229" s="826"/>
      <c r="AC229" s="690"/>
      <c r="AD229" s="691"/>
      <c r="AE229" s="691"/>
      <c r="AF229" s="691"/>
      <c r="AG229" s="692"/>
      <c r="AH229" s="684" t="s">
        <v>663</v>
      </c>
      <c r="AI229" s="685"/>
      <c r="AJ229" s="685"/>
      <c r="AK229" s="685"/>
      <c r="AL229" s="685"/>
      <c r="AM229" s="685"/>
      <c r="AN229" s="685"/>
      <c r="AO229" s="685"/>
      <c r="AP229" s="685"/>
      <c r="AQ229" s="685"/>
      <c r="AR229" s="685"/>
      <c r="AS229" s="685"/>
      <c r="AT229" s="686"/>
      <c r="AU229" s="408">
        <v>1</v>
      </c>
      <c r="AV229" s="409"/>
      <c r="AW229" s="409"/>
      <c r="AX229" s="826"/>
    </row>
    <row r="230" spans="1:50" ht="24.75" customHeight="1" x14ac:dyDescent="0.2">
      <c r="A230" s="1080"/>
      <c r="B230" s="1081"/>
      <c r="C230" s="1081"/>
      <c r="D230" s="1081"/>
      <c r="E230" s="1081"/>
      <c r="F230" s="1082"/>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2">
      <c r="A231" s="1080"/>
      <c r="B231" s="1081"/>
      <c r="C231" s="1081"/>
      <c r="D231" s="1081"/>
      <c r="E231" s="1081"/>
      <c r="F231" s="1082"/>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hidden="1" customHeight="1" x14ac:dyDescent="0.2">
      <c r="A232" s="1080"/>
      <c r="B232" s="1081"/>
      <c r="C232" s="1081"/>
      <c r="D232" s="1081"/>
      <c r="E232" s="1081"/>
      <c r="F232" s="1082"/>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hidden="1" customHeight="1" x14ac:dyDescent="0.2">
      <c r="A233" s="1080"/>
      <c r="B233" s="1081"/>
      <c r="C233" s="1081"/>
      <c r="D233" s="1081"/>
      <c r="E233" s="1081"/>
      <c r="F233" s="1082"/>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hidden="1" customHeight="1" x14ac:dyDescent="0.2">
      <c r="A234" s="1080"/>
      <c r="B234" s="1081"/>
      <c r="C234" s="1081"/>
      <c r="D234" s="1081"/>
      <c r="E234" s="1081"/>
      <c r="F234" s="1082"/>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hidden="1" customHeight="1" x14ac:dyDescent="0.2">
      <c r="A235" s="1080"/>
      <c r="B235" s="1081"/>
      <c r="C235" s="1081"/>
      <c r="D235" s="1081"/>
      <c r="E235" s="1081"/>
      <c r="F235" s="1082"/>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hidden="1" customHeight="1" x14ac:dyDescent="0.2">
      <c r="A236" s="1080"/>
      <c r="B236" s="1081"/>
      <c r="C236" s="1081"/>
      <c r="D236" s="1081"/>
      <c r="E236" s="1081"/>
      <c r="F236" s="1082"/>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hidden="1" customHeight="1" x14ac:dyDescent="0.2">
      <c r="A237" s="1080"/>
      <c r="B237" s="1081"/>
      <c r="C237" s="1081"/>
      <c r="D237" s="1081"/>
      <c r="E237" s="1081"/>
      <c r="F237" s="1082"/>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hidden="1" customHeight="1" x14ac:dyDescent="0.2">
      <c r="A238" s="1080"/>
      <c r="B238" s="1081"/>
      <c r="C238" s="1081"/>
      <c r="D238" s="1081"/>
      <c r="E238" s="1081"/>
      <c r="F238" s="1082"/>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5">
      <c r="A239" s="1080"/>
      <c r="B239" s="1081"/>
      <c r="C239" s="1081"/>
      <c r="D239" s="1081"/>
      <c r="E239" s="1081"/>
      <c r="F239" s="1082"/>
      <c r="G239" s="846" t="s">
        <v>20</v>
      </c>
      <c r="H239" s="847"/>
      <c r="I239" s="847"/>
      <c r="J239" s="847"/>
      <c r="K239" s="847"/>
      <c r="L239" s="848"/>
      <c r="M239" s="849"/>
      <c r="N239" s="849"/>
      <c r="O239" s="849"/>
      <c r="P239" s="849"/>
      <c r="Q239" s="849"/>
      <c r="R239" s="849"/>
      <c r="S239" s="849"/>
      <c r="T239" s="849"/>
      <c r="U239" s="849"/>
      <c r="V239" s="849"/>
      <c r="W239" s="849"/>
      <c r="X239" s="850"/>
      <c r="Y239" s="851">
        <f>SUM(Y229:AB238)</f>
        <v>4.3</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1</v>
      </c>
      <c r="AV239" s="852"/>
      <c r="AW239" s="852"/>
      <c r="AX239" s="854"/>
    </row>
    <row r="240" spans="1:50" ht="30" customHeight="1" x14ac:dyDescent="0.2">
      <c r="A240" s="1080"/>
      <c r="B240" s="1081"/>
      <c r="C240" s="1081"/>
      <c r="D240" s="1081"/>
      <c r="E240" s="1081"/>
      <c r="F240" s="1082"/>
      <c r="G240" s="615" t="s">
        <v>635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260</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2">
      <c r="A241" s="1080"/>
      <c r="B241" s="1081"/>
      <c r="C241" s="1081"/>
      <c r="D241" s="1081"/>
      <c r="E241" s="1081"/>
      <c r="F241" s="1082"/>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9"/>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2">
      <c r="A242" s="1080"/>
      <c r="B242" s="1081"/>
      <c r="C242" s="1081"/>
      <c r="D242" s="1081"/>
      <c r="E242" s="1081"/>
      <c r="F242" s="1082"/>
      <c r="G242" s="690"/>
      <c r="H242" s="691"/>
      <c r="I242" s="691"/>
      <c r="J242" s="691"/>
      <c r="K242" s="692"/>
      <c r="L242" s="684"/>
      <c r="M242" s="685"/>
      <c r="N242" s="685"/>
      <c r="O242" s="685"/>
      <c r="P242" s="685"/>
      <c r="Q242" s="685"/>
      <c r="R242" s="685"/>
      <c r="S242" s="685"/>
      <c r="T242" s="685"/>
      <c r="U242" s="685"/>
      <c r="V242" s="685"/>
      <c r="W242" s="685"/>
      <c r="X242" s="686"/>
      <c r="Y242" s="408">
        <v>7.6</v>
      </c>
      <c r="Z242" s="409"/>
      <c r="AA242" s="409"/>
      <c r="AB242" s="826"/>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x14ac:dyDescent="0.2">
      <c r="A243" s="1080"/>
      <c r="B243" s="1081"/>
      <c r="C243" s="1081"/>
      <c r="D243" s="1081"/>
      <c r="E243" s="1081"/>
      <c r="F243" s="1082"/>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2">
      <c r="A244" s="1080"/>
      <c r="B244" s="1081"/>
      <c r="C244" s="1081"/>
      <c r="D244" s="1081"/>
      <c r="E244" s="1081"/>
      <c r="F244" s="1082"/>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hidden="1" customHeight="1" x14ac:dyDescent="0.2">
      <c r="A245" s="1080"/>
      <c r="B245" s="1081"/>
      <c r="C245" s="1081"/>
      <c r="D245" s="1081"/>
      <c r="E245" s="1081"/>
      <c r="F245" s="1082"/>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hidden="1" customHeight="1" x14ac:dyDescent="0.2">
      <c r="A246" s="1080"/>
      <c r="B246" s="1081"/>
      <c r="C246" s="1081"/>
      <c r="D246" s="1081"/>
      <c r="E246" s="1081"/>
      <c r="F246" s="1082"/>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hidden="1" customHeight="1" x14ac:dyDescent="0.2">
      <c r="A247" s="1080"/>
      <c r="B247" s="1081"/>
      <c r="C247" s="1081"/>
      <c r="D247" s="1081"/>
      <c r="E247" s="1081"/>
      <c r="F247" s="1082"/>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hidden="1" customHeight="1" x14ac:dyDescent="0.2">
      <c r="A248" s="1080"/>
      <c r="B248" s="1081"/>
      <c r="C248" s="1081"/>
      <c r="D248" s="1081"/>
      <c r="E248" s="1081"/>
      <c r="F248" s="1082"/>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hidden="1" customHeight="1" x14ac:dyDescent="0.2">
      <c r="A249" s="1080"/>
      <c r="B249" s="1081"/>
      <c r="C249" s="1081"/>
      <c r="D249" s="1081"/>
      <c r="E249" s="1081"/>
      <c r="F249" s="1082"/>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hidden="1" customHeight="1" x14ac:dyDescent="0.2">
      <c r="A250" s="1080"/>
      <c r="B250" s="1081"/>
      <c r="C250" s="1081"/>
      <c r="D250" s="1081"/>
      <c r="E250" s="1081"/>
      <c r="F250" s="1082"/>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hidden="1" customHeight="1" x14ac:dyDescent="0.2">
      <c r="A251" s="1080"/>
      <c r="B251" s="1081"/>
      <c r="C251" s="1081"/>
      <c r="D251" s="1081"/>
      <c r="E251" s="1081"/>
      <c r="F251" s="1082"/>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x14ac:dyDescent="0.2">
      <c r="A252" s="1080"/>
      <c r="B252" s="1081"/>
      <c r="C252" s="1081"/>
      <c r="D252" s="1081"/>
      <c r="E252" s="1081"/>
      <c r="F252" s="1082"/>
      <c r="G252" s="846" t="s">
        <v>20</v>
      </c>
      <c r="H252" s="847"/>
      <c r="I252" s="847"/>
      <c r="J252" s="847"/>
      <c r="K252" s="847"/>
      <c r="L252" s="848"/>
      <c r="M252" s="849"/>
      <c r="N252" s="849"/>
      <c r="O252" s="849"/>
      <c r="P252" s="849"/>
      <c r="Q252" s="849"/>
      <c r="R252" s="849"/>
      <c r="S252" s="849"/>
      <c r="T252" s="849"/>
      <c r="U252" s="849"/>
      <c r="V252" s="849"/>
      <c r="W252" s="849"/>
      <c r="X252" s="850"/>
      <c r="Y252" s="851">
        <f>SUM(Y242:AB251)</f>
        <v>7.6</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2">
      <c r="A253" s="1080"/>
      <c r="B253" s="1081"/>
      <c r="C253" s="1081"/>
      <c r="D253" s="1081"/>
      <c r="E253" s="1081"/>
      <c r="F253" s="1082"/>
      <c r="G253" s="615" t="s">
        <v>261</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183</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hidden="1" customHeight="1" x14ac:dyDescent="0.2">
      <c r="A254" s="1080"/>
      <c r="B254" s="1081"/>
      <c r="C254" s="1081"/>
      <c r="D254" s="1081"/>
      <c r="E254" s="1081"/>
      <c r="F254" s="1082"/>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9"/>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hidden="1" customHeight="1" x14ac:dyDescent="0.2">
      <c r="A255" s="1080"/>
      <c r="B255" s="1081"/>
      <c r="C255" s="1081"/>
      <c r="D255" s="1081"/>
      <c r="E255" s="1081"/>
      <c r="F255" s="1082"/>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6"/>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hidden="1" customHeight="1" x14ac:dyDescent="0.2">
      <c r="A256" s="1080"/>
      <c r="B256" s="1081"/>
      <c r="C256" s="1081"/>
      <c r="D256" s="1081"/>
      <c r="E256" s="1081"/>
      <c r="F256" s="1082"/>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hidden="1" customHeight="1" x14ac:dyDescent="0.2">
      <c r="A257" s="1080"/>
      <c r="B257" s="1081"/>
      <c r="C257" s="1081"/>
      <c r="D257" s="1081"/>
      <c r="E257" s="1081"/>
      <c r="F257" s="1082"/>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hidden="1" customHeight="1" x14ac:dyDescent="0.2">
      <c r="A258" s="1080"/>
      <c r="B258" s="1081"/>
      <c r="C258" s="1081"/>
      <c r="D258" s="1081"/>
      <c r="E258" s="1081"/>
      <c r="F258" s="1082"/>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hidden="1" customHeight="1" x14ac:dyDescent="0.2">
      <c r="A259" s="1080"/>
      <c r="B259" s="1081"/>
      <c r="C259" s="1081"/>
      <c r="D259" s="1081"/>
      <c r="E259" s="1081"/>
      <c r="F259" s="1082"/>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hidden="1" customHeight="1" x14ac:dyDescent="0.2">
      <c r="A260" s="1080"/>
      <c r="B260" s="1081"/>
      <c r="C260" s="1081"/>
      <c r="D260" s="1081"/>
      <c r="E260" s="1081"/>
      <c r="F260" s="1082"/>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hidden="1" customHeight="1" x14ac:dyDescent="0.2">
      <c r="A261" s="1080"/>
      <c r="B261" s="1081"/>
      <c r="C261" s="1081"/>
      <c r="D261" s="1081"/>
      <c r="E261" s="1081"/>
      <c r="F261" s="1082"/>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hidden="1" customHeight="1" x14ac:dyDescent="0.2">
      <c r="A262" s="1080"/>
      <c r="B262" s="1081"/>
      <c r="C262" s="1081"/>
      <c r="D262" s="1081"/>
      <c r="E262" s="1081"/>
      <c r="F262" s="1082"/>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hidden="1" customHeight="1" x14ac:dyDescent="0.2">
      <c r="A263" s="1080"/>
      <c r="B263" s="1081"/>
      <c r="C263" s="1081"/>
      <c r="D263" s="1081"/>
      <c r="E263" s="1081"/>
      <c r="F263" s="1082"/>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hidden="1" customHeight="1" x14ac:dyDescent="0.2">
      <c r="A264" s="1080"/>
      <c r="B264" s="1081"/>
      <c r="C264" s="1081"/>
      <c r="D264" s="1081"/>
      <c r="E264" s="1081"/>
      <c r="F264" s="1082"/>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hidden="1" customHeight="1" thickBot="1" x14ac:dyDescent="0.25">
      <c r="A265" s="1083"/>
      <c r="B265" s="1084"/>
      <c r="C265" s="1084"/>
      <c r="D265" s="1084"/>
      <c r="E265" s="1084"/>
      <c r="F265" s="1085"/>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867" priority="297">
      <formula>IF(RIGHT(TEXT(Y14,"0.#"),1)=".",FALSE,TRUE)</formula>
    </cfRule>
    <cfRule type="expression" dxfId="866" priority="298">
      <formula>IF(RIGHT(TEXT(Y14,"0.#"),1)=".",TRUE,FALSE)</formula>
    </cfRule>
  </conditionalFormatting>
  <conditionalFormatting sqref="AU14">
    <cfRule type="expression" dxfId="865" priority="291">
      <formula>IF(RIGHT(TEXT(AU14,"0.#"),1)=".",FALSE,TRUE)</formula>
    </cfRule>
    <cfRule type="expression" dxfId="864" priority="292">
      <formula>IF(RIGHT(TEXT(AU14,"0.#"),1)=".",TRUE,FALSE)</formula>
    </cfRule>
  </conditionalFormatting>
  <conditionalFormatting sqref="AU6:AU13">
    <cfRule type="expression" dxfId="863" priority="289">
      <formula>IF(RIGHT(TEXT(AU6,"0.#"),1)=".",FALSE,TRUE)</formula>
    </cfRule>
    <cfRule type="expression" dxfId="862" priority="290">
      <formula>IF(RIGHT(TEXT(AU6,"0.#"),1)=".",TRUE,FALSE)</formula>
    </cfRule>
  </conditionalFormatting>
  <conditionalFormatting sqref="Y18">
    <cfRule type="expression" dxfId="861" priority="287">
      <formula>IF(RIGHT(TEXT(Y18,"0.#"),1)=".",FALSE,TRUE)</formula>
    </cfRule>
    <cfRule type="expression" dxfId="860" priority="288">
      <formula>IF(RIGHT(TEXT(Y18,"0.#"),1)=".",TRUE,FALSE)</formula>
    </cfRule>
  </conditionalFormatting>
  <conditionalFormatting sqref="Y27">
    <cfRule type="expression" dxfId="859" priority="285">
      <formula>IF(RIGHT(TEXT(Y27,"0.#"),1)=".",FALSE,TRUE)</formula>
    </cfRule>
    <cfRule type="expression" dxfId="858" priority="286">
      <formula>IF(RIGHT(TEXT(Y27,"0.#"),1)=".",TRUE,FALSE)</formula>
    </cfRule>
  </conditionalFormatting>
  <conditionalFormatting sqref="Y19:Y26 Y17">
    <cfRule type="expression" dxfId="857" priority="283">
      <formula>IF(RIGHT(TEXT(Y17,"0.#"),1)=".",FALSE,TRUE)</formula>
    </cfRule>
    <cfRule type="expression" dxfId="856" priority="284">
      <formula>IF(RIGHT(TEXT(Y17,"0.#"),1)=".",TRUE,FALSE)</formula>
    </cfRule>
  </conditionalFormatting>
  <conditionalFormatting sqref="AU18">
    <cfRule type="expression" dxfId="855" priority="281">
      <formula>IF(RIGHT(TEXT(AU18,"0.#"),1)=".",FALSE,TRUE)</formula>
    </cfRule>
    <cfRule type="expression" dxfId="854" priority="282">
      <formula>IF(RIGHT(TEXT(AU18,"0.#"),1)=".",TRUE,FALSE)</formula>
    </cfRule>
  </conditionalFormatting>
  <conditionalFormatting sqref="AU27">
    <cfRule type="expression" dxfId="853" priority="279">
      <formula>IF(RIGHT(TEXT(AU27,"0.#"),1)=".",FALSE,TRUE)</formula>
    </cfRule>
    <cfRule type="expression" dxfId="852" priority="280">
      <formula>IF(RIGHT(TEXT(AU27,"0.#"),1)=".",TRUE,FALSE)</formula>
    </cfRule>
  </conditionalFormatting>
  <conditionalFormatting sqref="AU19:AU26">
    <cfRule type="expression" dxfId="851" priority="277">
      <formula>IF(RIGHT(TEXT(AU19,"0.#"),1)=".",FALSE,TRUE)</formula>
    </cfRule>
    <cfRule type="expression" dxfId="850" priority="278">
      <formula>IF(RIGHT(TEXT(AU19,"0.#"),1)=".",TRUE,FALSE)</formula>
    </cfRule>
  </conditionalFormatting>
  <conditionalFormatting sqref="Y31">
    <cfRule type="expression" dxfId="849" priority="275">
      <formula>IF(RIGHT(TEXT(Y31,"0.#"),1)=".",FALSE,TRUE)</formula>
    </cfRule>
    <cfRule type="expression" dxfId="848" priority="276">
      <formula>IF(RIGHT(TEXT(Y31,"0.#"),1)=".",TRUE,FALSE)</formula>
    </cfRule>
  </conditionalFormatting>
  <conditionalFormatting sqref="Y40">
    <cfRule type="expression" dxfId="847" priority="273">
      <formula>IF(RIGHT(TEXT(Y40,"0.#"),1)=".",FALSE,TRUE)</formula>
    </cfRule>
    <cfRule type="expression" dxfId="846" priority="274">
      <formula>IF(RIGHT(TEXT(Y40,"0.#"),1)=".",TRUE,FALSE)</formula>
    </cfRule>
  </conditionalFormatting>
  <conditionalFormatting sqref="Y32:Y39">
    <cfRule type="expression" dxfId="845" priority="271">
      <formula>IF(RIGHT(TEXT(Y32,"0.#"),1)=".",FALSE,TRUE)</formula>
    </cfRule>
    <cfRule type="expression" dxfId="844" priority="272">
      <formula>IF(RIGHT(TEXT(Y32,"0.#"),1)=".",TRUE,FALSE)</formula>
    </cfRule>
  </conditionalFormatting>
  <conditionalFormatting sqref="AU31">
    <cfRule type="expression" dxfId="843" priority="269">
      <formula>IF(RIGHT(TEXT(AU31,"0.#"),1)=".",FALSE,TRUE)</formula>
    </cfRule>
    <cfRule type="expression" dxfId="842" priority="270">
      <formula>IF(RIGHT(TEXT(AU31,"0.#"),1)=".",TRUE,FALSE)</formula>
    </cfRule>
  </conditionalFormatting>
  <conditionalFormatting sqref="AU40">
    <cfRule type="expression" dxfId="841" priority="267">
      <formula>IF(RIGHT(TEXT(AU40,"0.#"),1)=".",FALSE,TRUE)</formula>
    </cfRule>
    <cfRule type="expression" dxfId="840" priority="268">
      <formula>IF(RIGHT(TEXT(AU40,"0.#"),1)=".",TRUE,FALSE)</formula>
    </cfRule>
  </conditionalFormatting>
  <conditionalFormatting sqref="AU32:AU39">
    <cfRule type="expression" dxfId="839" priority="265">
      <formula>IF(RIGHT(TEXT(AU32,"0.#"),1)=".",FALSE,TRUE)</formula>
    </cfRule>
    <cfRule type="expression" dxfId="838" priority="266">
      <formula>IF(RIGHT(TEXT(AU32,"0.#"),1)=".",TRUE,FALSE)</formula>
    </cfRule>
  </conditionalFormatting>
  <conditionalFormatting sqref="Y44">
    <cfRule type="expression" dxfId="837" priority="263">
      <formula>IF(RIGHT(TEXT(Y44,"0.#"),1)=".",FALSE,TRUE)</formula>
    </cfRule>
    <cfRule type="expression" dxfId="836" priority="264">
      <formula>IF(RIGHT(TEXT(Y44,"0.#"),1)=".",TRUE,FALSE)</formula>
    </cfRule>
  </conditionalFormatting>
  <conditionalFormatting sqref="Y53">
    <cfRule type="expression" dxfId="835" priority="261">
      <formula>IF(RIGHT(TEXT(Y53,"0.#"),1)=".",FALSE,TRUE)</formula>
    </cfRule>
    <cfRule type="expression" dxfId="834" priority="262">
      <formula>IF(RIGHT(TEXT(Y53,"0.#"),1)=".",TRUE,FALSE)</formula>
    </cfRule>
  </conditionalFormatting>
  <conditionalFormatting sqref="Y45:Y52">
    <cfRule type="expression" dxfId="833" priority="259">
      <formula>IF(RIGHT(TEXT(Y45,"0.#"),1)=".",FALSE,TRUE)</formula>
    </cfRule>
    <cfRule type="expression" dxfId="832" priority="260">
      <formula>IF(RIGHT(TEXT(Y45,"0.#"),1)=".",TRUE,FALSE)</formula>
    </cfRule>
  </conditionalFormatting>
  <conditionalFormatting sqref="AU44">
    <cfRule type="expression" dxfId="831" priority="257">
      <formula>IF(RIGHT(TEXT(AU44,"0.#"),1)=".",FALSE,TRUE)</formula>
    </cfRule>
    <cfRule type="expression" dxfId="830" priority="258">
      <formula>IF(RIGHT(TEXT(AU44,"0.#"),1)=".",TRUE,FALSE)</formula>
    </cfRule>
  </conditionalFormatting>
  <conditionalFormatting sqref="AU53">
    <cfRule type="expression" dxfId="829" priority="255">
      <formula>IF(RIGHT(TEXT(AU53,"0.#"),1)=".",FALSE,TRUE)</formula>
    </cfRule>
    <cfRule type="expression" dxfId="828" priority="256">
      <formula>IF(RIGHT(TEXT(AU53,"0.#"),1)=".",TRUE,FALSE)</formula>
    </cfRule>
  </conditionalFormatting>
  <conditionalFormatting sqref="AU45:AU52">
    <cfRule type="expression" dxfId="827" priority="253">
      <formula>IF(RIGHT(TEXT(AU45,"0.#"),1)=".",FALSE,TRUE)</formula>
    </cfRule>
    <cfRule type="expression" dxfId="826" priority="254">
      <formula>IF(RIGHT(TEXT(AU45,"0.#"),1)=".",TRUE,FALSE)</formula>
    </cfRule>
  </conditionalFormatting>
  <conditionalFormatting sqref="Y58">
    <cfRule type="expression" dxfId="825" priority="251">
      <formula>IF(RIGHT(TEXT(Y58,"0.#"),1)=".",FALSE,TRUE)</formula>
    </cfRule>
    <cfRule type="expression" dxfId="824" priority="252">
      <formula>IF(RIGHT(TEXT(Y58,"0.#"),1)=".",TRUE,FALSE)</formula>
    </cfRule>
  </conditionalFormatting>
  <conditionalFormatting sqref="Y67">
    <cfRule type="expression" dxfId="823" priority="249">
      <formula>IF(RIGHT(TEXT(Y67,"0.#"),1)=".",FALSE,TRUE)</formula>
    </cfRule>
    <cfRule type="expression" dxfId="822" priority="250">
      <formula>IF(RIGHT(TEXT(Y67,"0.#"),1)=".",TRUE,FALSE)</formula>
    </cfRule>
  </conditionalFormatting>
  <conditionalFormatting sqref="Y59:Y66">
    <cfRule type="expression" dxfId="821" priority="247">
      <formula>IF(RIGHT(TEXT(Y59,"0.#"),1)=".",FALSE,TRUE)</formula>
    </cfRule>
    <cfRule type="expression" dxfId="820" priority="248">
      <formula>IF(RIGHT(TEXT(Y59,"0.#"),1)=".",TRUE,FALSE)</formula>
    </cfRule>
  </conditionalFormatting>
  <conditionalFormatting sqref="AU67">
    <cfRule type="expression" dxfId="819" priority="243">
      <formula>IF(RIGHT(TEXT(AU67,"0.#"),1)=".",FALSE,TRUE)</formula>
    </cfRule>
    <cfRule type="expression" dxfId="818" priority="244">
      <formula>IF(RIGHT(TEXT(AU67,"0.#"),1)=".",TRUE,FALSE)</formula>
    </cfRule>
  </conditionalFormatting>
  <conditionalFormatting sqref="AU61:AU66">
    <cfRule type="expression" dxfId="817" priority="241">
      <formula>IF(RIGHT(TEXT(AU61,"0.#"),1)=".",FALSE,TRUE)</formula>
    </cfRule>
    <cfRule type="expression" dxfId="816" priority="242">
      <formula>IF(RIGHT(TEXT(AU61,"0.#"),1)=".",TRUE,FALSE)</formula>
    </cfRule>
  </conditionalFormatting>
  <conditionalFormatting sqref="Y71">
    <cfRule type="expression" dxfId="815" priority="239">
      <formula>IF(RIGHT(TEXT(Y71,"0.#"),1)=".",FALSE,TRUE)</formula>
    </cfRule>
    <cfRule type="expression" dxfId="814" priority="240">
      <formula>IF(RIGHT(TEXT(Y71,"0.#"),1)=".",TRUE,FALSE)</formula>
    </cfRule>
  </conditionalFormatting>
  <conditionalFormatting sqref="Y80">
    <cfRule type="expression" dxfId="813" priority="237">
      <formula>IF(RIGHT(TEXT(Y80,"0.#"),1)=".",FALSE,TRUE)</formula>
    </cfRule>
    <cfRule type="expression" dxfId="812" priority="238">
      <formula>IF(RIGHT(TEXT(Y80,"0.#"),1)=".",TRUE,FALSE)</formula>
    </cfRule>
  </conditionalFormatting>
  <conditionalFormatting sqref="Y72:Y79">
    <cfRule type="expression" dxfId="811" priority="235">
      <formula>IF(RIGHT(TEXT(Y72,"0.#"),1)=".",FALSE,TRUE)</formula>
    </cfRule>
    <cfRule type="expression" dxfId="810" priority="236">
      <formula>IF(RIGHT(TEXT(Y72,"0.#"),1)=".",TRUE,FALSE)</formula>
    </cfRule>
  </conditionalFormatting>
  <conditionalFormatting sqref="AU71">
    <cfRule type="expression" dxfId="809" priority="233">
      <formula>IF(RIGHT(TEXT(AU71,"0.#"),1)=".",FALSE,TRUE)</formula>
    </cfRule>
    <cfRule type="expression" dxfId="808" priority="234">
      <formula>IF(RIGHT(TEXT(AU71,"0.#"),1)=".",TRUE,FALSE)</formula>
    </cfRule>
  </conditionalFormatting>
  <conditionalFormatting sqref="AU80">
    <cfRule type="expression" dxfId="807" priority="231">
      <formula>IF(RIGHT(TEXT(AU80,"0.#"),1)=".",FALSE,TRUE)</formula>
    </cfRule>
    <cfRule type="expression" dxfId="806" priority="232">
      <formula>IF(RIGHT(TEXT(AU80,"0.#"),1)=".",TRUE,FALSE)</formula>
    </cfRule>
  </conditionalFormatting>
  <conditionalFormatting sqref="AU72:AU79">
    <cfRule type="expression" dxfId="805" priority="229">
      <formula>IF(RIGHT(TEXT(AU72,"0.#"),1)=".",FALSE,TRUE)</formula>
    </cfRule>
    <cfRule type="expression" dxfId="804" priority="230">
      <formula>IF(RIGHT(TEXT(AU72,"0.#"),1)=".",TRUE,FALSE)</formula>
    </cfRule>
  </conditionalFormatting>
  <conditionalFormatting sqref="Y84">
    <cfRule type="expression" dxfId="803" priority="227">
      <formula>IF(RIGHT(TEXT(Y84,"0.#"),1)=".",FALSE,TRUE)</formula>
    </cfRule>
    <cfRule type="expression" dxfId="802" priority="228">
      <formula>IF(RIGHT(TEXT(Y84,"0.#"),1)=".",TRUE,FALSE)</formula>
    </cfRule>
  </conditionalFormatting>
  <conditionalFormatting sqref="Y93">
    <cfRule type="expression" dxfId="801" priority="225">
      <formula>IF(RIGHT(TEXT(Y93,"0.#"),1)=".",FALSE,TRUE)</formula>
    </cfRule>
    <cfRule type="expression" dxfId="800" priority="226">
      <formula>IF(RIGHT(TEXT(Y93,"0.#"),1)=".",TRUE,FALSE)</formula>
    </cfRule>
  </conditionalFormatting>
  <conditionalFormatting sqref="Y85:Y92">
    <cfRule type="expression" dxfId="799" priority="223">
      <formula>IF(RIGHT(TEXT(Y85,"0.#"),1)=".",FALSE,TRUE)</formula>
    </cfRule>
    <cfRule type="expression" dxfId="798" priority="224">
      <formula>IF(RIGHT(TEXT(Y85,"0.#"),1)=".",TRUE,FALSE)</formula>
    </cfRule>
  </conditionalFormatting>
  <conditionalFormatting sqref="AU84">
    <cfRule type="expression" dxfId="797" priority="221">
      <formula>IF(RIGHT(TEXT(AU84,"0.#"),1)=".",FALSE,TRUE)</formula>
    </cfRule>
    <cfRule type="expression" dxfId="796" priority="222">
      <formula>IF(RIGHT(TEXT(AU84,"0.#"),1)=".",TRUE,FALSE)</formula>
    </cfRule>
  </conditionalFormatting>
  <conditionalFormatting sqref="AU93">
    <cfRule type="expression" dxfId="795" priority="219">
      <formula>IF(RIGHT(TEXT(AU93,"0.#"),1)=".",FALSE,TRUE)</formula>
    </cfRule>
    <cfRule type="expression" dxfId="794" priority="220">
      <formula>IF(RIGHT(TEXT(AU93,"0.#"),1)=".",TRUE,FALSE)</formula>
    </cfRule>
  </conditionalFormatting>
  <conditionalFormatting sqref="AU85:AU92 AU83">
    <cfRule type="expression" dxfId="793" priority="217">
      <formula>IF(RIGHT(TEXT(AU83,"0.#"),1)=".",FALSE,TRUE)</formula>
    </cfRule>
    <cfRule type="expression" dxfId="792" priority="218">
      <formula>IF(RIGHT(TEXT(AU83,"0.#"),1)=".",TRUE,FALSE)</formula>
    </cfRule>
  </conditionalFormatting>
  <conditionalFormatting sqref="Y97">
    <cfRule type="expression" dxfId="791" priority="215">
      <formula>IF(RIGHT(TEXT(Y97,"0.#"),1)=".",FALSE,TRUE)</formula>
    </cfRule>
    <cfRule type="expression" dxfId="790" priority="216">
      <formula>IF(RIGHT(TEXT(Y97,"0.#"),1)=".",TRUE,FALSE)</formula>
    </cfRule>
  </conditionalFormatting>
  <conditionalFormatting sqref="Y106">
    <cfRule type="expression" dxfId="789" priority="213">
      <formula>IF(RIGHT(TEXT(Y106,"0.#"),1)=".",FALSE,TRUE)</formula>
    </cfRule>
    <cfRule type="expression" dxfId="788" priority="214">
      <formula>IF(RIGHT(TEXT(Y106,"0.#"),1)=".",TRUE,FALSE)</formula>
    </cfRule>
  </conditionalFormatting>
  <conditionalFormatting sqref="Y98:Y105 Y96">
    <cfRule type="expression" dxfId="787" priority="211">
      <formula>IF(RIGHT(TEXT(Y96,"0.#"),1)=".",FALSE,TRUE)</formula>
    </cfRule>
    <cfRule type="expression" dxfId="786" priority="212">
      <formula>IF(RIGHT(TEXT(Y96,"0.#"),1)=".",TRUE,FALSE)</formula>
    </cfRule>
  </conditionalFormatting>
  <conditionalFormatting sqref="AU97">
    <cfRule type="expression" dxfId="785" priority="209">
      <formula>IF(RIGHT(TEXT(AU97,"0.#"),1)=".",FALSE,TRUE)</formula>
    </cfRule>
    <cfRule type="expression" dxfId="784" priority="210">
      <formula>IF(RIGHT(TEXT(AU97,"0.#"),1)=".",TRUE,FALSE)</formula>
    </cfRule>
  </conditionalFormatting>
  <conditionalFormatting sqref="AU106">
    <cfRule type="expression" dxfId="783" priority="207">
      <formula>IF(RIGHT(TEXT(AU106,"0.#"),1)=".",FALSE,TRUE)</formula>
    </cfRule>
    <cfRule type="expression" dxfId="782" priority="208">
      <formula>IF(RIGHT(TEXT(AU106,"0.#"),1)=".",TRUE,FALSE)</formula>
    </cfRule>
  </conditionalFormatting>
  <conditionalFormatting sqref="AU98:AU105 AU96">
    <cfRule type="expression" dxfId="781" priority="205">
      <formula>IF(RIGHT(TEXT(AU96,"0.#"),1)=".",FALSE,TRUE)</formula>
    </cfRule>
    <cfRule type="expression" dxfId="780" priority="206">
      <formula>IF(RIGHT(TEXT(AU96,"0.#"),1)=".",TRUE,FALSE)</formula>
    </cfRule>
  </conditionalFormatting>
  <conditionalFormatting sqref="Y111">
    <cfRule type="expression" dxfId="779" priority="203">
      <formula>IF(RIGHT(TEXT(Y111,"0.#"),1)=".",FALSE,TRUE)</formula>
    </cfRule>
    <cfRule type="expression" dxfId="778" priority="204">
      <formula>IF(RIGHT(TEXT(Y111,"0.#"),1)=".",TRUE,FALSE)</formula>
    </cfRule>
  </conditionalFormatting>
  <conditionalFormatting sqref="Y120">
    <cfRule type="expression" dxfId="777" priority="201">
      <formula>IF(RIGHT(TEXT(Y120,"0.#"),1)=".",FALSE,TRUE)</formula>
    </cfRule>
    <cfRule type="expression" dxfId="776" priority="202">
      <formula>IF(RIGHT(TEXT(Y120,"0.#"),1)=".",TRUE,FALSE)</formula>
    </cfRule>
  </conditionalFormatting>
  <conditionalFormatting sqref="Y112:Y119 Y110">
    <cfRule type="expression" dxfId="775" priority="199">
      <formula>IF(RIGHT(TEXT(Y110,"0.#"),1)=".",FALSE,TRUE)</formula>
    </cfRule>
    <cfRule type="expression" dxfId="774" priority="200">
      <formula>IF(RIGHT(TEXT(Y110,"0.#"),1)=".",TRUE,FALSE)</formula>
    </cfRule>
  </conditionalFormatting>
  <conditionalFormatting sqref="AU111">
    <cfRule type="expression" dxfId="773" priority="197">
      <formula>IF(RIGHT(TEXT(AU111,"0.#"),1)=".",FALSE,TRUE)</formula>
    </cfRule>
    <cfRule type="expression" dxfId="772" priority="198">
      <formula>IF(RIGHT(TEXT(AU111,"0.#"),1)=".",TRUE,FALSE)</formula>
    </cfRule>
  </conditionalFormatting>
  <conditionalFormatting sqref="AU120">
    <cfRule type="expression" dxfId="771" priority="195">
      <formula>IF(RIGHT(TEXT(AU120,"0.#"),1)=".",FALSE,TRUE)</formula>
    </cfRule>
    <cfRule type="expression" dxfId="770" priority="196">
      <formula>IF(RIGHT(TEXT(AU120,"0.#"),1)=".",TRUE,FALSE)</formula>
    </cfRule>
  </conditionalFormatting>
  <conditionalFormatting sqref="AU112:AU119">
    <cfRule type="expression" dxfId="769" priority="193">
      <formula>IF(RIGHT(TEXT(AU112,"0.#"),1)=".",FALSE,TRUE)</formula>
    </cfRule>
    <cfRule type="expression" dxfId="768" priority="194">
      <formula>IF(RIGHT(TEXT(AU112,"0.#"),1)=".",TRUE,FALSE)</formula>
    </cfRule>
  </conditionalFormatting>
  <conditionalFormatting sqref="Y124">
    <cfRule type="expression" dxfId="767" priority="179">
      <formula>IF(RIGHT(TEXT(Y124,"0.#"),1)=".",FALSE,TRUE)</formula>
    </cfRule>
    <cfRule type="expression" dxfId="766" priority="180">
      <formula>IF(RIGHT(TEXT(Y124,"0.#"),1)=".",TRUE,FALSE)</formula>
    </cfRule>
  </conditionalFormatting>
  <conditionalFormatting sqref="Y133">
    <cfRule type="expression" dxfId="765" priority="177">
      <formula>IF(RIGHT(TEXT(Y133,"0.#"),1)=".",FALSE,TRUE)</formula>
    </cfRule>
    <cfRule type="expression" dxfId="764" priority="178">
      <formula>IF(RIGHT(TEXT(Y133,"0.#"),1)=".",TRUE,FALSE)</formula>
    </cfRule>
  </conditionalFormatting>
  <conditionalFormatting sqref="Y125:Y132">
    <cfRule type="expression" dxfId="763" priority="175">
      <formula>IF(RIGHT(TEXT(Y125,"0.#"),1)=".",FALSE,TRUE)</formula>
    </cfRule>
    <cfRule type="expression" dxfId="762" priority="176">
      <formula>IF(RIGHT(TEXT(Y125,"0.#"),1)=".",TRUE,FALSE)</formula>
    </cfRule>
  </conditionalFormatting>
  <conditionalFormatting sqref="AU133">
    <cfRule type="expression" dxfId="761" priority="171">
      <formula>IF(RIGHT(TEXT(AU133,"0.#"),1)=".",FALSE,TRUE)</formula>
    </cfRule>
    <cfRule type="expression" dxfId="760" priority="172">
      <formula>IF(RIGHT(TEXT(AU133,"0.#"),1)=".",TRUE,FALSE)</formula>
    </cfRule>
  </conditionalFormatting>
  <conditionalFormatting sqref="AU125:AU132">
    <cfRule type="expression" dxfId="759" priority="169">
      <formula>IF(RIGHT(TEXT(AU125,"0.#"),1)=".",FALSE,TRUE)</formula>
    </cfRule>
    <cfRule type="expression" dxfId="758" priority="170">
      <formula>IF(RIGHT(TEXT(AU125,"0.#"),1)=".",TRUE,FALSE)</formula>
    </cfRule>
  </conditionalFormatting>
  <conditionalFormatting sqref="Y137">
    <cfRule type="expression" dxfId="757" priority="159">
      <formula>IF(RIGHT(TEXT(Y137,"0.#"),1)=".",FALSE,TRUE)</formula>
    </cfRule>
    <cfRule type="expression" dxfId="756" priority="160">
      <formula>IF(RIGHT(TEXT(Y137,"0.#"),1)=".",TRUE,FALSE)</formula>
    </cfRule>
  </conditionalFormatting>
  <conditionalFormatting sqref="Y146">
    <cfRule type="expression" dxfId="755" priority="157">
      <formula>IF(RIGHT(TEXT(Y146,"0.#"),1)=".",FALSE,TRUE)</formula>
    </cfRule>
    <cfRule type="expression" dxfId="754" priority="158">
      <formula>IF(RIGHT(TEXT(Y146,"0.#"),1)=".",TRUE,FALSE)</formula>
    </cfRule>
  </conditionalFormatting>
  <conditionalFormatting sqref="Y138:Y145">
    <cfRule type="expression" dxfId="753" priority="155">
      <formula>IF(RIGHT(TEXT(Y138,"0.#"),1)=".",FALSE,TRUE)</formula>
    </cfRule>
    <cfRule type="expression" dxfId="752" priority="156">
      <formula>IF(RIGHT(TEXT(Y138,"0.#"),1)=".",TRUE,FALSE)</formula>
    </cfRule>
  </conditionalFormatting>
  <conditionalFormatting sqref="AU137">
    <cfRule type="expression" dxfId="751" priority="153">
      <formula>IF(RIGHT(TEXT(AU137,"0.#"),1)=".",FALSE,TRUE)</formula>
    </cfRule>
    <cfRule type="expression" dxfId="750" priority="154">
      <formula>IF(RIGHT(TEXT(AU137,"0.#"),1)=".",TRUE,FALSE)</formula>
    </cfRule>
  </conditionalFormatting>
  <conditionalFormatting sqref="AU146">
    <cfRule type="expression" dxfId="749" priority="151">
      <formula>IF(RIGHT(TEXT(AU146,"0.#"),1)=".",FALSE,TRUE)</formula>
    </cfRule>
    <cfRule type="expression" dxfId="748" priority="152">
      <formula>IF(RIGHT(TEXT(AU146,"0.#"),1)=".",TRUE,FALSE)</formula>
    </cfRule>
  </conditionalFormatting>
  <conditionalFormatting sqref="AU138:AU145">
    <cfRule type="expression" dxfId="747" priority="149">
      <formula>IF(RIGHT(TEXT(AU138,"0.#"),1)=".",FALSE,TRUE)</formula>
    </cfRule>
    <cfRule type="expression" dxfId="746" priority="150">
      <formula>IF(RIGHT(TEXT(AU138,"0.#"),1)=".",TRUE,FALSE)</formula>
    </cfRule>
  </conditionalFormatting>
  <conditionalFormatting sqref="Y150">
    <cfRule type="expression" dxfId="745" priority="147">
      <formula>IF(RIGHT(TEXT(Y150,"0.#"),1)=".",FALSE,TRUE)</formula>
    </cfRule>
    <cfRule type="expression" dxfId="744" priority="148">
      <formula>IF(RIGHT(TEXT(Y150,"0.#"),1)=".",TRUE,FALSE)</formula>
    </cfRule>
  </conditionalFormatting>
  <conditionalFormatting sqref="Y159">
    <cfRule type="expression" dxfId="743" priority="145">
      <formula>IF(RIGHT(TEXT(Y159,"0.#"),1)=".",FALSE,TRUE)</formula>
    </cfRule>
    <cfRule type="expression" dxfId="742" priority="146">
      <formula>IF(RIGHT(TEXT(Y159,"0.#"),1)=".",TRUE,FALSE)</formula>
    </cfRule>
  </conditionalFormatting>
  <conditionalFormatting sqref="Y151:Y158">
    <cfRule type="expression" dxfId="741" priority="143">
      <formula>IF(RIGHT(TEXT(Y151,"0.#"),1)=".",FALSE,TRUE)</formula>
    </cfRule>
    <cfRule type="expression" dxfId="740" priority="144">
      <formula>IF(RIGHT(TEXT(Y151,"0.#"),1)=".",TRUE,FALSE)</formula>
    </cfRule>
  </conditionalFormatting>
  <conditionalFormatting sqref="AU150">
    <cfRule type="expression" dxfId="739" priority="141">
      <formula>IF(RIGHT(TEXT(AU150,"0.#"),1)=".",FALSE,TRUE)</formula>
    </cfRule>
    <cfRule type="expression" dxfId="738" priority="142">
      <formula>IF(RIGHT(TEXT(AU150,"0.#"),1)=".",TRUE,FALSE)</formula>
    </cfRule>
  </conditionalFormatting>
  <conditionalFormatting sqref="AU159">
    <cfRule type="expression" dxfId="737" priority="139">
      <formula>IF(RIGHT(TEXT(AU159,"0.#"),1)=".",FALSE,TRUE)</formula>
    </cfRule>
    <cfRule type="expression" dxfId="736" priority="140">
      <formula>IF(RIGHT(TEXT(AU159,"0.#"),1)=".",TRUE,FALSE)</formula>
    </cfRule>
  </conditionalFormatting>
  <conditionalFormatting sqref="AU151:AU158">
    <cfRule type="expression" dxfId="735" priority="137">
      <formula>IF(RIGHT(TEXT(AU151,"0.#"),1)=".",FALSE,TRUE)</formula>
    </cfRule>
    <cfRule type="expression" dxfId="734" priority="138">
      <formula>IF(RIGHT(TEXT(AU151,"0.#"),1)=".",TRUE,FALSE)</formula>
    </cfRule>
  </conditionalFormatting>
  <conditionalFormatting sqref="Y164">
    <cfRule type="expression" dxfId="733" priority="135">
      <formula>IF(RIGHT(TEXT(Y164,"0.#"),1)=".",FALSE,TRUE)</formula>
    </cfRule>
    <cfRule type="expression" dxfId="732" priority="136">
      <formula>IF(RIGHT(TEXT(Y164,"0.#"),1)=".",TRUE,FALSE)</formula>
    </cfRule>
  </conditionalFormatting>
  <conditionalFormatting sqref="Y173">
    <cfRule type="expression" dxfId="731" priority="133">
      <formula>IF(RIGHT(TEXT(Y173,"0.#"),1)=".",FALSE,TRUE)</formula>
    </cfRule>
    <cfRule type="expression" dxfId="730" priority="134">
      <formula>IF(RIGHT(TEXT(Y173,"0.#"),1)=".",TRUE,FALSE)</formula>
    </cfRule>
  </conditionalFormatting>
  <conditionalFormatting sqref="Y165:Y172">
    <cfRule type="expression" dxfId="729" priority="131">
      <formula>IF(RIGHT(TEXT(Y165,"0.#"),1)=".",FALSE,TRUE)</formula>
    </cfRule>
    <cfRule type="expression" dxfId="728" priority="132">
      <formula>IF(RIGHT(TEXT(Y165,"0.#"),1)=".",TRUE,FALSE)</formula>
    </cfRule>
  </conditionalFormatting>
  <conditionalFormatting sqref="AU164">
    <cfRule type="expression" dxfId="727" priority="129">
      <formula>IF(RIGHT(TEXT(AU164,"0.#"),1)=".",FALSE,TRUE)</formula>
    </cfRule>
    <cfRule type="expression" dxfId="726" priority="130">
      <formula>IF(RIGHT(TEXT(AU164,"0.#"),1)=".",TRUE,FALSE)</formula>
    </cfRule>
  </conditionalFormatting>
  <conditionalFormatting sqref="AU173">
    <cfRule type="expression" dxfId="725" priority="127">
      <formula>IF(RIGHT(TEXT(AU173,"0.#"),1)=".",FALSE,TRUE)</formula>
    </cfRule>
    <cfRule type="expression" dxfId="724" priority="128">
      <formula>IF(RIGHT(TEXT(AU173,"0.#"),1)=".",TRUE,FALSE)</formula>
    </cfRule>
  </conditionalFormatting>
  <conditionalFormatting sqref="AU165:AU172">
    <cfRule type="expression" dxfId="723" priority="125">
      <formula>IF(RIGHT(TEXT(AU165,"0.#"),1)=".",FALSE,TRUE)</formula>
    </cfRule>
    <cfRule type="expression" dxfId="722" priority="126">
      <formula>IF(RIGHT(TEXT(AU165,"0.#"),1)=".",TRUE,FALSE)</formula>
    </cfRule>
  </conditionalFormatting>
  <conditionalFormatting sqref="Y177">
    <cfRule type="expression" dxfId="721" priority="123">
      <formula>IF(RIGHT(TEXT(Y177,"0.#"),1)=".",FALSE,TRUE)</formula>
    </cfRule>
    <cfRule type="expression" dxfId="720" priority="124">
      <formula>IF(RIGHT(TEXT(Y177,"0.#"),1)=".",TRUE,FALSE)</formula>
    </cfRule>
  </conditionalFormatting>
  <conditionalFormatting sqref="Y186">
    <cfRule type="expression" dxfId="719" priority="121">
      <formula>IF(RIGHT(TEXT(Y186,"0.#"),1)=".",FALSE,TRUE)</formula>
    </cfRule>
    <cfRule type="expression" dxfId="718" priority="122">
      <formula>IF(RIGHT(TEXT(Y186,"0.#"),1)=".",TRUE,FALSE)</formula>
    </cfRule>
  </conditionalFormatting>
  <conditionalFormatting sqref="Y178:Y185">
    <cfRule type="expression" dxfId="717" priority="119">
      <formula>IF(RIGHT(TEXT(Y178,"0.#"),1)=".",FALSE,TRUE)</formula>
    </cfRule>
    <cfRule type="expression" dxfId="716" priority="120">
      <formula>IF(RIGHT(TEXT(Y178,"0.#"),1)=".",TRUE,FALSE)</formula>
    </cfRule>
  </conditionalFormatting>
  <conditionalFormatting sqref="AU177">
    <cfRule type="expression" dxfId="715" priority="117">
      <formula>IF(RIGHT(TEXT(AU177,"0.#"),1)=".",FALSE,TRUE)</formula>
    </cfRule>
    <cfRule type="expression" dxfId="714" priority="118">
      <formula>IF(RIGHT(TEXT(AU177,"0.#"),1)=".",TRUE,FALSE)</formula>
    </cfRule>
  </conditionalFormatting>
  <conditionalFormatting sqref="AU186">
    <cfRule type="expression" dxfId="713" priority="115">
      <formula>IF(RIGHT(TEXT(AU186,"0.#"),1)=".",FALSE,TRUE)</formula>
    </cfRule>
    <cfRule type="expression" dxfId="712" priority="116">
      <formula>IF(RIGHT(TEXT(AU186,"0.#"),1)=".",TRUE,FALSE)</formula>
    </cfRule>
  </conditionalFormatting>
  <conditionalFormatting sqref="AU178:AU185">
    <cfRule type="expression" dxfId="711" priority="113">
      <formula>IF(RIGHT(TEXT(AU178,"0.#"),1)=".",FALSE,TRUE)</formula>
    </cfRule>
    <cfRule type="expression" dxfId="710" priority="114">
      <formula>IF(RIGHT(TEXT(AU178,"0.#"),1)=".",TRUE,FALSE)</formula>
    </cfRule>
  </conditionalFormatting>
  <conditionalFormatting sqref="Y190">
    <cfRule type="expression" dxfId="709" priority="111">
      <formula>IF(RIGHT(TEXT(Y190,"0.#"),1)=".",FALSE,TRUE)</formula>
    </cfRule>
    <cfRule type="expression" dxfId="708" priority="112">
      <formula>IF(RIGHT(TEXT(Y190,"0.#"),1)=".",TRUE,FALSE)</formula>
    </cfRule>
  </conditionalFormatting>
  <conditionalFormatting sqref="Y199">
    <cfRule type="expression" dxfId="707" priority="109">
      <formula>IF(RIGHT(TEXT(Y199,"0.#"),1)=".",FALSE,TRUE)</formula>
    </cfRule>
    <cfRule type="expression" dxfId="706" priority="110">
      <formula>IF(RIGHT(TEXT(Y199,"0.#"),1)=".",TRUE,FALSE)</formula>
    </cfRule>
  </conditionalFormatting>
  <conditionalFormatting sqref="Y191:Y198">
    <cfRule type="expression" dxfId="705" priority="107">
      <formula>IF(RIGHT(TEXT(Y191,"0.#"),1)=".",FALSE,TRUE)</formula>
    </cfRule>
    <cfRule type="expression" dxfId="704" priority="108">
      <formula>IF(RIGHT(TEXT(Y191,"0.#"),1)=".",TRUE,FALSE)</formula>
    </cfRule>
  </conditionalFormatting>
  <conditionalFormatting sqref="AU190">
    <cfRule type="expression" dxfId="703" priority="105">
      <formula>IF(RIGHT(TEXT(AU190,"0.#"),1)=".",FALSE,TRUE)</formula>
    </cfRule>
    <cfRule type="expression" dxfId="702" priority="106">
      <formula>IF(RIGHT(TEXT(AU190,"0.#"),1)=".",TRUE,FALSE)</formula>
    </cfRule>
  </conditionalFormatting>
  <conditionalFormatting sqref="AU199">
    <cfRule type="expression" dxfId="701" priority="103">
      <formula>IF(RIGHT(TEXT(AU199,"0.#"),1)=".",FALSE,TRUE)</formula>
    </cfRule>
    <cfRule type="expression" dxfId="700" priority="104">
      <formula>IF(RIGHT(TEXT(AU199,"0.#"),1)=".",TRUE,FALSE)</formula>
    </cfRule>
  </conditionalFormatting>
  <conditionalFormatting sqref="AU191:AU198 AU189">
    <cfRule type="expression" dxfId="699" priority="101">
      <formula>IF(RIGHT(TEXT(AU189,"0.#"),1)=".",FALSE,TRUE)</formula>
    </cfRule>
    <cfRule type="expression" dxfId="698" priority="102">
      <formula>IF(RIGHT(TEXT(AU189,"0.#"),1)=".",TRUE,FALSE)</formula>
    </cfRule>
  </conditionalFormatting>
  <conditionalFormatting sqref="Y212">
    <cfRule type="expression" dxfId="697" priority="97">
      <formula>IF(RIGHT(TEXT(Y212,"0.#"),1)=".",FALSE,TRUE)</formula>
    </cfRule>
    <cfRule type="expression" dxfId="696" priority="98">
      <formula>IF(RIGHT(TEXT(Y212,"0.#"),1)=".",TRUE,FALSE)</formula>
    </cfRule>
  </conditionalFormatting>
  <conditionalFormatting sqref="Y209:Y211">
    <cfRule type="expression" dxfId="695" priority="95">
      <formula>IF(RIGHT(TEXT(Y209,"0.#"),1)=".",FALSE,TRUE)</formula>
    </cfRule>
    <cfRule type="expression" dxfId="694" priority="96">
      <formula>IF(RIGHT(TEXT(Y209,"0.#"),1)=".",TRUE,FALSE)</formula>
    </cfRule>
  </conditionalFormatting>
  <conditionalFormatting sqref="AU203">
    <cfRule type="expression" dxfId="693" priority="93">
      <formula>IF(RIGHT(TEXT(AU203,"0.#"),1)=".",FALSE,TRUE)</formula>
    </cfRule>
    <cfRule type="expression" dxfId="692" priority="94">
      <formula>IF(RIGHT(TEXT(AU203,"0.#"),1)=".",TRUE,FALSE)</formula>
    </cfRule>
  </conditionalFormatting>
  <conditionalFormatting sqref="AU212">
    <cfRule type="expression" dxfId="691" priority="91">
      <formula>IF(RIGHT(TEXT(AU212,"0.#"),1)=".",FALSE,TRUE)</formula>
    </cfRule>
    <cfRule type="expression" dxfId="690" priority="92">
      <formula>IF(RIGHT(TEXT(AU212,"0.#"),1)=".",TRUE,FALSE)</formula>
    </cfRule>
  </conditionalFormatting>
  <conditionalFormatting sqref="AU204:AU211 AU202">
    <cfRule type="expression" dxfId="689" priority="89">
      <formula>IF(RIGHT(TEXT(AU202,"0.#"),1)=".",FALSE,TRUE)</formula>
    </cfRule>
    <cfRule type="expression" dxfId="688" priority="90">
      <formula>IF(RIGHT(TEXT(AU202,"0.#"),1)=".",TRUE,FALSE)</formula>
    </cfRule>
  </conditionalFormatting>
  <conditionalFormatting sqref="Y217">
    <cfRule type="expression" dxfId="687" priority="87">
      <formula>IF(RIGHT(TEXT(Y217,"0.#"),1)=".",FALSE,TRUE)</formula>
    </cfRule>
    <cfRule type="expression" dxfId="686" priority="88">
      <formula>IF(RIGHT(TEXT(Y217,"0.#"),1)=".",TRUE,FALSE)</formula>
    </cfRule>
  </conditionalFormatting>
  <conditionalFormatting sqref="Y226">
    <cfRule type="expression" dxfId="685" priority="85">
      <formula>IF(RIGHT(TEXT(Y226,"0.#"),1)=".",FALSE,TRUE)</formula>
    </cfRule>
    <cfRule type="expression" dxfId="684" priority="86">
      <formula>IF(RIGHT(TEXT(Y226,"0.#"),1)=".",TRUE,FALSE)</formula>
    </cfRule>
  </conditionalFormatting>
  <conditionalFormatting sqref="Y218:Y225">
    <cfRule type="expression" dxfId="683" priority="83">
      <formula>IF(RIGHT(TEXT(Y218,"0.#"),1)=".",FALSE,TRUE)</formula>
    </cfRule>
    <cfRule type="expression" dxfId="682" priority="84">
      <formula>IF(RIGHT(TEXT(Y218,"0.#"),1)=".",TRUE,FALSE)</formula>
    </cfRule>
  </conditionalFormatting>
  <conditionalFormatting sqref="AU226">
    <cfRule type="expression" dxfId="681" priority="79">
      <formula>IF(RIGHT(TEXT(AU226,"0.#"),1)=".",FALSE,TRUE)</formula>
    </cfRule>
    <cfRule type="expression" dxfId="680" priority="80">
      <formula>IF(RIGHT(TEXT(AU226,"0.#"),1)=".",TRUE,FALSE)</formula>
    </cfRule>
  </conditionalFormatting>
  <conditionalFormatting sqref="AU221:AU225">
    <cfRule type="expression" dxfId="679" priority="77">
      <formula>IF(RIGHT(TEXT(AU221,"0.#"),1)=".",FALSE,TRUE)</formula>
    </cfRule>
    <cfRule type="expression" dxfId="678" priority="78">
      <formula>IF(RIGHT(TEXT(AU221,"0.#"),1)=".",TRUE,FALSE)</formula>
    </cfRule>
  </conditionalFormatting>
  <conditionalFormatting sqref="Y230">
    <cfRule type="expression" dxfId="677" priority="63">
      <formula>IF(RIGHT(TEXT(Y230,"0.#"),1)=".",FALSE,TRUE)</formula>
    </cfRule>
    <cfRule type="expression" dxfId="676" priority="64">
      <formula>IF(RIGHT(TEXT(Y230,"0.#"),1)=".",TRUE,FALSE)</formula>
    </cfRule>
  </conditionalFormatting>
  <conditionalFormatting sqref="Y239">
    <cfRule type="expression" dxfId="675" priority="61">
      <formula>IF(RIGHT(TEXT(Y239,"0.#"),1)=".",FALSE,TRUE)</formula>
    </cfRule>
    <cfRule type="expression" dxfId="674" priority="62">
      <formula>IF(RIGHT(TEXT(Y239,"0.#"),1)=".",TRUE,FALSE)</formula>
    </cfRule>
  </conditionalFormatting>
  <conditionalFormatting sqref="Y231:Y238 Y229">
    <cfRule type="expression" dxfId="673" priority="59">
      <formula>IF(RIGHT(TEXT(Y229,"0.#"),1)=".",FALSE,TRUE)</formula>
    </cfRule>
    <cfRule type="expression" dxfId="672" priority="60">
      <formula>IF(RIGHT(TEXT(Y229,"0.#"),1)=".",TRUE,FALSE)</formula>
    </cfRule>
  </conditionalFormatting>
  <conditionalFormatting sqref="AU230">
    <cfRule type="expression" dxfId="671" priority="57">
      <formula>IF(RIGHT(TEXT(AU230,"0.#"),1)=".",FALSE,TRUE)</formula>
    </cfRule>
    <cfRule type="expression" dxfId="670" priority="58">
      <formula>IF(RIGHT(TEXT(AU230,"0.#"),1)=".",TRUE,FALSE)</formula>
    </cfRule>
  </conditionalFormatting>
  <conditionalFormatting sqref="AU239">
    <cfRule type="expression" dxfId="669" priority="55">
      <formula>IF(RIGHT(TEXT(AU239,"0.#"),1)=".",FALSE,TRUE)</formula>
    </cfRule>
    <cfRule type="expression" dxfId="668" priority="56">
      <formula>IF(RIGHT(TEXT(AU239,"0.#"),1)=".",TRUE,FALSE)</formula>
    </cfRule>
  </conditionalFormatting>
  <conditionalFormatting sqref="AU231:AU238">
    <cfRule type="expression" dxfId="667" priority="53">
      <formula>IF(RIGHT(TEXT(AU231,"0.#"),1)=".",FALSE,TRUE)</formula>
    </cfRule>
    <cfRule type="expression" dxfId="666" priority="54">
      <formula>IF(RIGHT(TEXT(AU231,"0.#"),1)=".",TRUE,FALSE)</formula>
    </cfRule>
  </conditionalFormatting>
  <conditionalFormatting sqref="Y243">
    <cfRule type="expression" dxfId="665" priority="51">
      <formula>IF(RIGHT(TEXT(Y243,"0.#"),1)=".",FALSE,TRUE)</formula>
    </cfRule>
    <cfRule type="expression" dxfId="664" priority="52">
      <formula>IF(RIGHT(TEXT(Y243,"0.#"),1)=".",TRUE,FALSE)</formula>
    </cfRule>
  </conditionalFormatting>
  <conditionalFormatting sqref="Y252">
    <cfRule type="expression" dxfId="663" priority="49">
      <formula>IF(RIGHT(TEXT(Y252,"0.#"),1)=".",FALSE,TRUE)</formula>
    </cfRule>
    <cfRule type="expression" dxfId="662" priority="50">
      <formula>IF(RIGHT(TEXT(Y252,"0.#"),1)=".",TRUE,FALSE)</formula>
    </cfRule>
  </conditionalFormatting>
  <conditionalFormatting sqref="Y244:Y251 Y242">
    <cfRule type="expression" dxfId="661" priority="47">
      <formula>IF(RIGHT(TEXT(Y242,"0.#"),1)=".",FALSE,TRUE)</formula>
    </cfRule>
    <cfRule type="expression" dxfId="660" priority="48">
      <formula>IF(RIGHT(TEXT(Y242,"0.#"),1)=".",TRUE,FALSE)</formula>
    </cfRule>
  </conditionalFormatting>
  <conditionalFormatting sqref="AU243">
    <cfRule type="expression" dxfId="659" priority="45">
      <formula>IF(RIGHT(TEXT(AU243,"0.#"),1)=".",FALSE,TRUE)</formula>
    </cfRule>
    <cfRule type="expression" dxfId="658" priority="46">
      <formula>IF(RIGHT(TEXT(AU243,"0.#"),1)=".",TRUE,FALSE)</formula>
    </cfRule>
  </conditionalFormatting>
  <conditionalFormatting sqref="AU252">
    <cfRule type="expression" dxfId="657" priority="43">
      <formula>IF(RIGHT(TEXT(AU252,"0.#"),1)=".",FALSE,TRUE)</formula>
    </cfRule>
    <cfRule type="expression" dxfId="656" priority="44">
      <formula>IF(RIGHT(TEXT(AU252,"0.#"),1)=".",TRUE,FALSE)</formula>
    </cfRule>
  </conditionalFormatting>
  <conditionalFormatting sqref="AU244:AU251 AU242">
    <cfRule type="expression" dxfId="655" priority="41">
      <formula>IF(RIGHT(TEXT(AU242,"0.#"),1)=".",FALSE,TRUE)</formula>
    </cfRule>
    <cfRule type="expression" dxfId="654" priority="42">
      <formula>IF(RIGHT(TEXT(AU242,"0.#"),1)=".",TRUE,FALSE)</formula>
    </cfRule>
  </conditionalFormatting>
  <conditionalFormatting sqref="Y256">
    <cfRule type="expression" dxfId="653" priority="39">
      <formula>IF(RIGHT(TEXT(Y256,"0.#"),1)=".",FALSE,TRUE)</formula>
    </cfRule>
    <cfRule type="expression" dxfId="652" priority="40">
      <formula>IF(RIGHT(TEXT(Y256,"0.#"),1)=".",TRUE,FALSE)</formula>
    </cfRule>
  </conditionalFormatting>
  <conditionalFormatting sqref="Y265">
    <cfRule type="expression" dxfId="651" priority="37">
      <formula>IF(RIGHT(TEXT(Y265,"0.#"),1)=".",FALSE,TRUE)</formula>
    </cfRule>
    <cfRule type="expression" dxfId="650" priority="38">
      <formula>IF(RIGHT(TEXT(Y265,"0.#"),1)=".",TRUE,FALSE)</formula>
    </cfRule>
  </conditionalFormatting>
  <conditionalFormatting sqref="Y257:Y264 Y255">
    <cfRule type="expression" dxfId="649" priority="35">
      <formula>IF(RIGHT(TEXT(Y255,"0.#"),1)=".",FALSE,TRUE)</formula>
    </cfRule>
    <cfRule type="expression" dxfId="648" priority="36">
      <formula>IF(RIGHT(TEXT(Y255,"0.#"),1)=".",TRUE,FALSE)</formula>
    </cfRule>
  </conditionalFormatting>
  <conditionalFormatting sqref="AU256">
    <cfRule type="expression" dxfId="647" priority="33">
      <formula>IF(RIGHT(TEXT(AU256,"0.#"),1)=".",FALSE,TRUE)</formula>
    </cfRule>
    <cfRule type="expression" dxfId="646" priority="34">
      <formula>IF(RIGHT(TEXT(AU256,"0.#"),1)=".",TRUE,FALSE)</formula>
    </cfRule>
  </conditionalFormatting>
  <conditionalFormatting sqref="AU265">
    <cfRule type="expression" dxfId="645" priority="31">
      <formula>IF(RIGHT(TEXT(AU265,"0.#"),1)=".",FALSE,TRUE)</formula>
    </cfRule>
    <cfRule type="expression" dxfId="644" priority="32">
      <formula>IF(RIGHT(TEXT(AU265,"0.#"),1)=".",TRUE,FALSE)</formula>
    </cfRule>
  </conditionalFormatting>
  <conditionalFormatting sqref="AU257:AU264 AU255">
    <cfRule type="expression" dxfId="643" priority="29">
      <formula>IF(RIGHT(TEXT(AU255,"0.#"),1)=".",FALSE,TRUE)</formula>
    </cfRule>
    <cfRule type="expression" dxfId="642" priority="30">
      <formula>IF(RIGHT(TEXT(AU255,"0.#"),1)=".",TRUE,FALSE)</formula>
    </cfRule>
  </conditionalFormatting>
  <conditionalFormatting sqref="AU59">
    <cfRule type="expression" dxfId="641" priority="27">
      <formula>IF(RIGHT(TEXT(AU59,"0.#"),1)=".",FALSE,TRUE)</formula>
    </cfRule>
    <cfRule type="expression" dxfId="640" priority="28">
      <formula>IF(RIGHT(TEXT(AU59,"0.#"),1)=".",TRUE,FALSE)</formula>
    </cfRule>
  </conditionalFormatting>
  <conditionalFormatting sqref="AU60">
    <cfRule type="expression" dxfId="639" priority="25">
      <formula>IF(RIGHT(TEXT(AU60,"0.#"),1)=".",FALSE,TRUE)</formula>
    </cfRule>
    <cfRule type="expression" dxfId="638" priority="26">
      <formula>IF(RIGHT(TEXT(AU60,"0.#"),1)=".",TRUE,FALSE)</formula>
    </cfRule>
  </conditionalFormatting>
  <conditionalFormatting sqref="AU57">
    <cfRule type="expression" dxfId="637" priority="23">
      <formula>IF(RIGHT(TEXT(AU57,"0.#"),1)=".",FALSE,TRUE)</formula>
    </cfRule>
    <cfRule type="expression" dxfId="636" priority="24">
      <formula>IF(RIGHT(TEXT(AU57,"0.#"),1)=".",TRUE,FALSE)</formula>
    </cfRule>
  </conditionalFormatting>
  <conditionalFormatting sqref="AU58">
    <cfRule type="expression" dxfId="635" priority="21">
      <formula>IF(RIGHT(TEXT(AU58,"0.#"),1)=".",FALSE,TRUE)</formula>
    </cfRule>
    <cfRule type="expression" dxfId="634" priority="22">
      <formula>IF(RIGHT(TEXT(AU58,"0.#"),1)=".",TRUE,FALSE)</formula>
    </cfRule>
  </conditionalFormatting>
  <conditionalFormatting sqref="AU70">
    <cfRule type="expression" dxfId="633" priority="19">
      <formula>IF(RIGHT(TEXT(AU70,"0.#"),1)=".",FALSE,TRUE)</formula>
    </cfRule>
    <cfRule type="expression" dxfId="632" priority="20">
      <formula>IF(RIGHT(TEXT(AU70,"0.#"),1)=".",TRUE,FALSE)</formula>
    </cfRule>
  </conditionalFormatting>
  <conditionalFormatting sqref="Y83">
    <cfRule type="expression" dxfId="631" priority="17">
      <formula>IF(RIGHT(TEXT(Y83,"0.#"),1)=".",FALSE,TRUE)</formula>
    </cfRule>
    <cfRule type="expression" dxfId="630" priority="18">
      <formula>IF(RIGHT(TEXT(Y83,"0.#"),1)=".",TRUE,FALSE)</formula>
    </cfRule>
  </conditionalFormatting>
  <conditionalFormatting sqref="AU149">
    <cfRule type="expression" dxfId="629" priority="15">
      <formula>IF(RIGHT(TEXT(AU149,"0.#"),1)=".",FALSE,TRUE)</formula>
    </cfRule>
    <cfRule type="expression" dxfId="628" priority="16">
      <formula>IF(RIGHT(TEXT(AU149,"0.#"),1)=".",TRUE,FALSE)</formula>
    </cfRule>
  </conditionalFormatting>
  <conditionalFormatting sqref="Y163">
    <cfRule type="expression" dxfId="627" priority="13">
      <formula>IF(RIGHT(TEXT(Y163,"0.#"),1)=".",FALSE,TRUE)</formula>
    </cfRule>
    <cfRule type="expression" dxfId="626" priority="14">
      <formula>IF(RIGHT(TEXT(Y163,"0.#"),1)=".",TRUE,FALSE)</formula>
    </cfRule>
  </conditionalFormatting>
  <conditionalFormatting sqref="AU163">
    <cfRule type="expression" dxfId="625" priority="11">
      <formula>IF(RIGHT(TEXT(AU163,"0.#"),1)=".",FALSE,TRUE)</formula>
    </cfRule>
    <cfRule type="expression" dxfId="624" priority="12">
      <formula>IF(RIGHT(TEXT(AU163,"0.#"),1)=".",TRUE,FALSE)</formula>
    </cfRule>
  </conditionalFormatting>
  <conditionalFormatting sqref="Y176">
    <cfRule type="expression" dxfId="623" priority="9">
      <formula>IF(RIGHT(TEXT(Y176,"0.#"),1)=".",FALSE,TRUE)</formula>
    </cfRule>
    <cfRule type="expression" dxfId="622" priority="10">
      <formula>IF(RIGHT(TEXT(Y176,"0.#"),1)=".",TRUE,FALSE)</formula>
    </cfRule>
  </conditionalFormatting>
  <conditionalFormatting sqref="AU176">
    <cfRule type="expression" dxfId="621" priority="7">
      <formula>IF(RIGHT(TEXT(AU176,"0.#"),1)=".",FALSE,TRUE)</formula>
    </cfRule>
    <cfRule type="expression" dxfId="620" priority="8">
      <formula>IF(RIGHT(TEXT(AU176,"0.#"),1)=".",TRUE,FALSE)</formula>
    </cfRule>
  </conditionalFormatting>
  <conditionalFormatting sqref="Y189">
    <cfRule type="expression" dxfId="619" priority="5">
      <formula>IF(RIGHT(TEXT(Y189,"0.#"),1)=".",FALSE,TRUE)</formula>
    </cfRule>
    <cfRule type="expression" dxfId="618" priority="6">
      <formula>IF(RIGHT(TEXT(Y189,"0.#"),1)=".",TRUE,FALSE)</formula>
    </cfRule>
  </conditionalFormatting>
  <conditionalFormatting sqref="Y216">
    <cfRule type="expression" dxfId="617" priority="3">
      <formula>IF(RIGHT(TEXT(Y216,"0.#"),1)=".",FALSE,TRUE)</formula>
    </cfRule>
    <cfRule type="expression" dxfId="616" priority="4">
      <formula>IF(RIGHT(TEXT(Y216,"0.#"),1)=".",TRUE,FALSE)</formula>
    </cfRule>
  </conditionalFormatting>
  <conditionalFormatting sqref="AU229">
    <cfRule type="expression" dxfId="615" priority="1">
      <formula>IF(RIGHT(TEXT(AU229,"0.#"),1)=".",FALSE,TRUE)</formula>
    </cfRule>
    <cfRule type="expression" dxfId="614"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49" fitToHeight="4" orientation="portrait" r:id="rId1"/>
  <headerFooter differentFirst="1" alignWithMargins="0">
    <firstHeader>&amp;R&amp;"-,太字"&amp;18別紙２</firstHeader>
  </headerFooter>
  <rowBreaks count="2" manualBreakCount="2">
    <brk id="106" max="16383" man="1"/>
    <brk id="21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C3" sqref="C3:I3"/>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285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264</v>
      </c>
      <c r="K3" s="364"/>
      <c r="L3" s="364"/>
      <c r="M3" s="364"/>
      <c r="N3" s="364"/>
      <c r="O3" s="364"/>
      <c r="P3" s="365" t="s">
        <v>27</v>
      </c>
      <c r="Q3" s="365"/>
      <c r="R3" s="365"/>
      <c r="S3" s="365"/>
      <c r="T3" s="365"/>
      <c r="U3" s="365"/>
      <c r="V3" s="365"/>
      <c r="W3" s="365"/>
      <c r="X3" s="365"/>
      <c r="Y3" s="366" t="s">
        <v>316</v>
      </c>
      <c r="Z3" s="367"/>
      <c r="AA3" s="367"/>
      <c r="AB3" s="367"/>
      <c r="AC3" s="148" t="s">
        <v>301</v>
      </c>
      <c r="AD3" s="148"/>
      <c r="AE3" s="148"/>
      <c r="AF3" s="148"/>
      <c r="AG3" s="148"/>
      <c r="AH3" s="366" t="s">
        <v>252</v>
      </c>
      <c r="AI3" s="363"/>
      <c r="AJ3" s="363"/>
      <c r="AK3" s="363"/>
      <c r="AL3" s="363" t="s">
        <v>21</v>
      </c>
      <c r="AM3" s="363"/>
      <c r="AN3" s="363"/>
      <c r="AO3" s="368"/>
      <c r="AP3" s="369" t="s">
        <v>265</v>
      </c>
      <c r="AQ3" s="369"/>
      <c r="AR3" s="369"/>
      <c r="AS3" s="369"/>
      <c r="AT3" s="369"/>
      <c r="AU3" s="369"/>
      <c r="AV3" s="369"/>
      <c r="AW3" s="369"/>
      <c r="AX3" s="369"/>
    </row>
    <row r="4" spans="1:50" ht="49.95" customHeight="1" x14ac:dyDescent="0.2">
      <c r="A4" s="1132">
        <v>1</v>
      </c>
      <c r="B4" s="1132">
        <v>1</v>
      </c>
      <c r="C4" s="360" t="s">
        <v>753</v>
      </c>
      <c r="D4" s="346"/>
      <c r="E4" s="346"/>
      <c r="F4" s="346"/>
      <c r="G4" s="346"/>
      <c r="H4" s="346"/>
      <c r="I4" s="346"/>
      <c r="J4" s="347">
        <v>5010001081785</v>
      </c>
      <c r="K4" s="348"/>
      <c r="L4" s="348"/>
      <c r="M4" s="348"/>
      <c r="N4" s="348"/>
      <c r="O4" s="348"/>
      <c r="P4" s="361" t="s">
        <v>754</v>
      </c>
      <c r="Q4" s="349"/>
      <c r="R4" s="349"/>
      <c r="S4" s="349"/>
      <c r="T4" s="349"/>
      <c r="U4" s="349"/>
      <c r="V4" s="349"/>
      <c r="W4" s="349"/>
      <c r="X4" s="349"/>
      <c r="Y4" s="390">
        <v>4.84</v>
      </c>
      <c r="Z4" s="390"/>
      <c r="AA4" s="390"/>
      <c r="AB4" s="390"/>
      <c r="AC4" s="353" t="s">
        <v>750</v>
      </c>
      <c r="AD4" s="353"/>
      <c r="AE4" s="353"/>
      <c r="AF4" s="353"/>
      <c r="AG4" s="353"/>
      <c r="AH4" s="384">
        <v>1</v>
      </c>
      <c r="AI4" s="389"/>
      <c r="AJ4" s="389"/>
      <c r="AK4" s="389"/>
      <c r="AL4" s="356">
        <v>96.8</v>
      </c>
      <c r="AM4" s="357"/>
      <c r="AN4" s="357"/>
      <c r="AO4" s="358"/>
      <c r="AP4" s="359" t="s">
        <v>711</v>
      </c>
      <c r="AQ4" s="359"/>
      <c r="AR4" s="359"/>
      <c r="AS4" s="359"/>
      <c r="AT4" s="359"/>
      <c r="AU4" s="359"/>
      <c r="AV4" s="359"/>
      <c r="AW4" s="359"/>
      <c r="AX4" s="359"/>
    </row>
    <row r="5" spans="1:50" ht="26.25" customHeight="1" x14ac:dyDescent="0.2">
      <c r="A5" s="1132">
        <v>2</v>
      </c>
      <c r="B5" s="1132">
        <v>1</v>
      </c>
      <c r="C5" s="360" t="s">
        <v>755</v>
      </c>
      <c r="D5" s="346"/>
      <c r="E5" s="346"/>
      <c r="F5" s="346"/>
      <c r="G5" s="346"/>
      <c r="H5" s="346"/>
      <c r="I5" s="346"/>
      <c r="J5" s="1166" t="s">
        <v>756</v>
      </c>
      <c r="K5" s="1167"/>
      <c r="L5" s="1167"/>
      <c r="M5" s="1167"/>
      <c r="N5" s="1167"/>
      <c r="O5" s="1167"/>
      <c r="P5" s="361" t="s">
        <v>757</v>
      </c>
      <c r="Q5" s="349"/>
      <c r="R5" s="349"/>
      <c r="S5" s="349"/>
      <c r="T5" s="349"/>
      <c r="U5" s="349"/>
      <c r="V5" s="349"/>
      <c r="W5" s="349"/>
      <c r="X5" s="349"/>
      <c r="Y5" s="390">
        <v>4.6539999999999999</v>
      </c>
      <c r="Z5" s="390"/>
      <c r="AA5" s="390"/>
      <c r="AB5" s="390"/>
      <c r="AC5" s="353" t="s">
        <v>750</v>
      </c>
      <c r="AD5" s="353"/>
      <c r="AE5" s="353"/>
      <c r="AF5" s="353"/>
      <c r="AG5" s="353"/>
      <c r="AH5" s="384">
        <v>2</v>
      </c>
      <c r="AI5" s="389"/>
      <c r="AJ5" s="389"/>
      <c r="AK5" s="389"/>
      <c r="AL5" s="356">
        <v>98.5</v>
      </c>
      <c r="AM5" s="357"/>
      <c r="AN5" s="357"/>
      <c r="AO5" s="358"/>
      <c r="AP5" s="359" t="s">
        <v>711</v>
      </c>
      <c r="AQ5" s="359"/>
      <c r="AR5" s="359"/>
      <c r="AS5" s="359"/>
      <c r="AT5" s="359"/>
      <c r="AU5" s="359"/>
      <c r="AV5" s="359"/>
      <c r="AW5" s="359"/>
      <c r="AX5" s="359"/>
    </row>
    <row r="6" spans="1:50" ht="26.25" customHeight="1" x14ac:dyDescent="0.2">
      <c r="A6" s="1132">
        <v>3</v>
      </c>
      <c r="B6" s="1132">
        <v>1</v>
      </c>
      <c r="C6" s="360" t="s">
        <v>758</v>
      </c>
      <c r="D6" s="346"/>
      <c r="E6" s="346"/>
      <c r="F6" s="346"/>
      <c r="G6" s="346"/>
      <c r="H6" s="346"/>
      <c r="I6" s="346"/>
      <c r="J6" s="347">
        <v>9010801005824</v>
      </c>
      <c r="K6" s="348"/>
      <c r="L6" s="348"/>
      <c r="M6" s="348"/>
      <c r="N6" s="348"/>
      <c r="O6" s="348"/>
      <c r="P6" s="361" t="s">
        <v>759</v>
      </c>
      <c r="Q6" s="349"/>
      <c r="R6" s="349"/>
      <c r="S6" s="349"/>
      <c r="T6" s="349"/>
      <c r="U6" s="349"/>
      <c r="V6" s="349"/>
      <c r="W6" s="349"/>
      <c r="X6" s="349"/>
      <c r="Y6" s="390">
        <v>2.4</v>
      </c>
      <c r="Z6" s="390"/>
      <c r="AA6" s="390"/>
      <c r="AB6" s="390"/>
      <c r="AC6" s="353" t="s">
        <v>760</v>
      </c>
      <c r="AD6" s="353"/>
      <c r="AE6" s="353"/>
      <c r="AF6" s="353"/>
      <c r="AG6" s="353"/>
      <c r="AH6" s="384">
        <v>3</v>
      </c>
      <c r="AI6" s="389"/>
      <c r="AJ6" s="389"/>
      <c r="AK6" s="389"/>
      <c r="AL6" s="356">
        <v>87.3</v>
      </c>
      <c r="AM6" s="357"/>
      <c r="AN6" s="357"/>
      <c r="AO6" s="358"/>
      <c r="AP6" s="359" t="s">
        <v>711</v>
      </c>
      <c r="AQ6" s="359"/>
      <c r="AR6" s="359"/>
      <c r="AS6" s="359"/>
      <c r="AT6" s="359"/>
      <c r="AU6" s="359"/>
      <c r="AV6" s="359"/>
      <c r="AW6" s="359"/>
      <c r="AX6" s="359"/>
    </row>
    <row r="7" spans="1:50" ht="26.25" hidden="1" customHeight="1" x14ac:dyDescent="0.2">
      <c r="A7" s="1132">
        <v>4</v>
      </c>
      <c r="B7" s="113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2">
      <c r="A8" s="1132">
        <v>5</v>
      </c>
      <c r="B8" s="113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2">
      <c r="A9" s="1132">
        <v>6</v>
      </c>
      <c r="B9" s="113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2">
      <c r="A10" s="1132">
        <v>7</v>
      </c>
      <c r="B10" s="113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2">
      <c r="A11" s="1132">
        <v>8</v>
      </c>
      <c r="B11" s="113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2">
      <c r="A12" s="1132">
        <v>9</v>
      </c>
      <c r="B12" s="113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2">
      <c r="A13" s="1132">
        <v>10</v>
      </c>
      <c r="B13" s="113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2">
      <c r="A14" s="1132">
        <v>11</v>
      </c>
      <c r="B14" s="113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2">
      <c r="A15" s="1132">
        <v>12</v>
      </c>
      <c r="B15" s="113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2">
      <c r="A16" s="1132">
        <v>13</v>
      </c>
      <c r="B16" s="113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132">
        <v>14</v>
      </c>
      <c r="B17" s="113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132">
        <v>15</v>
      </c>
      <c r="B18" s="113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132">
        <v>16</v>
      </c>
      <c r="B19" s="113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132">
        <v>17</v>
      </c>
      <c r="B20" s="113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132">
        <v>18</v>
      </c>
      <c r="B21" s="113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132">
        <v>19</v>
      </c>
      <c r="B22" s="113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132">
        <v>20</v>
      </c>
      <c r="B23" s="113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132">
        <v>21</v>
      </c>
      <c r="B24" s="113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132">
        <v>22</v>
      </c>
      <c r="B25" s="113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132">
        <v>23</v>
      </c>
      <c r="B26" s="113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132">
        <v>24</v>
      </c>
      <c r="B27" s="113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132">
        <v>25</v>
      </c>
      <c r="B28" s="113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132">
        <v>26</v>
      </c>
      <c r="B29" s="113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132">
        <v>27</v>
      </c>
      <c r="B30" s="113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132">
        <v>28</v>
      </c>
      <c r="B31" s="113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132">
        <v>29</v>
      </c>
      <c r="B32" s="113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132">
        <v>30</v>
      </c>
      <c r="B33" s="113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286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264</v>
      </c>
      <c r="K36" s="364"/>
      <c r="L36" s="364"/>
      <c r="M36" s="364"/>
      <c r="N36" s="364"/>
      <c r="O36" s="364"/>
      <c r="P36" s="365" t="s">
        <v>27</v>
      </c>
      <c r="Q36" s="365"/>
      <c r="R36" s="365"/>
      <c r="S36" s="365"/>
      <c r="T36" s="365"/>
      <c r="U36" s="365"/>
      <c r="V36" s="365"/>
      <c r="W36" s="365"/>
      <c r="X36" s="365"/>
      <c r="Y36" s="366" t="s">
        <v>316</v>
      </c>
      <c r="Z36" s="367"/>
      <c r="AA36" s="367"/>
      <c r="AB36" s="367"/>
      <c r="AC36" s="148" t="s">
        <v>301</v>
      </c>
      <c r="AD36" s="148"/>
      <c r="AE36" s="148"/>
      <c r="AF36" s="148"/>
      <c r="AG36" s="148"/>
      <c r="AH36" s="366" t="s">
        <v>252</v>
      </c>
      <c r="AI36" s="363"/>
      <c r="AJ36" s="363"/>
      <c r="AK36" s="363"/>
      <c r="AL36" s="363" t="s">
        <v>21</v>
      </c>
      <c r="AM36" s="363"/>
      <c r="AN36" s="363"/>
      <c r="AO36" s="368"/>
      <c r="AP36" s="369" t="s">
        <v>265</v>
      </c>
      <c r="AQ36" s="369"/>
      <c r="AR36" s="369"/>
      <c r="AS36" s="369"/>
      <c r="AT36" s="369"/>
      <c r="AU36" s="369"/>
      <c r="AV36" s="369"/>
      <c r="AW36" s="369"/>
      <c r="AX36" s="369"/>
    </row>
    <row r="37" spans="1:50" ht="26.25" customHeight="1" x14ac:dyDescent="0.2">
      <c r="A37" s="1132">
        <v>1</v>
      </c>
      <c r="B37" s="1132">
        <v>1</v>
      </c>
      <c r="C37" s="360" t="s">
        <v>768</v>
      </c>
      <c r="D37" s="346"/>
      <c r="E37" s="346"/>
      <c r="F37" s="346"/>
      <c r="G37" s="346"/>
      <c r="H37" s="346"/>
      <c r="I37" s="346"/>
      <c r="J37" s="347">
        <v>6010901007401</v>
      </c>
      <c r="K37" s="348"/>
      <c r="L37" s="348"/>
      <c r="M37" s="348"/>
      <c r="N37" s="348"/>
      <c r="O37" s="348"/>
      <c r="P37" s="361" t="s">
        <v>761</v>
      </c>
      <c r="Q37" s="349"/>
      <c r="R37" s="349"/>
      <c r="S37" s="349"/>
      <c r="T37" s="349"/>
      <c r="U37" s="349"/>
      <c r="V37" s="349"/>
      <c r="W37" s="349"/>
      <c r="X37" s="349"/>
      <c r="Y37" s="385">
        <v>4</v>
      </c>
      <c r="Z37" s="385"/>
      <c r="AA37" s="385"/>
      <c r="AB37" s="385"/>
      <c r="AC37" s="353" t="s">
        <v>762</v>
      </c>
      <c r="AD37" s="353"/>
      <c r="AE37" s="353"/>
      <c r="AF37" s="353"/>
      <c r="AG37" s="353"/>
      <c r="AH37" s="384">
        <v>2</v>
      </c>
      <c r="AI37" s="389"/>
      <c r="AJ37" s="389"/>
      <c r="AK37" s="389"/>
      <c r="AL37" s="356">
        <v>98</v>
      </c>
      <c r="AM37" s="357"/>
      <c r="AN37" s="357"/>
      <c r="AO37" s="358"/>
      <c r="AP37" s="359" t="s">
        <v>711</v>
      </c>
      <c r="AQ37" s="359"/>
      <c r="AR37" s="359"/>
      <c r="AS37" s="359"/>
      <c r="AT37" s="359"/>
      <c r="AU37" s="359"/>
      <c r="AV37" s="359"/>
      <c r="AW37" s="359"/>
      <c r="AX37" s="359"/>
    </row>
    <row r="38" spans="1:50" ht="26.25" customHeight="1" x14ac:dyDescent="0.2">
      <c r="A38" s="1132">
        <v>2</v>
      </c>
      <c r="B38" s="1132">
        <v>1</v>
      </c>
      <c r="C38" s="360" t="s">
        <v>763</v>
      </c>
      <c r="D38" s="346"/>
      <c r="E38" s="346"/>
      <c r="F38" s="346"/>
      <c r="G38" s="346"/>
      <c r="H38" s="346"/>
      <c r="I38" s="346"/>
      <c r="J38" s="347">
        <v>6010901007401</v>
      </c>
      <c r="K38" s="348"/>
      <c r="L38" s="348"/>
      <c r="M38" s="348"/>
      <c r="N38" s="348"/>
      <c r="O38" s="348"/>
      <c r="P38" s="361" t="s">
        <v>764</v>
      </c>
      <c r="Q38" s="349"/>
      <c r="R38" s="349"/>
      <c r="S38" s="349"/>
      <c r="T38" s="349"/>
      <c r="U38" s="349"/>
      <c r="V38" s="349"/>
      <c r="W38" s="349"/>
      <c r="X38" s="349"/>
      <c r="Y38" s="390">
        <v>0.1</v>
      </c>
      <c r="Z38" s="390"/>
      <c r="AA38" s="390"/>
      <c r="AB38" s="390"/>
      <c r="AC38" s="353" t="s">
        <v>336</v>
      </c>
      <c r="AD38" s="353"/>
      <c r="AE38" s="353"/>
      <c r="AF38" s="353"/>
      <c r="AG38" s="353"/>
      <c r="AH38" s="384" t="s">
        <v>711</v>
      </c>
      <c r="AI38" s="389"/>
      <c r="AJ38" s="389"/>
      <c r="AK38" s="389"/>
      <c r="AL38" s="356" t="s">
        <v>711</v>
      </c>
      <c r="AM38" s="357"/>
      <c r="AN38" s="357"/>
      <c r="AO38" s="358"/>
      <c r="AP38" s="359" t="s">
        <v>711</v>
      </c>
      <c r="AQ38" s="359"/>
      <c r="AR38" s="359"/>
      <c r="AS38" s="359"/>
      <c r="AT38" s="359"/>
      <c r="AU38" s="359"/>
      <c r="AV38" s="359"/>
      <c r="AW38" s="359"/>
      <c r="AX38" s="359"/>
    </row>
    <row r="39" spans="1:50" ht="26.25" customHeight="1" x14ac:dyDescent="0.2">
      <c r="A39" s="1132">
        <v>3</v>
      </c>
      <c r="B39" s="1132">
        <v>1</v>
      </c>
      <c r="C39" s="360" t="s">
        <v>765</v>
      </c>
      <c r="D39" s="346"/>
      <c r="E39" s="346"/>
      <c r="F39" s="346"/>
      <c r="G39" s="346"/>
      <c r="H39" s="346"/>
      <c r="I39" s="346"/>
      <c r="J39" s="347">
        <v>2110001014218</v>
      </c>
      <c r="K39" s="348"/>
      <c r="L39" s="348"/>
      <c r="M39" s="348"/>
      <c r="N39" s="348"/>
      <c r="O39" s="348"/>
      <c r="P39" s="361" t="s">
        <v>766</v>
      </c>
      <c r="Q39" s="349"/>
      <c r="R39" s="349"/>
      <c r="S39" s="349"/>
      <c r="T39" s="349"/>
      <c r="U39" s="349"/>
      <c r="V39" s="349"/>
      <c r="W39" s="349"/>
      <c r="X39" s="349"/>
      <c r="Y39" s="390">
        <v>0.8</v>
      </c>
      <c r="Z39" s="390"/>
      <c r="AA39" s="390"/>
      <c r="AB39" s="390"/>
      <c r="AC39" s="353" t="s">
        <v>336</v>
      </c>
      <c r="AD39" s="353"/>
      <c r="AE39" s="353"/>
      <c r="AF39" s="353"/>
      <c r="AG39" s="353"/>
      <c r="AH39" s="384" t="s">
        <v>711</v>
      </c>
      <c r="AI39" s="389"/>
      <c r="AJ39" s="389"/>
      <c r="AK39" s="389"/>
      <c r="AL39" s="356" t="s">
        <v>711</v>
      </c>
      <c r="AM39" s="357"/>
      <c r="AN39" s="357"/>
      <c r="AO39" s="358"/>
      <c r="AP39" s="359" t="s">
        <v>711</v>
      </c>
      <c r="AQ39" s="359"/>
      <c r="AR39" s="359"/>
      <c r="AS39" s="359"/>
      <c r="AT39" s="359"/>
      <c r="AU39" s="359"/>
      <c r="AV39" s="359"/>
      <c r="AW39" s="359"/>
      <c r="AX39" s="359"/>
    </row>
    <row r="40" spans="1:50" ht="57" customHeight="1" x14ac:dyDescent="0.2">
      <c r="A40" s="1132">
        <v>4</v>
      </c>
      <c r="B40" s="1132">
        <v>1</v>
      </c>
      <c r="C40" s="360" t="s">
        <v>767</v>
      </c>
      <c r="D40" s="346"/>
      <c r="E40" s="346"/>
      <c r="F40" s="346"/>
      <c r="G40" s="346"/>
      <c r="H40" s="346"/>
      <c r="I40" s="346"/>
      <c r="J40" s="347">
        <v>5100001012970</v>
      </c>
      <c r="K40" s="348"/>
      <c r="L40" s="348"/>
      <c r="M40" s="348"/>
      <c r="N40" s="348"/>
      <c r="O40" s="348"/>
      <c r="P40" s="361" t="s">
        <v>769</v>
      </c>
      <c r="Q40" s="349"/>
      <c r="R40" s="349"/>
      <c r="S40" s="349"/>
      <c r="T40" s="349"/>
      <c r="U40" s="349"/>
      <c r="V40" s="349"/>
      <c r="W40" s="349"/>
      <c r="X40" s="349"/>
      <c r="Y40" s="390">
        <v>0.9</v>
      </c>
      <c r="Z40" s="390"/>
      <c r="AA40" s="390"/>
      <c r="AB40" s="390"/>
      <c r="AC40" s="353" t="s">
        <v>336</v>
      </c>
      <c r="AD40" s="353"/>
      <c r="AE40" s="353"/>
      <c r="AF40" s="353"/>
      <c r="AG40" s="353"/>
      <c r="AH40" s="384" t="s">
        <v>711</v>
      </c>
      <c r="AI40" s="389"/>
      <c r="AJ40" s="389"/>
      <c r="AK40" s="389"/>
      <c r="AL40" s="356" t="s">
        <v>711</v>
      </c>
      <c r="AM40" s="357"/>
      <c r="AN40" s="357"/>
      <c r="AO40" s="358"/>
      <c r="AP40" s="359" t="s">
        <v>711</v>
      </c>
      <c r="AQ40" s="359"/>
      <c r="AR40" s="359"/>
      <c r="AS40" s="359"/>
      <c r="AT40" s="359"/>
      <c r="AU40" s="359"/>
      <c r="AV40" s="359"/>
      <c r="AW40" s="359"/>
      <c r="AX40" s="359"/>
    </row>
    <row r="41" spans="1:50" ht="26.25" hidden="1" customHeight="1" x14ac:dyDescent="0.2">
      <c r="A41" s="1132">
        <v>5</v>
      </c>
      <c r="B41" s="113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132">
        <v>6</v>
      </c>
      <c r="B42" s="113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132">
        <v>7</v>
      </c>
      <c r="B43" s="113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132">
        <v>8</v>
      </c>
      <c r="B44" s="113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132">
        <v>9</v>
      </c>
      <c r="B45" s="113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132">
        <v>10</v>
      </c>
      <c r="B46" s="113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132">
        <v>11</v>
      </c>
      <c r="B47" s="113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132">
        <v>12</v>
      </c>
      <c r="B48" s="113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132">
        <v>13</v>
      </c>
      <c r="B49" s="113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132">
        <v>14</v>
      </c>
      <c r="B50" s="113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132">
        <v>15</v>
      </c>
      <c r="B51" s="113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132">
        <v>16</v>
      </c>
      <c r="B52" s="113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132">
        <v>17</v>
      </c>
      <c r="B53" s="113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132">
        <v>18</v>
      </c>
      <c r="B54" s="113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132">
        <v>19</v>
      </c>
      <c r="B55" s="113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132">
        <v>20</v>
      </c>
      <c r="B56" s="113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132">
        <v>21</v>
      </c>
      <c r="B57" s="113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132">
        <v>22</v>
      </c>
      <c r="B58" s="113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132">
        <v>23</v>
      </c>
      <c r="B59" s="113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132">
        <v>24</v>
      </c>
      <c r="B60" s="113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132">
        <v>25</v>
      </c>
      <c r="B61" s="113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132">
        <v>26</v>
      </c>
      <c r="B62" s="113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132">
        <v>27</v>
      </c>
      <c r="B63" s="113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132">
        <v>28</v>
      </c>
      <c r="B64" s="113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132">
        <v>29</v>
      </c>
      <c r="B65" s="113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132">
        <v>30</v>
      </c>
      <c r="B66" s="113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264</v>
      </c>
      <c r="K69" s="364"/>
      <c r="L69" s="364"/>
      <c r="M69" s="364"/>
      <c r="N69" s="364"/>
      <c r="O69" s="364"/>
      <c r="P69" s="365" t="s">
        <v>27</v>
      </c>
      <c r="Q69" s="365"/>
      <c r="R69" s="365"/>
      <c r="S69" s="365"/>
      <c r="T69" s="365"/>
      <c r="U69" s="365"/>
      <c r="V69" s="365"/>
      <c r="W69" s="365"/>
      <c r="X69" s="365"/>
      <c r="Y69" s="366" t="s">
        <v>316</v>
      </c>
      <c r="Z69" s="367"/>
      <c r="AA69" s="367"/>
      <c r="AB69" s="367"/>
      <c r="AC69" s="148" t="s">
        <v>301</v>
      </c>
      <c r="AD69" s="148"/>
      <c r="AE69" s="148"/>
      <c r="AF69" s="148"/>
      <c r="AG69" s="148"/>
      <c r="AH69" s="366" t="s">
        <v>252</v>
      </c>
      <c r="AI69" s="363"/>
      <c r="AJ69" s="363"/>
      <c r="AK69" s="363"/>
      <c r="AL69" s="363" t="s">
        <v>21</v>
      </c>
      <c r="AM69" s="363"/>
      <c r="AN69" s="363"/>
      <c r="AO69" s="368"/>
      <c r="AP69" s="369" t="s">
        <v>265</v>
      </c>
      <c r="AQ69" s="369"/>
      <c r="AR69" s="369"/>
      <c r="AS69" s="369"/>
      <c r="AT69" s="369"/>
      <c r="AU69" s="369"/>
      <c r="AV69" s="369"/>
      <c r="AW69" s="369"/>
      <c r="AX69" s="369"/>
    </row>
    <row r="70" spans="1:50" ht="26.25" customHeight="1" x14ac:dyDescent="0.2">
      <c r="A70" s="1132">
        <v>1</v>
      </c>
      <c r="B70" s="1132">
        <v>1</v>
      </c>
      <c r="C70" s="360" t="s">
        <v>770</v>
      </c>
      <c r="D70" s="346"/>
      <c r="E70" s="346"/>
      <c r="F70" s="346"/>
      <c r="G70" s="346"/>
      <c r="H70" s="346"/>
      <c r="I70" s="346"/>
      <c r="J70" s="347">
        <v>6340005001879</v>
      </c>
      <c r="K70" s="348"/>
      <c r="L70" s="348"/>
      <c r="M70" s="348"/>
      <c r="N70" s="348"/>
      <c r="O70" s="348"/>
      <c r="P70" s="938" t="s">
        <v>771</v>
      </c>
      <c r="Q70" s="1133"/>
      <c r="R70" s="1133"/>
      <c r="S70" s="1133"/>
      <c r="T70" s="1133"/>
      <c r="U70" s="1133"/>
      <c r="V70" s="1133"/>
      <c r="W70" s="1133"/>
      <c r="X70" s="1134"/>
      <c r="Y70" s="385">
        <v>2</v>
      </c>
      <c r="Z70" s="385"/>
      <c r="AA70" s="385"/>
      <c r="AB70" s="385"/>
      <c r="AC70" s="386" t="s">
        <v>772</v>
      </c>
      <c r="AD70" s="387"/>
      <c r="AE70" s="387"/>
      <c r="AF70" s="387"/>
      <c r="AG70" s="388"/>
      <c r="AH70" s="384">
        <v>3</v>
      </c>
      <c r="AI70" s="389"/>
      <c r="AJ70" s="389"/>
      <c r="AK70" s="389"/>
      <c r="AL70" s="356">
        <v>57.5</v>
      </c>
      <c r="AM70" s="357"/>
      <c r="AN70" s="357"/>
      <c r="AO70" s="358"/>
      <c r="AP70" s="359" t="s">
        <v>747</v>
      </c>
      <c r="AQ70" s="359"/>
      <c r="AR70" s="359"/>
      <c r="AS70" s="359"/>
      <c r="AT70" s="359"/>
      <c r="AU70" s="359"/>
      <c r="AV70" s="359"/>
      <c r="AW70" s="359"/>
      <c r="AX70" s="359"/>
    </row>
    <row r="71" spans="1:50" ht="26.25" hidden="1" customHeight="1" x14ac:dyDescent="0.2">
      <c r="A71" s="1132">
        <v>2</v>
      </c>
      <c r="B71" s="113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132">
        <v>3</v>
      </c>
      <c r="B72" s="113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132">
        <v>4</v>
      </c>
      <c r="B73" s="113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132">
        <v>5</v>
      </c>
      <c r="B74" s="113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132">
        <v>6</v>
      </c>
      <c r="B75" s="113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132">
        <v>7</v>
      </c>
      <c r="B76" s="113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132">
        <v>8</v>
      </c>
      <c r="B77" s="113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132">
        <v>9</v>
      </c>
      <c r="B78" s="113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132">
        <v>10</v>
      </c>
      <c r="B79" s="113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132">
        <v>11</v>
      </c>
      <c r="B80" s="113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132">
        <v>12</v>
      </c>
      <c r="B81" s="113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132">
        <v>13</v>
      </c>
      <c r="B82" s="113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132">
        <v>14</v>
      </c>
      <c r="B83" s="113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132">
        <v>15</v>
      </c>
      <c r="B84" s="113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132">
        <v>16</v>
      </c>
      <c r="B85" s="113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132">
        <v>17</v>
      </c>
      <c r="B86" s="113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132">
        <v>18</v>
      </c>
      <c r="B87" s="113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132">
        <v>19</v>
      </c>
      <c r="B88" s="113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132">
        <v>20</v>
      </c>
      <c r="B89" s="113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132">
        <v>21</v>
      </c>
      <c r="B90" s="113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132">
        <v>22</v>
      </c>
      <c r="B91" s="113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132">
        <v>23</v>
      </c>
      <c r="B92" s="113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132">
        <v>24</v>
      </c>
      <c r="B93" s="113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132">
        <v>25</v>
      </c>
      <c r="B94" s="113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132">
        <v>26</v>
      </c>
      <c r="B95" s="113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132">
        <v>27</v>
      </c>
      <c r="B96" s="113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132">
        <v>28</v>
      </c>
      <c r="B97" s="113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132">
        <v>29</v>
      </c>
      <c r="B98" s="113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132">
        <v>30</v>
      </c>
      <c r="B99" s="113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264</v>
      </c>
      <c r="K102" s="364"/>
      <c r="L102" s="364"/>
      <c r="M102" s="364"/>
      <c r="N102" s="364"/>
      <c r="O102" s="364"/>
      <c r="P102" s="365" t="s">
        <v>27</v>
      </c>
      <c r="Q102" s="365"/>
      <c r="R102" s="365"/>
      <c r="S102" s="365"/>
      <c r="T102" s="365"/>
      <c r="U102" s="365"/>
      <c r="V102" s="365"/>
      <c r="W102" s="365"/>
      <c r="X102" s="365"/>
      <c r="Y102" s="366" t="s">
        <v>316</v>
      </c>
      <c r="Z102" s="367"/>
      <c r="AA102" s="367"/>
      <c r="AB102" s="367"/>
      <c r="AC102" s="148" t="s">
        <v>301</v>
      </c>
      <c r="AD102" s="148"/>
      <c r="AE102" s="148"/>
      <c r="AF102" s="148"/>
      <c r="AG102" s="148"/>
      <c r="AH102" s="366" t="s">
        <v>252</v>
      </c>
      <c r="AI102" s="363"/>
      <c r="AJ102" s="363"/>
      <c r="AK102" s="363"/>
      <c r="AL102" s="363" t="s">
        <v>21</v>
      </c>
      <c r="AM102" s="363"/>
      <c r="AN102" s="363"/>
      <c r="AO102" s="368"/>
      <c r="AP102" s="369" t="s">
        <v>265</v>
      </c>
      <c r="AQ102" s="369"/>
      <c r="AR102" s="369"/>
      <c r="AS102" s="369"/>
      <c r="AT102" s="369"/>
      <c r="AU102" s="369"/>
      <c r="AV102" s="369"/>
      <c r="AW102" s="369"/>
      <c r="AX102" s="369"/>
    </row>
    <row r="103" spans="1:50" ht="43.95" customHeight="1" x14ac:dyDescent="0.2">
      <c r="A103" s="1132">
        <v>1</v>
      </c>
      <c r="B103" s="1132">
        <v>1</v>
      </c>
      <c r="C103" s="360" t="s">
        <v>773</v>
      </c>
      <c r="D103" s="346"/>
      <c r="E103" s="346"/>
      <c r="F103" s="346"/>
      <c r="G103" s="346"/>
      <c r="H103" s="346"/>
      <c r="I103" s="346"/>
      <c r="J103" s="347">
        <v>6430005010276</v>
      </c>
      <c r="K103" s="348"/>
      <c r="L103" s="348"/>
      <c r="M103" s="348"/>
      <c r="N103" s="348"/>
      <c r="O103" s="348"/>
      <c r="P103" s="361" t="s">
        <v>774</v>
      </c>
      <c r="Q103" s="349"/>
      <c r="R103" s="349"/>
      <c r="S103" s="349"/>
      <c r="T103" s="349"/>
      <c r="U103" s="349"/>
      <c r="V103" s="349"/>
      <c r="W103" s="349"/>
      <c r="X103" s="349"/>
      <c r="Y103" s="390">
        <v>0.8</v>
      </c>
      <c r="Z103" s="390"/>
      <c r="AA103" s="390"/>
      <c r="AB103" s="390"/>
      <c r="AC103" s="353" t="s">
        <v>336</v>
      </c>
      <c r="AD103" s="353"/>
      <c r="AE103" s="353"/>
      <c r="AF103" s="353"/>
      <c r="AG103" s="353"/>
      <c r="AH103" s="384" t="s">
        <v>711</v>
      </c>
      <c r="AI103" s="389"/>
      <c r="AJ103" s="389"/>
      <c r="AK103" s="389"/>
      <c r="AL103" s="356" t="s">
        <v>711</v>
      </c>
      <c r="AM103" s="357"/>
      <c r="AN103" s="357"/>
      <c r="AO103" s="358"/>
      <c r="AP103" s="359" t="s">
        <v>711</v>
      </c>
      <c r="AQ103" s="359"/>
      <c r="AR103" s="359"/>
      <c r="AS103" s="359"/>
      <c r="AT103" s="359"/>
      <c r="AU103" s="359"/>
      <c r="AV103" s="359"/>
      <c r="AW103" s="359"/>
      <c r="AX103" s="359"/>
    </row>
    <row r="104" spans="1:50" ht="26.25" hidden="1" customHeight="1" x14ac:dyDescent="0.2">
      <c r="A104" s="1132">
        <v>2</v>
      </c>
      <c r="B104" s="113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132">
        <v>3</v>
      </c>
      <c r="B105" s="113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132">
        <v>4</v>
      </c>
      <c r="B106" s="113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132">
        <v>5</v>
      </c>
      <c r="B107" s="113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132">
        <v>6</v>
      </c>
      <c r="B108" s="113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132">
        <v>7</v>
      </c>
      <c r="B109" s="113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132">
        <v>8</v>
      </c>
      <c r="B110" s="113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132">
        <v>9</v>
      </c>
      <c r="B111" s="113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132">
        <v>10</v>
      </c>
      <c r="B112" s="113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132">
        <v>11</v>
      </c>
      <c r="B113" s="113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132">
        <v>12</v>
      </c>
      <c r="B114" s="113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132">
        <v>13</v>
      </c>
      <c r="B115" s="113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132">
        <v>14</v>
      </c>
      <c r="B116" s="113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132">
        <v>15</v>
      </c>
      <c r="B117" s="113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132">
        <v>16</v>
      </c>
      <c r="B118" s="113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132">
        <v>17</v>
      </c>
      <c r="B119" s="113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132">
        <v>18</v>
      </c>
      <c r="B120" s="113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132">
        <v>19</v>
      </c>
      <c r="B121" s="113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132">
        <v>20</v>
      </c>
      <c r="B122" s="113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132">
        <v>21</v>
      </c>
      <c r="B123" s="113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132">
        <v>22</v>
      </c>
      <c r="B124" s="113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132">
        <v>23</v>
      </c>
      <c r="B125" s="113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132">
        <v>24</v>
      </c>
      <c r="B126" s="113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132">
        <v>25</v>
      </c>
      <c r="B127" s="113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132">
        <v>26</v>
      </c>
      <c r="B128" s="113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132">
        <v>27</v>
      </c>
      <c r="B129" s="113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132">
        <v>28</v>
      </c>
      <c r="B130" s="113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132">
        <v>29</v>
      </c>
      <c r="B131" s="113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132">
        <v>30</v>
      </c>
      <c r="B132" s="113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264</v>
      </c>
      <c r="K135" s="364"/>
      <c r="L135" s="364"/>
      <c r="M135" s="364"/>
      <c r="N135" s="364"/>
      <c r="O135" s="364"/>
      <c r="P135" s="365" t="s">
        <v>27</v>
      </c>
      <c r="Q135" s="365"/>
      <c r="R135" s="365"/>
      <c r="S135" s="365"/>
      <c r="T135" s="365"/>
      <c r="U135" s="365"/>
      <c r="V135" s="365"/>
      <c r="W135" s="365"/>
      <c r="X135" s="365"/>
      <c r="Y135" s="366" t="s">
        <v>316</v>
      </c>
      <c r="Z135" s="367"/>
      <c r="AA135" s="367"/>
      <c r="AB135" s="367"/>
      <c r="AC135" s="148" t="s">
        <v>301</v>
      </c>
      <c r="AD135" s="148"/>
      <c r="AE135" s="148"/>
      <c r="AF135" s="148"/>
      <c r="AG135" s="148"/>
      <c r="AH135" s="366" t="s">
        <v>252</v>
      </c>
      <c r="AI135" s="363"/>
      <c r="AJ135" s="363"/>
      <c r="AK135" s="363"/>
      <c r="AL135" s="363" t="s">
        <v>21</v>
      </c>
      <c r="AM135" s="363"/>
      <c r="AN135" s="363"/>
      <c r="AO135" s="368"/>
      <c r="AP135" s="369" t="s">
        <v>265</v>
      </c>
      <c r="AQ135" s="369"/>
      <c r="AR135" s="369"/>
      <c r="AS135" s="369"/>
      <c r="AT135" s="369"/>
      <c r="AU135" s="369"/>
      <c r="AV135" s="369"/>
      <c r="AW135" s="369"/>
      <c r="AX135" s="369"/>
    </row>
    <row r="136" spans="1:50" ht="49.2" customHeight="1" x14ac:dyDescent="0.2">
      <c r="A136" s="1132">
        <v>1</v>
      </c>
      <c r="B136" s="1132">
        <v>1</v>
      </c>
      <c r="C136" s="360" t="s">
        <v>775</v>
      </c>
      <c r="D136" s="346"/>
      <c r="E136" s="346"/>
      <c r="F136" s="346"/>
      <c r="G136" s="346"/>
      <c r="H136" s="346"/>
      <c r="I136" s="346"/>
      <c r="J136" s="347">
        <v>2000020133612</v>
      </c>
      <c r="K136" s="348"/>
      <c r="L136" s="348"/>
      <c r="M136" s="348"/>
      <c r="N136" s="348"/>
      <c r="O136" s="348"/>
      <c r="P136" s="361" t="s">
        <v>776</v>
      </c>
      <c r="Q136" s="349"/>
      <c r="R136" s="349"/>
      <c r="S136" s="349"/>
      <c r="T136" s="349"/>
      <c r="U136" s="349"/>
      <c r="V136" s="349"/>
      <c r="W136" s="349"/>
      <c r="X136" s="349"/>
      <c r="Y136" s="390">
        <v>0.5</v>
      </c>
      <c r="Z136" s="390"/>
      <c r="AA136" s="390"/>
      <c r="AB136" s="390"/>
      <c r="AC136" s="353" t="s">
        <v>336</v>
      </c>
      <c r="AD136" s="353"/>
      <c r="AE136" s="353"/>
      <c r="AF136" s="353"/>
      <c r="AG136" s="353"/>
      <c r="AH136" s="384" t="s">
        <v>711</v>
      </c>
      <c r="AI136" s="389"/>
      <c r="AJ136" s="389"/>
      <c r="AK136" s="389"/>
      <c r="AL136" s="356" t="s">
        <v>711</v>
      </c>
      <c r="AM136" s="357"/>
      <c r="AN136" s="357"/>
      <c r="AO136" s="358"/>
      <c r="AP136" s="359" t="s">
        <v>711</v>
      </c>
      <c r="AQ136" s="359"/>
      <c r="AR136" s="359"/>
      <c r="AS136" s="359"/>
      <c r="AT136" s="359"/>
      <c r="AU136" s="359"/>
      <c r="AV136" s="359"/>
      <c r="AW136" s="359"/>
      <c r="AX136" s="359"/>
    </row>
    <row r="137" spans="1:50" ht="26.25" hidden="1" customHeight="1" x14ac:dyDescent="0.2">
      <c r="A137" s="1132">
        <v>2</v>
      </c>
      <c r="B137" s="113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132">
        <v>3</v>
      </c>
      <c r="B138" s="113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132">
        <v>4</v>
      </c>
      <c r="B139" s="113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132">
        <v>5</v>
      </c>
      <c r="B140" s="113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132">
        <v>6</v>
      </c>
      <c r="B141" s="113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132">
        <v>7</v>
      </c>
      <c r="B142" s="113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132">
        <v>8</v>
      </c>
      <c r="B143" s="113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132">
        <v>9</v>
      </c>
      <c r="B144" s="113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132">
        <v>10</v>
      </c>
      <c r="B145" s="113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132">
        <v>11</v>
      </c>
      <c r="B146" s="113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132">
        <v>12</v>
      </c>
      <c r="B147" s="113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132">
        <v>13</v>
      </c>
      <c r="B148" s="113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132">
        <v>14</v>
      </c>
      <c r="B149" s="113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132">
        <v>15</v>
      </c>
      <c r="B150" s="113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132">
        <v>16</v>
      </c>
      <c r="B151" s="113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132">
        <v>17</v>
      </c>
      <c r="B152" s="113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132">
        <v>18</v>
      </c>
      <c r="B153" s="113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132">
        <v>19</v>
      </c>
      <c r="B154" s="113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132">
        <v>20</v>
      </c>
      <c r="B155" s="113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132">
        <v>21</v>
      </c>
      <c r="B156" s="113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132">
        <v>22</v>
      </c>
      <c r="B157" s="113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132">
        <v>23</v>
      </c>
      <c r="B158" s="113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132">
        <v>24</v>
      </c>
      <c r="B159" s="113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132">
        <v>25</v>
      </c>
      <c r="B160" s="113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132">
        <v>26</v>
      </c>
      <c r="B161" s="113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132">
        <v>27</v>
      </c>
      <c r="B162" s="113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132">
        <v>28</v>
      </c>
      <c r="B163" s="113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132">
        <v>29</v>
      </c>
      <c r="B164" s="113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132">
        <v>30</v>
      </c>
      <c r="B165" s="113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264</v>
      </c>
      <c r="K168" s="364"/>
      <c r="L168" s="364"/>
      <c r="M168" s="364"/>
      <c r="N168" s="364"/>
      <c r="O168" s="364"/>
      <c r="P168" s="365" t="s">
        <v>27</v>
      </c>
      <c r="Q168" s="365"/>
      <c r="R168" s="365"/>
      <c r="S168" s="365"/>
      <c r="T168" s="365"/>
      <c r="U168" s="365"/>
      <c r="V168" s="365"/>
      <c r="W168" s="365"/>
      <c r="X168" s="365"/>
      <c r="Y168" s="366" t="s">
        <v>316</v>
      </c>
      <c r="Z168" s="367"/>
      <c r="AA168" s="367"/>
      <c r="AB168" s="367"/>
      <c r="AC168" s="148" t="s">
        <v>301</v>
      </c>
      <c r="AD168" s="148"/>
      <c r="AE168" s="148"/>
      <c r="AF168" s="148"/>
      <c r="AG168" s="148"/>
      <c r="AH168" s="366" t="s">
        <v>252</v>
      </c>
      <c r="AI168" s="363"/>
      <c r="AJ168" s="363"/>
      <c r="AK168" s="363"/>
      <c r="AL168" s="363" t="s">
        <v>21</v>
      </c>
      <c r="AM168" s="363"/>
      <c r="AN168" s="363"/>
      <c r="AO168" s="368"/>
      <c r="AP168" s="369" t="s">
        <v>265</v>
      </c>
      <c r="AQ168" s="369"/>
      <c r="AR168" s="369"/>
      <c r="AS168" s="369"/>
      <c r="AT168" s="369"/>
      <c r="AU168" s="369"/>
      <c r="AV168" s="369"/>
      <c r="AW168" s="369"/>
      <c r="AX168" s="369"/>
    </row>
    <row r="169" spans="1:50" ht="66" customHeight="1" x14ac:dyDescent="0.2">
      <c r="A169" s="1132">
        <v>1</v>
      </c>
      <c r="B169" s="1132">
        <v>1</v>
      </c>
      <c r="C169" s="360" t="s">
        <v>777</v>
      </c>
      <c r="D169" s="346"/>
      <c r="E169" s="346"/>
      <c r="F169" s="346"/>
      <c r="G169" s="346"/>
      <c r="H169" s="346"/>
      <c r="I169" s="346"/>
      <c r="J169" s="347">
        <v>1230005008543</v>
      </c>
      <c r="K169" s="348"/>
      <c r="L169" s="348"/>
      <c r="M169" s="348"/>
      <c r="N169" s="348"/>
      <c r="O169" s="348"/>
      <c r="P169" s="361" t="s">
        <v>778</v>
      </c>
      <c r="Q169" s="349"/>
      <c r="R169" s="349"/>
      <c r="S169" s="349"/>
      <c r="T169" s="349"/>
      <c r="U169" s="349"/>
      <c r="V169" s="349"/>
      <c r="W169" s="349"/>
      <c r="X169" s="349"/>
      <c r="Y169" s="385">
        <v>1</v>
      </c>
      <c r="Z169" s="385"/>
      <c r="AA169" s="385"/>
      <c r="AB169" s="385"/>
      <c r="AC169" s="386" t="s">
        <v>336</v>
      </c>
      <c r="AD169" s="387"/>
      <c r="AE169" s="387"/>
      <c r="AF169" s="387"/>
      <c r="AG169" s="388"/>
      <c r="AH169" s="384" t="s">
        <v>779</v>
      </c>
      <c r="AI169" s="389"/>
      <c r="AJ169" s="389"/>
      <c r="AK169" s="389"/>
      <c r="AL169" s="356" t="s">
        <v>541</v>
      </c>
      <c r="AM169" s="357"/>
      <c r="AN169" s="357"/>
      <c r="AO169" s="358"/>
      <c r="AP169" s="359" t="s">
        <v>779</v>
      </c>
      <c r="AQ169" s="359"/>
      <c r="AR169" s="359"/>
      <c r="AS169" s="359"/>
      <c r="AT169" s="359"/>
      <c r="AU169" s="359"/>
      <c r="AV169" s="359"/>
      <c r="AW169" s="359"/>
      <c r="AX169" s="359"/>
    </row>
    <row r="170" spans="1:50" ht="73.2" customHeight="1" x14ac:dyDescent="0.2">
      <c r="A170" s="1132">
        <v>2</v>
      </c>
      <c r="B170" s="1132">
        <v>1</v>
      </c>
      <c r="C170" s="360" t="s">
        <v>780</v>
      </c>
      <c r="D170" s="346"/>
      <c r="E170" s="346"/>
      <c r="F170" s="346"/>
      <c r="G170" s="346"/>
      <c r="H170" s="346"/>
      <c r="I170" s="346"/>
      <c r="J170" s="347">
        <v>1230005008543</v>
      </c>
      <c r="K170" s="348"/>
      <c r="L170" s="348"/>
      <c r="M170" s="348"/>
      <c r="N170" s="348"/>
      <c r="O170" s="348"/>
      <c r="P170" s="361" t="s">
        <v>781</v>
      </c>
      <c r="Q170" s="349"/>
      <c r="R170" s="349"/>
      <c r="S170" s="349"/>
      <c r="T170" s="349"/>
      <c r="U170" s="349"/>
      <c r="V170" s="349"/>
      <c r="W170" s="349"/>
      <c r="X170" s="349"/>
      <c r="Y170" s="390">
        <v>0.5</v>
      </c>
      <c r="Z170" s="390"/>
      <c r="AA170" s="390"/>
      <c r="AB170" s="390"/>
      <c r="AC170" s="386" t="s">
        <v>336</v>
      </c>
      <c r="AD170" s="387"/>
      <c r="AE170" s="387"/>
      <c r="AF170" s="387"/>
      <c r="AG170" s="388"/>
      <c r="AH170" s="384" t="s">
        <v>779</v>
      </c>
      <c r="AI170" s="389"/>
      <c r="AJ170" s="389"/>
      <c r="AK170" s="389"/>
      <c r="AL170" s="356" t="s">
        <v>779</v>
      </c>
      <c r="AM170" s="357"/>
      <c r="AN170" s="357"/>
      <c r="AO170" s="358"/>
      <c r="AP170" s="359" t="s">
        <v>541</v>
      </c>
      <c r="AQ170" s="359"/>
      <c r="AR170" s="359"/>
      <c r="AS170" s="359"/>
      <c r="AT170" s="359"/>
      <c r="AU170" s="359"/>
      <c r="AV170" s="359"/>
      <c r="AW170" s="359"/>
      <c r="AX170" s="359"/>
    </row>
    <row r="171" spans="1:50" ht="36" customHeight="1" x14ac:dyDescent="0.2">
      <c r="A171" s="1132">
        <v>3</v>
      </c>
      <c r="B171" s="1132">
        <v>1</v>
      </c>
      <c r="C171" s="360" t="s">
        <v>782</v>
      </c>
      <c r="D171" s="346"/>
      <c r="E171" s="346"/>
      <c r="F171" s="346"/>
      <c r="G171" s="346"/>
      <c r="H171" s="346"/>
      <c r="I171" s="346"/>
      <c r="J171" s="347">
        <v>2100001008022</v>
      </c>
      <c r="K171" s="348"/>
      <c r="L171" s="348"/>
      <c r="M171" s="348"/>
      <c r="N171" s="348"/>
      <c r="O171" s="348"/>
      <c r="P171" s="361" t="s">
        <v>783</v>
      </c>
      <c r="Q171" s="349"/>
      <c r="R171" s="349"/>
      <c r="S171" s="349"/>
      <c r="T171" s="349"/>
      <c r="U171" s="349"/>
      <c r="V171" s="349"/>
      <c r="W171" s="349"/>
      <c r="X171" s="349"/>
      <c r="Y171" s="385">
        <v>1</v>
      </c>
      <c r="Z171" s="385"/>
      <c r="AA171" s="385"/>
      <c r="AB171" s="385"/>
      <c r="AC171" s="386" t="s">
        <v>336</v>
      </c>
      <c r="AD171" s="387"/>
      <c r="AE171" s="387"/>
      <c r="AF171" s="387"/>
      <c r="AG171" s="388"/>
      <c r="AH171" s="384" t="s">
        <v>779</v>
      </c>
      <c r="AI171" s="389"/>
      <c r="AJ171" s="389"/>
      <c r="AK171" s="389"/>
      <c r="AL171" s="356" t="s">
        <v>779</v>
      </c>
      <c r="AM171" s="357"/>
      <c r="AN171" s="357"/>
      <c r="AO171" s="358"/>
      <c r="AP171" s="359" t="s">
        <v>779</v>
      </c>
      <c r="AQ171" s="359"/>
      <c r="AR171" s="359"/>
      <c r="AS171" s="359"/>
      <c r="AT171" s="359"/>
      <c r="AU171" s="359"/>
      <c r="AV171" s="359"/>
      <c r="AW171" s="359"/>
      <c r="AX171" s="359"/>
    </row>
    <row r="172" spans="1:50" ht="54" customHeight="1" x14ac:dyDescent="0.2">
      <c r="A172" s="1132">
        <v>4</v>
      </c>
      <c r="B172" s="1132">
        <v>1</v>
      </c>
      <c r="C172" s="360" t="s">
        <v>784</v>
      </c>
      <c r="D172" s="346"/>
      <c r="E172" s="346"/>
      <c r="F172" s="346"/>
      <c r="G172" s="346"/>
      <c r="H172" s="346"/>
      <c r="I172" s="346"/>
      <c r="J172" s="347">
        <v>7080001001009</v>
      </c>
      <c r="K172" s="348"/>
      <c r="L172" s="348"/>
      <c r="M172" s="348"/>
      <c r="N172" s="348"/>
      <c r="O172" s="348"/>
      <c r="P172" s="361" t="s">
        <v>785</v>
      </c>
      <c r="Q172" s="349"/>
      <c r="R172" s="349"/>
      <c r="S172" s="349"/>
      <c r="T172" s="349"/>
      <c r="U172" s="349"/>
      <c r="V172" s="349"/>
      <c r="W172" s="349"/>
      <c r="X172" s="349"/>
      <c r="Y172" s="385">
        <v>1</v>
      </c>
      <c r="Z172" s="385"/>
      <c r="AA172" s="385"/>
      <c r="AB172" s="385"/>
      <c r="AC172" s="386" t="s">
        <v>336</v>
      </c>
      <c r="AD172" s="387"/>
      <c r="AE172" s="387"/>
      <c r="AF172" s="387"/>
      <c r="AG172" s="388"/>
      <c r="AH172" s="384" t="s">
        <v>779</v>
      </c>
      <c r="AI172" s="389"/>
      <c r="AJ172" s="389"/>
      <c r="AK172" s="389"/>
      <c r="AL172" s="356" t="s">
        <v>541</v>
      </c>
      <c r="AM172" s="357"/>
      <c r="AN172" s="357"/>
      <c r="AO172" s="358"/>
      <c r="AP172" s="359" t="s">
        <v>541</v>
      </c>
      <c r="AQ172" s="359"/>
      <c r="AR172" s="359"/>
      <c r="AS172" s="359"/>
      <c r="AT172" s="359"/>
      <c r="AU172" s="359"/>
      <c r="AV172" s="359"/>
      <c r="AW172" s="359"/>
      <c r="AX172" s="359"/>
    </row>
    <row r="173" spans="1:50" ht="26.25" customHeight="1" x14ac:dyDescent="0.2">
      <c r="A173" s="1132">
        <v>5</v>
      </c>
      <c r="B173" s="1132">
        <v>1</v>
      </c>
      <c r="C173" s="360" t="s">
        <v>786</v>
      </c>
      <c r="D173" s="346"/>
      <c r="E173" s="346"/>
      <c r="F173" s="346"/>
      <c r="G173" s="346"/>
      <c r="H173" s="346"/>
      <c r="I173" s="346"/>
      <c r="J173" s="347">
        <v>5100001012698</v>
      </c>
      <c r="K173" s="348"/>
      <c r="L173" s="348"/>
      <c r="M173" s="348"/>
      <c r="N173" s="348"/>
      <c r="O173" s="348"/>
      <c r="P173" s="361" t="s">
        <v>764</v>
      </c>
      <c r="Q173" s="349"/>
      <c r="R173" s="349"/>
      <c r="S173" s="349"/>
      <c r="T173" s="349"/>
      <c r="U173" s="349"/>
      <c r="V173" s="349"/>
      <c r="W173" s="349"/>
      <c r="X173" s="349"/>
      <c r="Y173" s="385">
        <v>0</v>
      </c>
      <c r="Z173" s="385"/>
      <c r="AA173" s="385"/>
      <c r="AB173" s="385"/>
      <c r="AC173" s="386" t="s">
        <v>336</v>
      </c>
      <c r="AD173" s="387"/>
      <c r="AE173" s="387"/>
      <c r="AF173" s="387"/>
      <c r="AG173" s="388"/>
      <c r="AH173" s="384" t="s">
        <v>779</v>
      </c>
      <c r="AI173" s="389"/>
      <c r="AJ173" s="389"/>
      <c r="AK173" s="389"/>
      <c r="AL173" s="356" t="s">
        <v>541</v>
      </c>
      <c r="AM173" s="357"/>
      <c r="AN173" s="357"/>
      <c r="AO173" s="358"/>
      <c r="AP173" s="359" t="s">
        <v>779</v>
      </c>
      <c r="AQ173" s="359"/>
      <c r="AR173" s="359"/>
      <c r="AS173" s="359"/>
      <c r="AT173" s="359"/>
      <c r="AU173" s="359"/>
      <c r="AV173" s="359"/>
      <c r="AW173" s="359"/>
      <c r="AX173" s="359"/>
    </row>
    <row r="174" spans="1:50" ht="26.25" hidden="1" customHeight="1" x14ac:dyDescent="0.2">
      <c r="A174" s="1132">
        <v>6</v>
      </c>
      <c r="B174" s="113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132">
        <v>7</v>
      </c>
      <c r="B175" s="113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132">
        <v>8</v>
      </c>
      <c r="B176" s="113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132">
        <v>9</v>
      </c>
      <c r="B177" s="113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132">
        <v>10</v>
      </c>
      <c r="B178" s="113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132">
        <v>11</v>
      </c>
      <c r="B179" s="113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132">
        <v>12</v>
      </c>
      <c r="B180" s="113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132">
        <v>13</v>
      </c>
      <c r="B181" s="113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132">
        <v>14</v>
      </c>
      <c r="B182" s="113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132">
        <v>15</v>
      </c>
      <c r="B183" s="113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132">
        <v>16</v>
      </c>
      <c r="B184" s="113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132">
        <v>17</v>
      </c>
      <c r="B185" s="113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132">
        <v>18</v>
      </c>
      <c r="B186" s="113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132">
        <v>19</v>
      </c>
      <c r="B187" s="113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132">
        <v>20</v>
      </c>
      <c r="B188" s="113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132">
        <v>21</v>
      </c>
      <c r="B189" s="113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132">
        <v>22</v>
      </c>
      <c r="B190" s="113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132">
        <v>23</v>
      </c>
      <c r="B191" s="113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132">
        <v>24</v>
      </c>
      <c r="B192" s="113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132">
        <v>25</v>
      </c>
      <c r="B193" s="113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132">
        <v>26</v>
      </c>
      <c r="B194" s="113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132">
        <v>27</v>
      </c>
      <c r="B195" s="113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132">
        <v>28</v>
      </c>
      <c r="B196" s="113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132">
        <v>29</v>
      </c>
      <c r="B197" s="113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132">
        <v>30</v>
      </c>
      <c r="B198" s="113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264</v>
      </c>
      <c r="K201" s="364"/>
      <c r="L201" s="364"/>
      <c r="M201" s="364"/>
      <c r="N201" s="364"/>
      <c r="O201" s="364"/>
      <c r="P201" s="365" t="s">
        <v>27</v>
      </c>
      <c r="Q201" s="365"/>
      <c r="R201" s="365"/>
      <c r="S201" s="365"/>
      <c r="T201" s="365"/>
      <c r="U201" s="365"/>
      <c r="V201" s="365"/>
      <c r="W201" s="365"/>
      <c r="X201" s="365"/>
      <c r="Y201" s="366" t="s">
        <v>316</v>
      </c>
      <c r="Z201" s="367"/>
      <c r="AA201" s="367"/>
      <c r="AB201" s="367"/>
      <c r="AC201" s="148" t="s">
        <v>301</v>
      </c>
      <c r="AD201" s="148"/>
      <c r="AE201" s="148"/>
      <c r="AF201" s="148"/>
      <c r="AG201" s="148"/>
      <c r="AH201" s="366" t="s">
        <v>252</v>
      </c>
      <c r="AI201" s="363"/>
      <c r="AJ201" s="363"/>
      <c r="AK201" s="363"/>
      <c r="AL201" s="363" t="s">
        <v>21</v>
      </c>
      <c r="AM201" s="363"/>
      <c r="AN201" s="363"/>
      <c r="AO201" s="368"/>
      <c r="AP201" s="369" t="s">
        <v>265</v>
      </c>
      <c r="AQ201" s="369"/>
      <c r="AR201" s="369"/>
      <c r="AS201" s="369"/>
      <c r="AT201" s="369"/>
      <c r="AU201" s="369"/>
      <c r="AV201" s="369"/>
      <c r="AW201" s="369"/>
      <c r="AX201" s="369"/>
    </row>
    <row r="202" spans="1:50" ht="26.25" customHeight="1" x14ac:dyDescent="0.2">
      <c r="A202" s="1132">
        <v>1</v>
      </c>
      <c r="B202" s="1132">
        <v>1</v>
      </c>
      <c r="C202" s="360" t="s">
        <v>787</v>
      </c>
      <c r="D202" s="360"/>
      <c r="E202" s="360"/>
      <c r="F202" s="360"/>
      <c r="G202" s="360"/>
      <c r="H202" s="360"/>
      <c r="I202" s="360"/>
      <c r="J202" s="347">
        <v>4170001003832</v>
      </c>
      <c r="K202" s="347"/>
      <c r="L202" s="347"/>
      <c r="M202" s="347"/>
      <c r="N202" s="347"/>
      <c r="O202" s="347"/>
      <c r="P202" s="361" t="s">
        <v>788</v>
      </c>
      <c r="Q202" s="361"/>
      <c r="R202" s="361"/>
      <c r="S202" s="361"/>
      <c r="T202" s="361"/>
      <c r="U202" s="361"/>
      <c r="V202" s="361"/>
      <c r="W202" s="361"/>
      <c r="X202" s="361"/>
      <c r="Y202" s="383">
        <v>0.5</v>
      </c>
      <c r="Z202" s="383"/>
      <c r="AA202" s="383"/>
      <c r="AB202" s="383"/>
      <c r="AC202" s="353" t="s">
        <v>336</v>
      </c>
      <c r="AD202" s="353"/>
      <c r="AE202" s="353"/>
      <c r="AF202" s="353"/>
      <c r="AG202" s="353"/>
      <c r="AH202" s="384" t="s">
        <v>747</v>
      </c>
      <c r="AI202" s="384"/>
      <c r="AJ202" s="384"/>
      <c r="AK202" s="384"/>
      <c r="AL202" s="356" t="s">
        <v>737</v>
      </c>
      <c r="AM202" s="357"/>
      <c r="AN202" s="357"/>
      <c r="AO202" s="358"/>
      <c r="AP202" s="146" t="s">
        <v>747</v>
      </c>
      <c r="AQ202" s="146"/>
      <c r="AR202" s="146"/>
      <c r="AS202" s="146"/>
      <c r="AT202" s="146"/>
      <c r="AU202" s="146"/>
      <c r="AV202" s="146"/>
      <c r="AW202" s="146"/>
      <c r="AX202" s="146"/>
    </row>
    <row r="203" spans="1:50" ht="26.25" customHeight="1" x14ac:dyDescent="0.2">
      <c r="A203" s="1132">
        <v>2</v>
      </c>
      <c r="B203" s="1132">
        <v>1</v>
      </c>
      <c r="C203" s="360" t="s">
        <v>789</v>
      </c>
      <c r="D203" s="360"/>
      <c r="E203" s="360"/>
      <c r="F203" s="360"/>
      <c r="G203" s="360"/>
      <c r="H203" s="360"/>
      <c r="I203" s="360"/>
      <c r="J203" s="347">
        <v>9012803000638</v>
      </c>
      <c r="K203" s="347"/>
      <c r="L203" s="347"/>
      <c r="M203" s="347"/>
      <c r="N203" s="347"/>
      <c r="O203" s="347"/>
      <c r="P203" s="361" t="s">
        <v>790</v>
      </c>
      <c r="Q203" s="361"/>
      <c r="R203" s="361"/>
      <c r="S203" s="361"/>
      <c r="T203" s="361"/>
      <c r="U203" s="361"/>
      <c r="V203" s="361"/>
      <c r="W203" s="361"/>
      <c r="X203" s="361"/>
      <c r="Y203" s="383">
        <v>0.5</v>
      </c>
      <c r="Z203" s="383"/>
      <c r="AA203" s="383"/>
      <c r="AB203" s="383"/>
      <c r="AC203" s="353" t="s">
        <v>336</v>
      </c>
      <c r="AD203" s="353"/>
      <c r="AE203" s="353"/>
      <c r="AF203" s="353"/>
      <c r="AG203" s="353"/>
      <c r="AH203" s="384" t="s">
        <v>747</v>
      </c>
      <c r="AI203" s="384"/>
      <c r="AJ203" s="384"/>
      <c r="AK203" s="384"/>
      <c r="AL203" s="356" t="s">
        <v>737</v>
      </c>
      <c r="AM203" s="357"/>
      <c r="AN203" s="357"/>
      <c r="AO203" s="358"/>
      <c r="AP203" s="146" t="s">
        <v>747</v>
      </c>
      <c r="AQ203" s="146"/>
      <c r="AR203" s="146"/>
      <c r="AS203" s="146"/>
      <c r="AT203" s="146"/>
      <c r="AU203" s="146"/>
      <c r="AV203" s="146"/>
      <c r="AW203" s="146"/>
      <c r="AX203" s="146"/>
    </row>
    <row r="204" spans="1:50" ht="26.25" customHeight="1" x14ac:dyDescent="0.2">
      <c r="A204" s="1132">
        <v>3</v>
      </c>
      <c r="B204" s="1132">
        <v>1</v>
      </c>
      <c r="C204" s="360" t="s">
        <v>791</v>
      </c>
      <c r="D204" s="360"/>
      <c r="E204" s="360"/>
      <c r="F204" s="360"/>
      <c r="G204" s="360"/>
      <c r="H204" s="360"/>
      <c r="I204" s="360"/>
      <c r="J204" s="347" t="s">
        <v>1120</v>
      </c>
      <c r="K204" s="347"/>
      <c r="L204" s="347"/>
      <c r="M204" s="347"/>
      <c r="N204" s="347"/>
      <c r="O204" s="347"/>
      <c r="P204" s="361" t="s">
        <v>792</v>
      </c>
      <c r="Q204" s="361"/>
      <c r="R204" s="361"/>
      <c r="S204" s="361"/>
      <c r="T204" s="361"/>
      <c r="U204" s="361"/>
      <c r="V204" s="361"/>
      <c r="W204" s="361"/>
      <c r="X204" s="361"/>
      <c r="Y204" s="383">
        <v>0.1</v>
      </c>
      <c r="Z204" s="383"/>
      <c r="AA204" s="383"/>
      <c r="AB204" s="383"/>
      <c r="AC204" s="353" t="s">
        <v>336</v>
      </c>
      <c r="AD204" s="353"/>
      <c r="AE204" s="353"/>
      <c r="AF204" s="353"/>
      <c r="AG204" s="353"/>
      <c r="AH204" s="950" t="s">
        <v>747</v>
      </c>
      <c r="AI204" s="951"/>
      <c r="AJ204" s="951"/>
      <c r="AK204" s="952"/>
      <c r="AL204" s="356" t="s">
        <v>737</v>
      </c>
      <c r="AM204" s="357"/>
      <c r="AN204" s="357"/>
      <c r="AO204" s="358"/>
      <c r="AP204" s="607" t="s">
        <v>747</v>
      </c>
      <c r="AQ204" s="608"/>
      <c r="AR204" s="608"/>
      <c r="AS204" s="608"/>
      <c r="AT204" s="608"/>
      <c r="AU204" s="608"/>
      <c r="AV204" s="608"/>
      <c r="AW204" s="608"/>
      <c r="AX204" s="609"/>
    </row>
    <row r="205" spans="1:50" ht="26.25" hidden="1" customHeight="1" x14ac:dyDescent="0.2">
      <c r="A205" s="1132">
        <v>4</v>
      </c>
      <c r="B205" s="113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132">
        <v>5</v>
      </c>
      <c r="B206" s="113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132">
        <v>6</v>
      </c>
      <c r="B207" s="113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132">
        <v>7</v>
      </c>
      <c r="B208" s="113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132">
        <v>8</v>
      </c>
      <c r="B209" s="113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132">
        <v>9</v>
      </c>
      <c r="B210" s="113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132">
        <v>10</v>
      </c>
      <c r="B211" s="113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132">
        <v>11</v>
      </c>
      <c r="B212" s="113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132">
        <v>12</v>
      </c>
      <c r="B213" s="113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132">
        <v>13</v>
      </c>
      <c r="B214" s="113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132">
        <v>14</v>
      </c>
      <c r="B215" s="113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132">
        <v>15</v>
      </c>
      <c r="B216" s="113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132">
        <v>16</v>
      </c>
      <c r="B217" s="113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132">
        <v>17</v>
      </c>
      <c r="B218" s="113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132">
        <v>18</v>
      </c>
      <c r="B219" s="113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132">
        <v>19</v>
      </c>
      <c r="B220" s="113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132">
        <v>20</v>
      </c>
      <c r="B221" s="113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132">
        <v>21</v>
      </c>
      <c r="B222" s="113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132">
        <v>22</v>
      </c>
      <c r="B223" s="113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132">
        <v>23</v>
      </c>
      <c r="B224" s="113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132">
        <v>24</v>
      </c>
      <c r="B225" s="113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132">
        <v>25</v>
      </c>
      <c r="B226" s="113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132">
        <v>26</v>
      </c>
      <c r="B227" s="113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132">
        <v>27</v>
      </c>
      <c r="B228" s="113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132">
        <v>28</v>
      </c>
      <c r="B229" s="113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132">
        <v>29</v>
      </c>
      <c r="B230" s="113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132">
        <v>30</v>
      </c>
      <c r="B231" s="113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264</v>
      </c>
      <c r="K234" s="364"/>
      <c r="L234" s="364"/>
      <c r="M234" s="364"/>
      <c r="N234" s="364"/>
      <c r="O234" s="364"/>
      <c r="P234" s="365" t="s">
        <v>27</v>
      </c>
      <c r="Q234" s="365"/>
      <c r="R234" s="365"/>
      <c r="S234" s="365"/>
      <c r="T234" s="365"/>
      <c r="U234" s="365"/>
      <c r="V234" s="365"/>
      <c r="W234" s="365"/>
      <c r="X234" s="365"/>
      <c r="Y234" s="366" t="s">
        <v>316</v>
      </c>
      <c r="Z234" s="367"/>
      <c r="AA234" s="367"/>
      <c r="AB234" s="367"/>
      <c r="AC234" s="148" t="s">
        <v>301</v>
      </c>
      <c r="AD234" s="148"/>
      <c r="AE234" s="148"/>
      <c r="AF234" s="148"/>
      <c r="AG234" s="148"/>
      <c r="AH234" s="366" t="s">
        <v>252</v>
      </c>
      <c r="AI234" s="363"/>
      <c r="AJ234" s="363"/>
      <c r="AK234" s="363"/>
      <c r="AL234" s="363" t="s">
        <v>21</v>
      </c>
      <c r="AM234" s="363"/>
      <c r="AN234" s="363"/>
      <c r="AO234" s="368"/>
      <c r="AP234" s="369" t="s">
        <v>265</v>
      </c>
      <c r="AQ234" s="369"/>
      <c r="AR234" s="369"/>
      <c r="AS234" s="369"/>
      <c r="AT234" s="369"/>
      <c r="AU234" s="369"/>
      <c r="AV234" s="369"/>
      <c r="AW234" s="369"/>
      <c r="AX234" s="369"/>
    </row>
    <row r="235" spans="1:50" ht="28.5" customHeight="1" x14ac:dyDescent="0.2">
      <c r="A235" s="1132">
        <v>1</v>
      </c>
      <c r="B235" s="1132">
        <v>1</v>
      </c>
      <c r="C235" s="360" t="s">
        <v>793</v>
      </c>
      <c r="D235" s="346"/>
      <c r="E235" s="346"/>
      <c r="F235" s="346"/>
      <c r="G235" s="346"/>
      <c r="H235" s="346"/>
      <c r="I235" s="346"/>
      <c r="J235" s="347">
        <v>5010005017959</v>
      </c>
      <c r="K235" s="348"/>
      <c r="L235" s="348"/>
      <c r="M235" s="348"/>
      <c r="N235" s="348"/>
      <c r="O235" s="348"/>
      <c r="P235" s="361" t="s">
        <v>794</v>
      </c>
      <c r="Q235" s="349"/>
      <c r="R235" s="349"/>
      <c r="S235" s="349"/>
      <c r="T235" s="349"/>
      <c r="U235" s="349"/>
      <c r="V235" s="349"/>
      <c r="W235" s="349"/>
      <c r="X235" s="349"/>
      <c r="Y235" s="390">
        <v>0.5</v>
      </c>
      <c r="Z235" s="390"/>
      <c r="AA235" s="390"/>
      <c r="AB235" s="390"/>
      <c r="AC235" s="353" t="s">
        <v>1133</v>
      </c>
      <c r="AD235" s="353"/>
      <c r="AE235" s="353"/>
      <c r="AF235" s="353"/>
      <c r="AG235" s="353"/>
      <c r="AH235" s="384" t="s">
        <v>541</v>
      </c>
      <c r="AI235" s="389"/>
      <c r="AJ235" s="389"/>
      <c r="AK235" s="389"/>
      <c r="AL235" s="356" t="s">
        <v>795</v>
      </c>
      <c r="AM235" s="357"/>
      <c r="AN235" s="357"/>
      <c r="AO235" s="358"/>
      <c r="AP235" s="359" t="s">
        <v>795</v>
      </c>
      <c r="AQ235" s="359"/>
      <c r="AR235" s="359"/>
      <c r="AS235" s="359"/>
      <c r="AT235" s="359"/>
      <c r="AU235" s="359"/>
      <c r="AV235" s="359"/>
      <c r="AW235" s="359"/>
      <c r="AX235" s="359"/>
    </row>
    <row r="236" spans="1:50" ht="26.25" hidden="1" customHeight="1" x14ac:dyDescent="0.2">
      <c r="A236" s="1132">
        <v>2</v>
      </c>
      <c r="B236" s="113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132">
        <v>3</v>
      </c>
      <c r="B237" s="113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132">
        <v>4</v>
      </c>
      <c r="B238" s="113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132">
        <v>5</v>
      </c>
      <c r="B239" s="113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132">
        <v>6</v>
      </c>
      <c r="B240" s="113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132">
        <v>7</v>
      </c>
      <c r="B241" s="113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132">
        <v>8</v>
      </c>
      <c r="B242" s="113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132">
        <v>9</v>
      </c>
      <c r="B243" s="113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132">
        <v>10</v>
      </c>
      <c r="B244" s="113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132">
        <v>11</v>
      </c>
      <c r="B245" s="113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132">
        <v>12</v>
      </c>
      <c r="B246" s="113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132">
        <v>13</v>
      </c>
      <c r="B247" s="113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132">
        <v>14</v>
      </c>
      <c r="B248" s="113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132">
        <v>15</v>
      </c>
      <c r="B249" s="113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132">
        <v>16</v>
      </c>
      <c r="B250" s="113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132">
        <v>17</v>
      </c>
      <c r="B251" s="113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132">
        <v>18</v>
      </c>
      <c r="B252" s="113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132">
        <v>19</v>
      </c>
      <c r="B253" s="113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132">
        <v>20</v>
      </c>
      <c r="B254" s="113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132">
        <v>21</v>
      </c>
      <c r="B255" s="113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132">
        <v>22</v>
      </c>
      <c r="B256" s="113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132">
        <v>23</v>
      </c>
      <c r="B257" s="113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132">
        <v>24</v>
      </c>
      <c r="B258" s="113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132">
        <v>25</v>
      </c>
      <c r="B259" s="113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132">
        <v>26</v>
      </c>
      <c r="B260" s="113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132">
        <v>27</v>
      </c>
      <c r="B261" s="113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132">
        <v>28</v>
      </c>
      <c r="B262" s="113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132">
        <v>29</v>
      </c>
      <c r="B263" s="113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132">
        <v>30</v>
      </c>
      <c r="B264" s="113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264</v>
      </c>
      <c r="K267" s="364"/>
      <c r="L267" s="364"/>
      <c r="M267" s="364"/>
      <c r="N267" s="364"/>
      <c r="O267" s="364"/>
      <c r="P267" s="365" t="s">
        <v>27</v>
      </c>
      <c r="Q267" s="365"/>
      <c r="R267" s="365"/>
      <c r="S267" s="365"/>
      <c r="T267" s="365"/>
      <c r="U267" s="365"/>
      <c r="V267" s="365"/>
      <c r="W267" s="365"/>
      <c r="X267" s="365"/>
      <c r="Y267" s="366" t="s">
        <v>316</v>
      </c>
      <c r="Z267" s="367"/>
      <c r="AA267" s="367"/>
      <c r="AB267" s="367"/>
      <c r="AC267" s="148" t="s">
        <v>301</v>
      </c>
      <c r="AD267" s="148"/>
      <c r="AE267" s="148"/>
      <c r="AF267" s="148"/>
      <c r="AG267" s="148"/>
      <c r="AH267" s="366" t="s">
        <v>252</v>
      </c>
      <c r="AI267" s="363"/>
      <c r="AJ267" s="363"/>
      <c r="AK267" s="363"/>
      <c r="AL267" s="363" t="s">
        <v>21</v>
      </c>
      <c r="AM267" s="363"/>
      <c r="AN267" s="363"/>
      <c r="AO267" s="368"/>
      <c r="AP267" s="369" t="s">
        <v>265</v>
      </c>
      <c r="AQ267" s="369"/>
      <c r="AR267" s="369"/>
      <c r="AS267" s="369"/>
      <c r="AT267" s="369"/>
      <c r="AU267" s="369"/>
      <c r="AV267" s="369"/>
      <c r="AW267" s="369"/>
      <c r="AX267" s="369"/>
    </row>
    <row r="268" spans="1:50" ht="26.25" customHeight="1" x14ac:dyDescent="0.2">
      <c r="A268" s="1132">
        <v>1</v>
      </c>
      <c r="B268" s="1132">
        <v>1</v>
      </c>
      <c r="C268" s="944" t="s">
        <v>796</v>
      </c>
      <c r="D268" s="945"/>
      <c r="E268" s="945"/>
      <c r="F268" s="945"/>
      <c r="G268" s="945"/>
      <c r="H268" s="945"/>
      <c r="I268" s="946"/>
      <c r="J268" s="391">
        <v>2110001014218</v>
      </c>
      <c r="K268" s="392"/>
      <c r="L268" s="392"/>
      <c r="M268" s="392"/>
      <c r="N268" s="392"/>
      <c r="O268" s="393"/>
      <c r="P268" s="938" t="s">
        <v>797</v>
      </c>
      <c r="Q268" s="939"/>
      <c r="R268" s="939"/>
      <c r="S268" s="939"/>
      <c r="T268" s="939"/>
      <c r="U268" s="939"/>
      <c r="V268" s="939"/>
      <c r="W268" s="939"/>
      <c r="X268" s="940"/>
      <c r="Y268" s="390">
        <v>0.9</v>
      </c>
      <c r="Z268" s="390"/>
      <c r="AA268" s="390"/>
      <c r="AB268" s="390"/>
      <c r="AC268" s="386" t="s">
        <v>798</v>
      </c>
      <c r="AD268" s="387"/>
      <c r="AE268" s="387"/>
      <c r="AF268" s="387"/>
      <c r="AG268" s="388"/>
      <c r="AH268" s="950" t="s">
        <v>524</v>
      </c>
      <c r="AI268" s="951"/>
      <c r="AJ268" s="951"/>
      <c r="AK268" s="952"/>
      <c r="AL268" s="356" t="s">
        <v>524</v>
      </c>
      <c r="AM268" s="357"/>
      <c r="AN268" s="357"/>
      <c r="AO268" s="358"/>
      <c r="AP268" s="953" t="s">
        <v>524</v>
      </c>
      <c r="AQ268" s="954"/>
      <c r="AR268" s="954"/>
      <c r="AS268" s="954"/>
      <c r="AT268" s="954"/>
      <c r="AU268" s="954"/>
      <c r="AV268" s="954"/>
      <c r="AW268" s="954"/>
      <c r="AX268" s="955"/>
    </row>
    <row r="269" spans="1:50" ht="26.25" customHeight="1" x14ac:dyDescent="0.2">
      <c r="A269" s="1132">
        <v>2</v>
      </c>
      <c r="B269" s="1132">
        <v>1</v>
      </c>
      <c r="C269" s="360" t="s">
        <v>800</v>
      </c>
      <c r="D269" s="346"/>
      <c r="E269" s="346"/>
      <c r="F269" s="346"/>
      <c r="G269" s="346"/>
      <c r="H269" s="346"/>
      <c r="I269" s="346"/>
      <c r="J269" s="391" t="s">
        <v>1135</v>
      </c>
      <c r="K269" s="392"/>
      <c r="L269" s="392"/>
      <c r="M269" s="392"/>
      <c r="N269" s="392"/>
      <c r="O269" s="393"/>
      <c r="P269" s="361" t="s">
        <v>799</v>
      </c>
      <c r="Q269" s="349"/>
      <c r="R269" s="349"/>
      <c r="S269" s="349"/>
      <c r="T269" s="349"/>
      <c r="U269" s="349"/>
      <c r="V269" s="349"/>
      <c r="W269" s="349"/>
      <c r="X269" s="349"/>
      <c r="Y269" s="350">
        <v>0.7</v>
      </c>
      <c r="Z269" s="351"/>
      <c r="AA269" s="351"/>
      <c r="AB269" s="352"/>
      <c r="AC269" s="353" t="s">
        <v>336</v>
      </c>
      <c r="AD269" s="353"/>
      <c r="AE269" s="353"/>
      <c r="AF269" s="353"/>
      <c r="AG269" s="353"/>
      <c r="AH269" s="950" t="s">
        <v>524</v>
      </c>
      <c r="AI269" s="951"/>
      <c r="AJ269" s="951"/>
      <c r="AK269" s="952"/>
      <c r="AL269" s="356" t="s">
        <v>524</v>
      </c>
      <c r="AM269" s="357"/>
      <c r="AN269" s="357"/>
      <c r="AO269" s="358"/>
      <c r="AP269" s="359" t="s">
        <v>706</v>
      </c>
      <c r="AQ269" s="359"/>
      <c r="AR269" s="359"/>
      <c r="AS269" s="359"/>
      <c r="AT269" s="359"/>
      <c r="AU269" s="359"/>
      <c r="AV269" s="359"/>
      <c r="AW269" s="359"/>
      <c r="AX269" s="359"/>
    </row>
    <row r="270" spans="1:50" ht="26.25" hidden="1" customHeight="1" x14ac:dyDescent="0.2">
      <c r="A270" s="1132">
        <v>3</v>
      </c>
      <c r="B270" s="113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132">
        <v>4</v>
      </c>
      <c r="B271" s="113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132">
        <v>5</v>
      </c>
      <c r="B272" s="113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132">
        <v>6</v>
      </c>
      <c r="B273" s="113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132">
        <v>7</v>
      </c>
      <c r="B274" s="113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132">
        <v>8</v>
      </c>
      <c r="B275" s="113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132">
        <v>9</v>
      </c>
      <c r="B276" s="113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132">
        <v>10</v>
      </c>
      <c r="B277" s="113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132">
        <v>11</v>
      </c>
      <c r="B278" s="113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132">
        <v>12</v>
      </c>
      <c r="B279" s="113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132">
        <v>13</v>
      </c>
      <c r="B280" s="113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132">
        <v>14</v>
      </c>
      <c r="B281" s="113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132">
        <v>15</v>
      </c>
      <c r="B282" s="113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132">
        <v>16</v>
      </c>
      <c r="B283" s="113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132">
        <v>17</v>
      </c>
      <c r="B284" s="113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132">
        <v>18</v>
      </c>
      <c r="B285" s="113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132">
        <v>19</v>
      </c>
      <c r="B286" s="113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132">
        <v>20</v>
      </c>
      <c r="B287" s="113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132">
        <v>21</v>
      </c>
      <c r="B288" s="113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132">
        <v>22</v>
      </c>
      <c r="B289" s="113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132">
        <v>23</v>
      </c>
      <c r="B290" s="113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132">
        <v>24</v>
      </c>
      <c r="B291" s="113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132">
        <v>25</v>
      </c>
      <c r="B292" s="113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132">
        <v>26</v>
      </c>
      <c r="B293" s="113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132">
        <v>27</v>
      </c>
      <c r="B294" s="113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132">
        <v>28</v>
      </c>
      <c r="B295" s="113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132">
        <v>29</v>
      </c>
      <c r="B296" s="113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132">
        <v>30</v>
      </c>
      <c r="B297" s="113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264</v>
      </c>
      <c r="K300" s="364"/>
      <c r="L300" s="364"/>
      <c r="M300" s="364"/>
      <c r="N300" s="364"/>
      <c r="O300" s="364"/>
      <c r="P300" s="365" t="s">
        <v>27</v>
      </c>
      <c r="Q300" s="365"/>
      <c r="R300" s="365"/>
      <c r="S300" s="365"/>
      <c r="T300" s="365"/>
      <c r="U300" s="365"/>
      <c r="V300" s="365"/>
      <c r="W300" s="365"/>
      <c r="X300" s="365"/>
      <c r="Y300" s="366" t="s">
        <v>316</v>
      </c>
      <c r="Z300" s="367"/>
      <c r="AA300" s="367"/>
      <c r="AB300" s="367"/>
      <c r="AC300" s="148" t="s">
        <v>301</v>
      </c>
      <c r="AD300" s="148"/>
      <c r="AE300" s="148"/>
      <c r="AF300" s="148"/>
      <c r="AG300" s="148"/>
      <c r="AH300" s="366" t="s">
        <v>252</v>
      </c>
      <c r="AI300" s="363"/>
      <c r="AJ300" s="363"/>
      <c r="AK300" s="363"/>
      <c r="AL300" s="363" t="s">
        <v>21</v>
      </c>
      <c r="AM300" s="363"/>
      <c r="AN300" s="363"/>
      <c r="AO300" s="368"/>
      <c r="AP300" s="369" t="s">
        <v>265</v>
      </c>
      <c r="AQ300" s="369"/>
      <c r="AR300" s="369"/>
      <c r="AS300" s="369"/>
      <c r="AT300" s="369"/>
      <c r="AU300" s="369"/>
      <c r="AV300" s="369"/>
      <c r="AW300" s="369"/>
      <c r="AX300" s="369"/>
    </row>
    <row r="301" spans="1:50" ht="40.950000000000003" customHeight="1" x14ac:dyDescent="0.2">
      <c r="A301" s="1132">
        <v>1</v>
      </c>
      <c r="B301" s="1132">
        <v>1</v>
      </c>
      <c r="C301" s="346" t="s">
        <v>801</v>
      </c>
      <c r="D301" s="346" t="s">
        <v>801</v>
      </c>
      <c r="E301" s="346" t="s">
        <v>801</v>
      </c>
      <c r="F301" s="346" t="s">
        <v>801</v>
      </c>
      <c r="G301" s="346" t="s">
        <v>801</v>
      </c>
      <c r="H301" s="346" t="s">
        <v>801</v>
      </c>
      <c r="I301" s="346" t="s">
        <v>801</v>
      </c>
      <c r="J301" s="347" t="s">
        <v>524</v>
      </c>
      <c r="K301" s="348"/>
      <c r="L301" s="348"/>
      <c r="M301" s="348"/>
      <c r="N301" s="348"/>
      <c r="O301" s="348"/>
      <c r="P301" s="349" t="s">
        <v>802</v>
      </c>
      <c r="Q301" s="349"/>
      <c r="R301" s="349"/>
      <c r="S301" s="349"/>
      <c r="T301" s="349"/>
      <c r="U301" s="349"/>
      <c r="V301" s="349"/>
      <c r="W301" s="349"/>
      <c r="X301" s="349"/>
      <c r="Y301" s="350">
        <v>3.5</v>
      </c>
      <c r="Z301" s="351"/>
      <c r="AA301" s="351"/>
      <c r="AB301" s="352"/>
      <c r="AC301" s="353" t="s">
        <v>803</v>
      </c>
      <c r="AD301" s="353"/>
      <c r="AE301" s="353"/>
      <c r="AF301" s="353"/>
      <c r="AG301" s="353"/>
      <c r="AH301" s="354" t="s">
        <v>524</v>
      </c>
      <c r="AI301" s="355"/>
      <c r="AJ301" s="355"/>
      <c r="AK301" s="355"/>
      <c r="AL301" s="356" t="s">
        <v>524</v>
      </c>
      <c r="AM301" s="357"/>
      <c r="AN301" s="357"/>
      <c r="AO301" s="358"/>
      <c r="AP301" s="359" t="s">
        <v>366</v>
      </c>
      <c r="AQ301" s="359"/>
      <c r="AR301" s="359"/>
      <c r="AS301" s="359"/>
      <c r="AT301" s="359"/>
      <c r="AU301" s="359"/>
      <c r="AV301" s="359"/>
      <c r="AW301" s="359"/>
      <c r="AX301" s="359"/>
    </row>
    <row r="302" spans="1:50" ht="26.25" customHeight="1" x14ac:dyDescent="0.2">
      <c r="A302" s="1132">
        <v>2</v>
      </c>
      <c r="B302" s="1132">
        <v>1</v>
      </c>
      <c r="C302" s="360" t="s">
        <v>804</v>
      </c>
      <c r="D302" s="346" t="s">
        <v>804</v>
      </c>
      <c r="E302" s="346" t="s">
        <v>804</v>
      </c>
      <c r="F302" s="346" t="s">
        <v>804</v>
      </c>
      <c r="G302" s="346" t="s">
        <v>804</v>
      </c>
      <c r="H302" s="346" t="s">
        <v>804</v>
      </c>
      <c r="I302" s="346" t="s">
        <v>804</v>
      </c>
      <c r="J302" s="347" t="s">
        <v>524</v>
      </c>
      <c r="K302" s="348"/>
      <c r="L302" s="348"/>
      <c r="M302" s="348"/>
      <c r="N302" s="348"/>
      <c r="O302" s="348"/>
      <c r="P302" s="361" t="s">
        <v>802</v>
      </c>
      <c r="Q302" s="349"/>
      <c r="R302" s="349"/>
      <c r="S302" s="349"/>
      <c r="T302" s="349"/>
      <c r="U302" s="349"/>
      <c r="V302" s="349"/>
      <c r="W302" s="349"/>
      <c r="X302" s="349"/>
      <c r="Y302" s="350">
        <v>3</v>
      </c>
      <c r="Z302" s="351"/>
      <c r="AA302" s="351"/>
      <c r="AB302" s="352"/>
      <c r="AC302" s="339" t="s">
        <v>803</v>
      </c>
      <c r="AD302" s="206"/>
      <c r="AE302" s="206"/>
      <c r="AF302" s="206"/>
      <c r="AG302" s="340"/>
      <c r="AH302" s="354" t="s">
        <v>524</v>
      </c>
      <c r="AI302" s="355"/>
      <c r="AJ302" s="355"/>
      <c r="AK302" s="355"/>
      <c r="AL302" s="356" t="s">
        <v>524</v>
      </c>
      <c r="AM302" s="357"/>
      <c r="AN302" s="357"/>
      <c r="AO302" s="358"/>
      <c r="AP302" s="359" t="s">
        <v>366</v>
      </c>
      <c r="AQ302" s="359"/>
      <c r="AR302" s="359"/>
      <c r="AS302" s="359"/>
      <c r="AT302" s="359"/>
      <c r="AU302" s="359"/>
      <c r="AV302" s="359"/>
      <c r="AW302" s="359"/>
      <c r="AX302" s="359"/>
    </row>
    <row r="303" spans="1:50" ht="26.25" customHeight="1" x14ac:dyDescent="0.2">
      <c r="A303" s="1132">
        <v>3</v>
      </c>
      <c r="B303" s="1132">
        <v>1</v>
      </c>
      <c r="C303" s="944" t="s">
        <v>805</v>
      </c>
      <c r="D303" s="1155" t="s">
        <v>805</v>
      </c>
      <c r="E303" s="1155" t="s">
        <v>805</v>
      </c>
      <c r="F303" s="1155" t="s">
        <v>805</v>
      </c>
      <c r="G303" s="1155" t="s">
        <v>805</v>
      </c>
      <c r="H303" s="1155" t="s">
        <v>805</v>
      </c>
      <c r="I303" s="1156" t="s">
        <v>805</v>
      </c>
      <c r="J303" s="347" t="s">
        <v>524</v>
      </c>
      <c r="K303" s="348"/>
      <c r="L303" s="348"/>
      <c r="M303" s="348"/>
      <c r="N303" s="348"/>
      <c r="O303" s="348"/>
      <c r="P303" s="361" t="s">
        <v>802</v>
      </c>
      <c r="Q303" s="349"/>
      <c r="R303" s="349"/>
      <c r="S303" s="349"/>
      <c r="T303" s="349"/>
      <c r="U303" s="349"/>
      <c r="V303" s="349"/>
      <c r="W303" s="349"/>
      <c r="X303" s="349"/>
      <c r="Y303" s="350">
        <v>2.7</v>
      </c>
      <c r="Z303" s="351"/>
      <c r="AA303" s="351"/>
      <c r="AB303" s="352"/>
      <c r="AC303" s="339" t="s">
        <v>803</v>
      </c>
      <c r="AD303" s="206"/>
      <c r="AE303" s="206"/>
      <c r="AF303" s="206"/>
      <c r="AG303" s="340"/>
      <c r="AH303" s="354" t="s">
        <v>524</v>
      </c>
      <c r="AI303" s="355"/>
      <c r="AJ303" s="355"/>
      <c r="AK303" s="355"/>
      <c r="AL303" s="356" t="s">
        <v>524</v>
      </c>
      <c r="AM303" s="357"/>
      <c r="AN303" s="357"/>
      <c r="AO303" s="358"/>
      <c r="AP303" s="359" t="s">
        <v>366</v>
      </c>
      <c r="AQ303" s="359"/>
      <c r="AR303" s="359"/>
      <c r="AS303" s="359"/>
      <c r="AT303" s="359"/>
      <c r="AU303" s="359"/>
      <c r="AV303" s="359"/>
      <c r="AW303" s="359"/>
      <c r="AX303" s="359"/>
    </row>
    <row r="304" spans="1:50" ht="26.25" customHeight="1" x14ac:dyDescent="0.2">
      <c r="A304" s="1132">
        <v>4</v>
      </c>
      <c r="B304" s="1132">
        <v>1</v>
      </c>
      <c r="C304" s="360" t="s">
        <v>806</v>
      </c>
      <c r="D304" s="346" t="s">
        <v>806</v>
      </c>
      <c r="E304" s="346" t="s">
        <v>806</v>
      </c>
      <c r="F304" s="346" t="s">
        <v>806</v>
      </c>
      <c r="G304" s="346" t="s">
        <v>806</v>
      </c>
      <c r="H304" s="346" t="s">
        <v>806</v>
      </c>
      <c r="I304" s="346" t="s">
        <v>806</v>
      </c>
      <c r="J304" s="372" t="s">
        <v>807</v>
      </c>
      <c r="K304" s="372"/>
      <c r="L304" s="372"/>
      <c r="M304" s="372"/>
      <c r="N304" s="372"/>
      <c r="O304" s="372"/>
      <c r="P304" s="374" t="s">
        <v>808</v>
      </c>
      <c r="Q304" s="374"/>
      <c r="R304" s="374"/>
      <c r="S304" s="374"/>
      <c r="T304" s="374"/>
      <c r="U304" s="374"/>
      <c r="V304" s="374"/>
      <c r="W304" s="374"/>
      <c r="X304" s="374"/>
      <c r="Y304" s="350">
        <v>2.6</v>
      </c>
      <c r="Z304" s="351"/>
      <c r="AA304" s="351"/>
      <c r="AB304" s="352"/>
      <c r="AC304" s="205" t="s">
        <v>803</v>
      </c>
      <c r="AD304" s="1164"/>
      <c r="AE304" s="1164"/>
      <c r="AF304" s="1164"/>
      <c r="AG304" s="1165"/>
      <c r="AH304" s="354" t="s">
        <v>807</v>
      </c>
      <c r="AI304" s="355"/>
      <c r="AJ304" s="355"/>
      <c r="AK304" s="355"/>
      <c r="AL304" s="356" t="s">
        <v>807</v>
      </c>
      <c r="AM304" s="357"/>
      <c r="AN304" s="357"/>
      <c r="AO304" s="358"/>
      <c r="AP304" s="359" t="s">
        <v>366</v>
      </c>
      <c r="AQ304" s="359"/>
      <c r="AR304" s="359"/>
      <c r="AS304" s="359"/>
      <c r="AT304" s="359"/>
      <c r="AU304" s="359"/>
      <c r="AV304" s="359"/>
      <c r="AW304" s="359"/>
      <c r="AX304" s="359"/>
    </row>
    <row r="305" spans="1:50" ht="26.25" customHeight="1" x14ac:dyDescent="0.2">
      <c r="A305" s="1132">
        <v>5</v>
      </c>
      <c r="B305" s="1132">
        <v>1</v>
      </c>
      <c r="C305" s="360" t="s">
        <v>809</v>
      </c>
      <c r="D305" s="346" t="s">
        <v>809</v>
      </c>
      <c r="E305" s="346" t="s">
        <v>809</v>
      </c>
      <c r="F305" s="346" t="s">
        <v>809</v>
      </c>
      <c r="G305" s="346" t="s">
        <v>809</v>
      </c>
      <c r="H305" s="346" t="s">
        <v>809</v>
      </c>
      <c r="I305" s="346" t="s">
        <v>809</v>
      </c>
      <c r="J305" s="347" t="s">
        <v>524</v>
      </c>
      <c r="K305" s="348"/>
      <c r="L305" s="348"/>
      <c r="M305" s="348"/>
      <c r="N305" s="348"/>
      <c r="O305" s="348"/>
      <c r="P305" s="349" t="s">
        <v>802</v>
      </c>
      <c r="Q305" s="349"/>
      <c r="R305" s="349"/>
      <c r="S305" s="349"/>
      <c r="T305" s="349"/>
      <c r="U305" s="349"/>
      <c r="V305" s="349"/>
      <c r="W305" s="349"/>
      <c r="X305" s="349"/>
      <c r="Y305" s="350">
        <v>2</v>
      </c>
      <c r="Z305" s="351"/>
      <c r="AA305" s="351"/>
      <c r="AB305" s="352"/>
      <c r="AC305" s="353" t="s">
        <v>803</v>
      </c>
      <c r="AD305" s="353"/>
      <c r="AE305" s="353"/>
      <c r="AF305" s="353"/>
      <c r="AG305" s="353"/>
      <c r="AH305" s="354" t="s">
        <v>524</v>
      </c>
      <c r="AI305" s="355"/>
      <c r="AJ305" s="355"/>
      <c r="AK305" s="355"/>
      <c r="AL305" s="356" t="s">
        <v>524</v>
      </c>
      <c r="AM305" s="357"/>
      <c r="AN305" s="357"/>
      <c r="AO305" s="358"/>
      <c r="AP305" s="359" t="s">
        <v>366</v>
      </c>
      <c r="AQ305" s="359"/>
      <c r="AR305" s="359"/>
      <c r="AS305" s="359"/>
      <c r="AT305" s="359"/>
      <c r="AU305" s="359"/>
      <c r="AV305" s="359"/>
      <c r="AW305" s="359"/>
      <c r="AX305" s="359"/>
    </row>
    <row r="306" spans="1:50" ht="26.25" customHeight="1" x14ac:dyDescent="0.2">
      <c r="A306" s="1132">
        <v>6</v>
      </c>
      <c r="B306" s="1132">
        <v>1</v>
      </c>
      <c r="C306" s="360" t="s">
        <v>810</v>
      </c>
      <c r="D306" s="346" t="s">
        <v>810</v>
      </c>
      <c r="E306" s="346" t="s">
        <v>810</v>
      </c>
      <c r="F306" s="346" t="s">
        <v>810</v>
      </c>
      <c r="G306" s="346" t="s">
        <v>810</v>
      </c>
      <c r="H306" s="346" t="s">
        <v>810</v>
      </c>
      <c r="I306" s="346" t="s">
        <v>810</v>
      </c>
      <c r="J306" s="372" t="s">
        <v>807</v>
      </c>
      <c r="K306" s="372"/>
      <c r="L306" s="372"/>
      <c r="M306" s="372"/>
      <c r="N306" s="372"/>
      <c r="O306" s="372"/>
      <c r="P306" s="374" t="s">
        <v>808</v>
      </c>
      <c r="Q306" s="374"/>
      <c r="R306" s="374"/>
      <c r="S306" s="374"/>
      <c r="T306" s="374"/>
      <c r="U306" s="374"/>
      <c r="V306" s="374"/>
      <c r="W306" s="374"/>
      <c r="X306" s="374"/>
      <c r="Y306" s="350">
        <v>1.6</v>
      </c>
      <c r="Z306" s="351"/>
      <c r="AA306" s="351"/>
      <c r="AB306" s="352"/>
      <c r="AC306" s="205" t="s">
        <v>803</v>
      </c>
      <c r="AD306" s="1164"/>
      <c r="AE306" s="1164"/>
      <c r="AF306" s="1164"/>
      <c r="AG306" s="1165"/>
      <c r="AH306" s="354" t="s">
        <v>807</v>
      </c>
      <c r="AI306" s="355"/>
      <c r="AJ306" s="355"/>
      <c r="AK306" s="355"/>
      <c r="AL306" s="356" t="s">
        <v>807</v>
      </c>
      <c r="AM306" s="357"/>
      <c r="AN306" s="357"/>
      <c r="AO306" s="358"/>
      <c r="AP306" s="359" t="s">
        <v>366</v>
      </c>
      <c r="AQ306" s="359"/>
      <c r="AR306" s="359"/>
      <c r="AS306" s="359"/>
      <c r="AT306" s="359"/>
      <c r="AU306" s="359"/>
      <c r="AV306" s="359"/>
      <c r="AW306" s="359"/>
      <c r="AX306" s="359"/>
    </row>
    <row r="307" spans="1:50" ht="26.25" customHeight="1" x14ac:dyDescent="0.2">
      <c r="A307" s="1132">
        <v>7</v>
      </c>
      <c r="B307" s="1132">
        <v>1</v>
      </c>
      <c r="C307" s="346" t="s">
        <v>811</v>
      </c>
      <c r="D307" s="346" t="s">
        <v>811</v>
      </c>
      <c r="E307" s="346" t="s">
        <v>811</v>
      </c>
      <c r="F307" s="346" t="s">
        <v>811</v>
      </c>
      <c r="G307" s="346" t="s">
        <v>811</v>
      </c>
      <c r="H307" s="346" t="s">
        <v>811</v>
      </c>
      <c r="I307" s="346" t="s">
        <v>811</v>
      </c>
      <c r="J307" s="347" t="s">
        <v>524</v>
      </c>
      <c r="K307" s="348"/>
      <c r="L307" s="348"/>
      <c r="M307" s="348"/>
      <c r="N307" s="348"/>
      <c r="O307" s="348"/>
      <c r="P307" s="349" t="s">
        <v>802</v>
      </c>
      <c r="Q307" s="349"/>
      <c r="R307" s="349"/>
      <c r="S307" s="349"/>
      <c r="T307" s="349"/>
      <c r="U307" s="349"/>
      <c r="V307" s="349"/>
      <c r="W307" s="349"/>
      <c r="X307" s="349"/>
      <c r="Y307" s="350">
        <v>1.4</v>
      </c>
      <c r="Z307" s="351"/>
      <c r="AA307" s="351"/>
      <c r="AB307" s="352"/>
      <c r="AC307" s="353" t="s">
        <v>803</v>
      </c>
      <c r="AD307" s="353"/>
      <c r="AE307" s="353"/>
      <c r="AF307" s="353"/>
      <c r="AG307" s="353"/>
      <c r="AH307" s="354" t="s">
        <v>524</v>
      </c>
      <c r="AI307" s="355"/>
      <c r="AJ307" s="355"/>
      <c r="AK307" s="355"/>
      <c r="AL307" s="356" t="s">
        <v>524</v>
      </c>
      <c r="AM307" s="357"/>
      <c r="AN307" s="357"/>
      <c r="AO307" s="358"/>
      <c r="AP307" s="359" t="s">
        <v>366</v>
      </c>
      <c r="AQ307" s="359"/>
      <c r="AR307" s="359"/>
      <c r="AS307" s="359"/>
      <c r="AT307" s="359"/>
      <c r="AU307" s="359"/>
      <c r="AV307" s="359"/>
      <c r="AW307" s="359"/>
      <c r="AX307" s="359"/>
    </row>
    <row r="308" spans="1:50" ht="26.25" customHeight="1" x14ac:dyDescent="0.2">
      <c r="A308" s="1132">
        <v>8</v>
      </c>
      <c r="B308" s="1132">
        <v>1</v>
      </c>
      <c r="C308" s="346" t="s">
        <v>812</v>
      </c>
      <c r="D308" s="346" t="s">
        <v>812</v>
      </c>
      <c r="E308" s="346" t="s">
        <v>812</v>
      </c>
      <c r="F308" s="346" t="s">
        <v>812</v>
      </c>
      <c r="G308" s="346" t="s">
        <v>812</v>
      </c>
      <c r="H308" s="346" t="s">
        <v>812</v>
      </c>
      <c r="I308" s="346" t="s">
        <v>812</v>
      </c>
      <c r="J308" s="347" t="s">
        <v>524</v>
      </c>
      <c r="K308" s="348"/>
      <c r="L308" s="348"/>
      <c r="M308" s="348"/>
      <c r="N308" s="348"/>
      <c r="O308" s="348"/>
      <c r="P308" s="349" t="s">
        <v>802</v>
      </c>
      <c r="Q308" s="349"/>
      <c r="R308" s="349"/>
      <c r="S308" s="349"/>
      <c r="T308" s="349"/>
      <c r="U308" s="349"/>
      <c r="V308" s="349"/>
      <c r="W308" s="349"/>
      <c r="X308" s="349"/>
      <c r="Y308" s="350">
        <v>0.7</v>
      </c>
      <c r="Z308" s="351"/>
      <c r="AA308" s="351"/>
      <c r="AB308" s="352"/>
      <c r="AC308" s="353" t="s">
        <v>803</v>
      </c>
      <c r="AD308" s="353"/>
      <c r="AE308" s="353"/>
      <c r="AF308" s="353"/>
      <c r="AG308" s="353"/>
      <c r="AH308" s="354" t="s">
        <v>524</v>
      </c>
      <c r="AI308" s="355"/>
      <c r="AJ308" s="355"/>
      <c r="AK308" s="355"/>
      <c r="AL308" s="356" t="s">
        <v>524</v>
      </c>
      <c r="AM308" s="357"/>
      <c r="AN308" s="357"/>
      <c r="AO308" s="358"/>
      <c r="AP308" s="359" t="s">
        <v>366</v>
      </c>
      <c r="AQ308" s="359"/>
      <c r="AR308" s="359"/>
      <c r="AS308" s="359"/>
      <c r="AT308" s="359"/>
      <c r="AU308" s="359"/>
      <c r="AV308" s="359"/>
      <c r="AW308" s="359"/>
      <c r="AX308" s="359"/>
    </row>
    <row r="309" spans="1:50" ht="26.25" customHeight="1" x14ac:dyDescent="0.2">
      <c r="A309" s="1132">
        <v>9</v>
      </c>
      <c r="B309" s="1132">
        <v>1</v>
      </c>
      <c r="C309" s="360" t="s">
        <v>813</v>
      </c>
      <c r="D309" s="346" t="s">
        <v>813</v>
      </c>
      <c r="E309" s="346" t="s">
        <v>813</v>
      </c>
      <c r="F309" s="346" t="s">
        <v>813</v>
      </c>
      <c r="G309" s="346" t="s">
        <v>813</v>
      </c>
      <c r="H309" s="346" t="s">
        <v>813</v>
      </c>
      <c r="I309" s="346" t="s">
        <v>813</v>
      </c>
      <c r="J309" s="347" t="s">
        <v>524</v>
      </c>
      <c r="K309" s="348"/>
      <c r="L309" s="348"/>
      <c r="M309" s="348"/>
      <c r="N309" s="348"/>
      <c r="O309" s="348"/>
      <c r="P309" s="361" t="s">
        <v>802</v>
      </c>
      <c r="Q309" s="349"/>
      <c r="R309" s="349"/>
      <c r="S309" s="349"/>
      <c r="T309" s="349"/>
      <c r="U309" s="349"/>
      <c r="V309" s="349"/>
      <c r="W309" s="349"/>
      <c r="X309" s="349"/>
      <c r="Y309" s="350">
        <v>0.5</v>
      </c>
      <c r="Z309" s="351"/>
      <c r="AA309" s="351"/>
      <c r="AB309" s="352"/>
      <c r="AC309" s="339" t="s">
        <v>803</v>
      </c>
      <c r="AD309" s="206"/>
      <c r="AE309" s="206"/>
      <c r="AF309" s="206"/>
      <c r="AG309" s="340"/>
      <c r="AH309" s="354" t="s">
        <v>524</v>
      </c>
      <c r="AI309" s="355"/>
      <c r="AJ309" s="355"/>
      <c r="AK309" s="355"/>
      <c r="AL309" s="356" t="s">
        <v>524</v>
      </c>
      <c r="AM309" s="357"/>
      <c r="AN309" s="357"/>
      <c r="AO309" s="358"/>
      <c r="AP309" s="359" t="s">
        <v>366</v>
      </c>
      <c r="AQ309" s="359"/>
      <c r="AR309" s="359"/>
      <c r="AS309" s="359"/>
      <c r="AT309" s="359"/>
      <c r="AU309" s="359"/>
      <c r="AV309" s="359"/>
      <c r="AW309" s="359"/>
      <c r="AX309" s="359"/>
    </row>
    <row r="310" spans="1:50" ht="26.25" customHeight="1" x14ac:dyDescent="0.2">
      <c r="A310" s="1132">
        <v>10</v>
      </c>
      <c r="B310" s="1132">
        <v>1</v>
      </c>
      <c r="C310" s="360" t="s">
        <v>814</v>
      </c>
      <c r="D310" s="360" t="s">
        <v>814</v>
      </c>
      <c r="E310" s="360" t="s">
        <v>814</v>
      </c>
      <c r="F310" s="360" t="s">
        <v>814</v>
      </c>
      <c r="G310" s="360" t="s">
        <v>814</v>
      </c>
      <c r="H310" s="360" t="s">
        <v>814</v>
      </c>
      <c r="I310" s="360" t="s">
        <v>814</v>
      </c>
      <c r="J310" s="372" t="s">
        <v>807</v>
      </c>
      <c r="K310" s="372"/>
      <c r="L310" s="372"/>
      <c r="M310" s="372"/>
      <c r="N310" s="372"/>
      <c r="O310" s="372"/>
      <c r="P310" s="374" t="s">
        <v>808</v>
      </c>
      <c r="Q310" s="374"/>
      <c r="R310" s="374"/>
      <c r="S310" s="374"/>
      <c r="T310" s="374"/>
      <c r="U310" s="374"/>
      <c r="V310" s="374"/>
      <c r="W310" s="374"/>
      <c r="X310" s="374"/>
      <c r="Y310" s="350">
        <v>0.4</v>
      </c>
      <c r="Z310" s="351"/>
      <c r="AA310" s="351"/>
      <c r="AB310" s="352"/>
      <c r="AC310" s="205" t="s">
        <v>803</v>
      </c>
      <c r="AD310" s="1164"/>
      <c r="AE310" s="1164"/>
      <c r="AF310" s="1164"/>
      <c r="AG310" s="1165"/>
      <c r="AH310" s="354" t="s">
        <v>807</v>
      </c>
      <c r="AI310" s="355"/>
      <c r="AJ310" s="355"/>
      <c r="AK310" s="355"/>
      <c r="AL310" s="356" t="s">
        <v>807</v>
      </c>
      <c r="AM310" s="357"/>
      <c r="AN310" s="357"/>
      <c r="AO310" s="358"/>
      <c r="AP310" s="359" t="s">
        <v>366</v>
      </c>
      <c r="AQ310" s="359"/>
      <c r="AR310" s="359"/>
      <c r="AS310" s="359"/>
      <c r="AT310" s="359"/>
      <c r="AU310" s="359"/>
      <c r="AV310" s="359"/>
      <c r="AW310" s="359"/>
      <c r="AX310" s="359"/>
    </row>
    <row r="311" spans="1:50" ht="26.25" hidden="1" customHeight="1" x14ac:dyDescent="0.2">
      <c r="A311" s="1132">
        <v>11</v>
      </c>
      <c r="B311" s="113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132">
        <v>12</v>
      </c>
      <c r="B312" s="113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132">
        <v>13</v>
      </c>
      <c r="B313" s="113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132">
        <v>14</v>
      </c>
      <c r="B314" s="113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132">
        <v>15</v>
      </c>
      <c r="B315" s="113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132">
        <v>16</v>
      </c>
      <c r="B316" s="113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132">
        <v>17</v>
      </c>
      <c r="B317" s="113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132">
        <v>18</v>
      </c>
      <c r="B318" s="113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132">
        <v>19</v>
      </c>
      <c r="B319" s="113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132">
        <v>20</v>
      </c>
      <c r="B320" s="113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132">
        <v>21</v>
      </c>
      <c r="B321" s="113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132">
        <v>22</v>
      </c>
      <c r="B322" s="113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132">
        <v>23</v>
      </c>
      <c r="B323" s="113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132">
        <v>24</v>
      </c>
      <c r="B324" s="113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132">
        <v>25</v>
      </c>
      <c r="B325" s="113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132">
        <v>26</v>
      </c>
      <c r="B326" s="113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132">
        <v>27</v>
      </c>
      <c r="B327" s="113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132">
        <v>28</v>
      </c>
      <c r="B328" s="113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132">
        <v>29</v>
      </c>
      <c r="B329" s="113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132">
        <v>30</v>
      </c>
      <c r="B330" s="113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198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264</v>
      </c>
      <c r="K333" s="364"/>
      <c r="L333" s="364"/>
      <c r="M333" s="364"/>
      <c r="N333" s="364"/>
      <c r="O333" s="364"/>
      <c r="P333" s="365" t="s">
        <v>27</v>
      </c>
      <c r="Q333" s="365"/>
      <c r="R333" s="365"/>
      <c r="S333" s="365"/>
      <c r="T333" s="365"/>
      <c r="U333" s="365"/>
      <c r="V333" s="365"/>
      <c r="W333" s="365"/>
      <c r="X333" s="365"/>
      <c r="Y333" s="366" t="s">
        <v>316</v>
      </c>
      <c r="Z333" s="367"/>
      <c r="AA333" s="367"/>
      <c r="AB333" s="367"/>
      <c r="AC333" s="148" t="s">
        <v>301</v>
      </c>
      <c r="AD333" s="148"/>
      <c r="AE333" s="148"/>
      <c r="AF333" s="148"/>
      <c r="AG333" s="148"/>
      <c r="AH333" s="366" t="s">
        <v>252</v>
      </c>
      <c r="AI333" s="363"/>
      <c r="AJ333" s="363"/>
      <c r="AK333" s="363"/>
      <c r="AL333" s="363" t="s">
        <v>21</v>
      </c>
      <c r="AM333" s="363"/>
      <c r="AN333" s="363"/>
      <c r="AO333" s="368"/>
      <c r="AP333" s="369" t="s">
        <v>265</v>
      </c>
      <c r="AQ333" s="369"/>
      <c r="AR333" s="369"/>
      <c r="AS333" s="369"/>
      <c r="AT333" s="369"/>
      <c r="AU333" s="369"/>
      <c r="AV333" s="369"/>
      <c r="AW333" s="369"/>
      <c r="AX333" s="369"/>
    </row>
    <row r="334" spans="1:50" ht="26.25" customHeight="1" x14ac:dyDescent="0.2">
      <c r="A334" s="1132">
        <v>1</v>
      </c>
      <c r="B334" s="1132">
        <v>1</v>
      </c>
      <c r="C334" s="360" t="s">
        <v>815</v>
      </c>
      <c r="D334" s="346"/>
      <c r="E334" s="346"/>
      <c r="F334" s="346"/>
      <c r="G334" s="346"/>
      <c r="H334" s="346"/>
      <c r="I334" s="346"/>
      <c r="J334" s="372" t="s">
        <v>553</v>
      </c>
      <c r="K334" s="372"/>
      <c r="L334" s="372"/>
      <c r="M334" s="372"/>
      <c r="N334" s="372"/>
      <c r="O334" s="372"/>
      <c r="P334" s="361" t="s">
        <v>816</v>
      </c>
      <c r="Q334" s="349"/>
      <c r="R334" s="349"/>
      <c r="S334" s="349"/>
      <c r="T334" s="349"/>
      <c r="U334" s="349"/>
      <c r="V334" s="349"/>
      <c r="W334" s="349"/>
      <c r="X334" s="349"/>
      <c r="Y334" s="385">
        <v>1</v>
      </c>
      <c r="Z334" s="385"/>
      <c r="AA334" s="385"/>
      <c r="AB334" s="385"/>
      <c r="AC334" s="353" t="s">
        <v>336</v>
      </c>
      <c r="AD334" s="353"/>
      <c r="AE334" s="353"/>
      <c r="AF334" s="353"/>
      <c r="AG334" s="353"/>
      <c r="AH334" s="384" t="s">
        <v>807</v>
      </c>
      <c r="AI334" s="389"/>
      <c r="AJ334" s="389"/>
      <c r="AK334" s="389"/>
      <c r="AL334" s="356" t="s">
        <v>807</v>
      </c>
      <c r="AM334" s="357"/>
      <c r="AN334" s="357"/>
      <c r="AO334" s="358"/>
      <c r="AP334" s="359" t="s">
        <v>807</v>
      </c>
      <c r="AQ334" s="359"/>
      <c r="AR334" s="359"/>
      <c r="AS334" s="359"/>
      <c r="AT334" s="359"/>
      <c r="AU334" s="359"/>
      <c r="AV334" s="359"/>
      <c r="AW334" s="359"/>
      <c r="AX334" s="359"/>
    </row>
    <row r="335" spans="1:50" ht="26.25" hidden="1" customHeight="1" x14ac:dyDescent="0.2">
      <c r="A335" s="1132">
        <v>2</v>
      </c>
      <c r="B335" s="113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132">
        <v>3</v>
      </c>
      <c r="B336" s="113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132">
        <v>4</v>
      </c>
      <c r="B337" s="113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132">
        <v>5</v>
      </c>
      <c r="B338" s="113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132">
        <v>6</v>
      </c>
      <c r="B339" s="113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132">
        <v>7</v>
      </c>
      <c r="B340" s="113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132">
        <v>8</v>
      </c>
      <c r="B341" s="113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132">
        <v>9</v>
      </c>
      <c r="B342" s="113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132">
        <v>10</v>
      </c>
      <c r="B343" s="113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132">
        <v>11</v>
      </c>
      <c r="B344" s="113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132">
        <v>12</v>
      </c>
      <c r="B345" s="113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132">
        <v>13</v>
      </c>
      <c r="B346" s="113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132">
        <v>14</v>
      </c>
      <c r="B347" s="113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132">
        <v>15</v>
      </c>
      <c r="B348" s="113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132">
        <v>16</v>
      </c>
      <c r="B349" s="113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132">
        <v>17</v>
      </c>
      <c r="B350" s="113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132">
        <v>18</v>
      </c>
      <c r="B351" s="113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132">
        <v>19</v>
      </c>
      <c r="B352" s="113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132">
        <v>20</v>
      </c>
      <c r="B353" s="113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132">
        <v>21</v>
      </c>
      <c r="B354" s="113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132">
        <v>22</v>
      </c>
      <c r="B355" s="113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132">
        <v>23</v>
      </c>
      <c r="B356" s="113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132">
        <v>24</v>
      </c>
      <c r="B357" s="113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132">
        <v>25</v>
      </c>
      <c r="B358" s="113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132">
        <v>26</v>
      </c>
      <c r="B359" s="113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132">
        <v>27</v>
      </c>
      <c r="B360" s="113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132">
        <v>28</v>
      </c>
      <c r="B361" s="113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132">
        <v>29</v>
      </c>
      <c r="B362" s="113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132">
        <v>30</v>
      </c>
      <c r="B363" s="113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199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264</v>
      </c>
      <c r="K366" s="364"/>
      <c r="L366" s="364"/>
      <c r="M366" s="364"/>
      <c r="N366" s="364"/>
      <c r="O366" s="364"/>
      <c r="P366" s="365" t="s">
        <v>27</v>
      </c>
      <c r="Q366" s="365"/>
      <c r="R366" s="365"/>
      <c r="S366" s="365"/>
      <c r="T366" s="365"/>
      <c r="U366" s="365"/>
      <c r="V366" s="365"/>
      <c r="W366" s="365"/>
      <c r="X366" s="365"/>
      <c r="Y366" s="366" t="s">
        <v>316</v>
      </c>
      <c r="Z366" s="367"/>
      <c r="AA366" s="367"/>
      <c r="AB366" s="367"/>
      <c r="AC366" s="148" t="s">
        <v>301</v>
      </c>
      <c r="AD366" s="148"/>
      <c r="AE366" s="148"/>
      <c r="AF366" s="148"/>
      <c r="AG366" s="148"/>
      <c r="AH366" s="366" t="s">
        <v>252</v>
      </c>
      <c r="AI366" s="363"/>
      <c r="AJ366" s="363"/>
      <c r="AK366" s="363"/>
      <c r="AL366" s="363" t="s">
        <v>21</v>
      </c>
      <c r="AM366" s="363"/>
      <c r="AN366" s="363"/>
      <c r="AO366" s="368"/>
      <c r="AP366" s="369" t="s">
        <v>265</v>
      </c>
      <c r="AQ366" s="369"/>
      <c r="AR366" s="369"/>
      <c r="AS366" s="369"/>
      <c r="AT366" s="369"/>
      <c r="AU366" s="369"/>
      <c r="AV366" s="369"/>
      <c r="AW366" s="369"/>
      <c r="AX366" s="369"/>
    </row>
    <row r="367" spans="1:50" ht="26.25" customHeight="1" x14ac:dyDescent="0.2">
      <c r="A367" s="1132">
        <v>1</v>
      </c>
      <c r="B367" s="1132">
        <v>1</v>
      </c>
      <c r="C367" s="360" t="s">
        <v>817</v>
      </c>
      <c r="D367" s="346"/>
      <c r="E367" s="346"/>
      <c r="F367" s="346"/>
      <c r="G367" s="346"/>
      <c r="H367" s="346"/>
      <c r="I367" s="346"/>
      <c r="J367" s="347">
        <v>6010901007401</v>
      </c>
      <c r="K367" s="348"/>
      <c r="L367" s="348"/>
      <c r="M367" s="348"/>
      <c r="N367" s="348"/>
      <c r="O367" s="348"/>
      <c r="P367" s="361" t="s">
        <v>818</v>
      </c>
      <c r="Q367" s="349"/>
      <c r="R367" s="349"/>
      <c r="S367" s="349"/>
      <c r="T367" s="349"/>
      <c r="U367" s="349"/>
      <c r="V367" s="349"/>
      <c r="W367" s="349"/>
      <c r="X367" s="349"/>
      <c r="Y367" s="385">
        <v>1</v>
      </c>
      <c r="Z367" s="385"/>
      <c r="AA367" s="385"/>
      <c r="AB367" s="385"/>
      <c r="AC367" s="353" t="s">
        <v>1134</v>
      </c>
      <c r="AD367" s="353"/>
      <c r="AE367" s="353"/>
      <c r="AF367" s="353"/>
      <c r="AG367" s="353"/>
      <c r="AH367" s="384" t="s">
        <v>807</v>
      </c>
      <c r="AI367" s="389"/>
      <c r="AJ367" s="389"/>
      <c r="AK367" s="389"/>
      <c r="AL367" s="356" t="s">
        <v>807</v>
      </c>
      <c r="AM367" s="357"/>
      <c r="AN367" s="357"/>
      <c r="AO367" s="358"/>
      <c r="AP367" s="359" t="s">
        <v>807</v>
      </c>
      <c r="AQ367" s="359"/>
      <c r="AR367" s="359"/>
      <c r="AS367" s="359"/>
      <c r="AT367" s="359"/>
      <c r="AU367" s="359"/>
      <c r="AV367" s="359"/>
      <c r="AW367" s="359"/>
      <c r="AX367" s="359"/>
    </row>
    <row r="368" spans="1:50" ht="26.25" hidden="1" customHeight="1" x14ac:dyDescent="0.2">
      <c r="A368" s="1132">
        <v>2</v>
      </c>
      <c r="B368" s="113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132">
        <v>3</v>
      </c>
      <c r="B369" s="113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132">
        <v>4</v>
      </c>
      <c r="B370" s="113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132">
        <v>5</v>
      </c>
      <c r="B371" s="113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132">
        <v>6</v>
      </c>
      <c r="B372" s="113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132">
        <v>7</v>
      </c>
      <c r="B373" s="113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132">
        <v>8</v>
      </c>
      <c r="B374" s="113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132">
        <v>9</v>
      </c>
      <c r="B375" s="113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132">
        <v>10</v>
      </c>
      <c r="B376" s="113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132">
        <v>11</v>
      </c>
      <c r="B377" s="113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132">
        <v>12</v>
      </c>
      <c r="B378" s="113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132">
        <v>13</v>
      </c>
      <c r="B379" s="113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132">
        <v>14</v>
      </c>
      <c r="B380" s="113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132">
        <v>15</v>
      </c>
      <c r="B381" s="113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132">
        <v>16</v>
      </c>
      <c r="B382" s="113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132">
        <v>17</v>
      </c>
      <c r="B383" s="113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132">
        <v>18</v>
      </c>
      <c r="B384" s="113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132">
        <v>19</v>
      </c>
      <c r="B385" s="113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132">
        <v>20</v>
      </c>
      <c r="B386" s="113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132">
        <v>21</v>
      </c>
      <c r="B387" s="113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132">
        <v>22</v>
      </c>
      <c r="B388" s="113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132">
        <v>23</v>
      </c>
      <c r="B389" s="113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132">
        <v>24</v>
      </c>
      <c r="B390" s="113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132">
        <v>25</v>
      </c>
      <c r="B391" s="113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132">
        <v>26</v>
      </c>
      <c r="B392" s="113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132">
        <v>27</v>
      </c>
      <c r="B393" s="113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132">
        <v>28</v>
      </c>
      <c r="B394" s="113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132">
        <v>29</v>
      </c>
      <c r="B395" s="113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132">
        <v>30</v>
      </c>
      <c r="B396" s="113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264</v>
      </c>
      <c r="K399" s="364"/>
      <c r="L399" s="364"/>
      <c r="M399" s="364"/>
      <c r="N399" s="364"/>
      <c r="O399" s="364"/>
      <c r="P399" s="365" t="s">
        <v>27</v>
      </c>
      <c r="Q399" s="365"/>
      <c r="R399" s="365"/>
      <c r="S399" s="365"/>
      <c r="T399" s="365"/>
      <c r="U399" s="365"/>
      <c r="V399" s="365"/>
      <c r="W399" s="365"/>
      <c r="X399" s="365"/>
      <c r="Y399" s="366" t="s">
        <v>316</v>
      </c>
      <c r="Z399" s="367"/>
      <c r="AA399" s="367"/>
      <c r="AB399" s="367"/>
      <c r="AC399" s="148" t="s">
        <v>301</v>
      </c>
      <c r="AD399" s="148"/>
      <c r="AE399" s="148"/>
      <c r="AF399" s="148"/>
      <c r="AG399" s="148"/>
      <c r="AH399" s="366" t="s">
        <v>252</v>
      </c>
      <c r="AI399" s="363"/>
      <c r="AJ399" s="363"/>
      <c r="AK399" s="363"/>
      <c r="AL399" s="363" t="s">
        <v>21</v>
      </c>
      <c r="AM399" s="363"/>
      <c r="AN399" s="363"/>
      <c r="AO399" s="368"/>
      <c r="AP399" s="369" t="s">
        <v>265</v>
      </c>
      <c r="AQ399" s="369"/>
      <c r="AR399" s="369"/>
      <c r="AS399" s="369"/>
      <c r="AT399" s="369"/>
      <c r="AU399" s="369"/>
      <c r="AV399" s="369"/>
      <c r="AW399" s="369"/>
      <c r="AX399" s="369"/>
    </row>
    <row r="400" spans="1:50" ht="67.95" customHeight="1" x14ac:dyDescent="0.2">
      <c r="A400" s="1132">
        <v>1</v>
      </c>
      <c r="B400" s="1132">
        <v>1</v>
      </c>
      <c r="C400" s="360" t="s">
        <v>819</v>
      </c>
      <c r="D400" s="346"/>
      <c r="E400" s="346"/>
      <c r="F400" s="346"/>
      <c r="G400" s="346"/>
      <c r="H400" s="346"/>
      <c r="I400" s="346"/>
      <c r="J400" s="372">
        <v>2120001086883</v>
      </c>
      <c r="K400" s="373"/>
      <c r="L400" s="373"/>
      <c r="M400" s="373"/>
      <c r="N400" s="373"/>
      <c r="O400" s="373"/>
      <c r="P400" s="361" t="s">
        <v>820</v>
      </c>
      <c r="Q400" s="349"/>
      <c r="R400" s="349"/>
      <c r="S400" s="349"/>
      <c r="T400" s="349"/>
      <c r="U400" s="349"/>
      <c r="V400" s="349"/>
      <c r="W400" s="349"/>
      <c r="X400" s="349"/>
      <c r="Y400" s="390">
        <v>1</v>
      </c>
      <c r="Z400" s="390"/>
      <c r="AA400" s="390"/>
      <c r="AB400" s="390"/>
      <c r="AC400" s="353" t="s">
        <v>1133</v>
      </c>
      <c r="AD400" s="353"/>
      <c r="AE400" s="353"/>
      <c r="AF400" s="353"/>
      <c r="AG400" s="353"/>
      <c r="AH400" s="354" t="s">
        <v>524</v>
      </c>
      <c r="AI400" s="355"/>
      <c r="AJ400" s="355"/>
      <c r="AK400" s="355"/>
      <c r="AL400" s="356" t="s">
        <v>524</v>
      </c>
      <c r="AM400" s="357"/>
      <c r="AN400" s="357"/>
      <c r="AO400" s="358"/>
      <c r="AP400" s="359" t="s">
        <v>366</v>
      </c>
      <c r="AQ400" s="359"/>
      <c r="AR400" s="359"/>
      <c r="AS400" s="359"/>
      <c r="AT400" s="359"/>
      <c r="AU400" s="359"/>
      <c r="AV400" s="359"/>
      <c r="AW400" s="359"/>
      <c r="AX400" s="359"/>
    </row>
    <row r="401" spans="1:50" ht="55.2" customHeight="1" x14ac:dyDescent="0.2">
      <c r="A401" s="1132">
        <v>2</v>
      </c>
      <c r="B401" s="1132">
        <v>1</v>
      </c>
      <c r="C401" s="360" t="s">
        <v>821</v>
      </c>
      <c r="D401" s="346"/>
      <c r="E401" s="346"/>
      <c r="F401" s="346"/>
      <c r="G401" s="346"/>
      <c r="H401" s="346"/>
      <c r="I401" s="346"/>
      <c r="J401" s="372">
        <v>2400005004334</v>
      </c>
      <c r="K401" s="373"/>
      <c r="L401" s="373"/>
      <c r="M401" s="373"/>
      <c r="N401" s="373"/>
      <c r="O401" s="373"/>
      <c r="P401" s="361" t="s">
        <v>822</v>
      </c>
      <c r="Q401" s="349"/>
      <c r="R401" s="349"/>
      <c r="S401" s="349"/>
      <c r="T401" s="349"/>
      <c r="U401" s="349"/>
      <c r="V401" s="349"/>
      <c r="W401" s="349"/>
      <c r="X401" s="349"/>
      <c r="Y401" s="390">
        <v>0.7</v>
      </c>
      <c r="Z401" s="390"/>
      <c r="AA401" s="390"/>
      <c r="AB401" s="390"/>
      <c r="AC401" s="353" t="s">
        <v>1133</v>
      </c>
      <c r="AD401" s="353"/>
      <c r="AE401" s="353"/>
      <c r="AF401" s="353"/>
      <c r="AG401" s="353"/>
      <c r="AH401" s="354" t="s">
        <v>524</v>
      </c>
      <c r="AI401" s="355"/>
      <c r="AJ401" s="355"/>
      <c r="AK401" s="355"/>
      <c r="AL401" s="356" t="s">
        <v>524</v>
      </c>
      <c r="AM401" s="357"/>
      <c r="AN401" s="357"/>
      <c r="AO401" s="358"/>
      <c r="AP401" s="359" t="s">
        <v>366</v>
      </c>
      <c r="AQ401" s="359"/>
      <c r="AR401" s="359"/>
      <c r="AS401" s="359"/>
      <c r="AT401" s="359"/>
      <c r="AU401" s="359"/>
      <c r="AV401" s="359"/>
      <c r="AW401" s="359"/>
      <c r="AX401" s="359"/>
    </row>
    <row r="402" spans="1:50" ht="55.2" customHeight="1" x14ac:dyDescent="0.2">
      <c r="A402" s="1132">
        <v>3</v>
      </c>
      <c r="B402" s="1132">
        <v>1</v>
      </c>
      <c r="C402" s="360" t="s">
        <v>823</v>
      </c>
      <c r="D402" s="346"/>
      <c r="E402" s="346"/>
      <c r="F402" s="346"/>
      <c r="G402" s="346"/>
      <c r="H402" s="346"/>
      <c r="I402" s="346"/>
      <c r="J402" s="372">
        <v>7400005008009</v>
      </c>
      <c r="K402" s="373"/>
      <c r="L402" s="373"/>
      <c r="M402" s="373"/>
      <c r="N402" s="373"/>
      <c r="O402" s="373"/>
      <c r="P402" s="361" t="s">
        <v>824</v>
      </c>
      <c r="Q402" s="349"/>
      <c r="R402" s="349"/>
      <c r="S402" s="349"/>
      <c r="T402" s="349"/>
      <c r="U402" s="349"/>
      <c r="V402" s="349"/>
      <c r="W402" s="349"/>
      <c r="X402" s="349"/>
      <c r="Y402" s="390">
        <v>0.7</v>
      </c>
      <c r="Z402" s="390"/>
      <c r="AA402" s="390"/>
      <c r="AB402" s="390"/>
      <c r="AC402" s="353" t="s">
        <v>1133</v>
      </c>
      <c r="AD402" s="353"/>
      <c r="AE402" s="353"/>
      <c r="AF402" s="353"/>
      <c r="AG402" s="353"/>
      <c r="AH402" s="354" t="s">
        <v>807</v>
      </c>
      <c r="AI402" s="355"/>
      <c r="AJ402" s="355"/>
      <c r="AK402" s="355"/>
      <c r="AL402" s="356" t="s">
        <v>807</v>
      </c>
      <c r="AM402" s="357"/>
      <c r="AN402" s="357"/>
      <c r="AO402" s="358"/>
      <c r="AP402" s="359" t="s">
        <v>366</v>
      </c>
      <c r="AQ402" s="359"/>
      <c r="AR402" s="359"/>
      <c r="AS402" s="359"/>
      <c r="AT402" s="359"/>
      <c r="AU402" s="359"/>
      <c r="AV402" s="359"/>
      <c r="AW402" s="359"/>
      <c r="AX402" s="359"/>
    </row>
    <row r="403" spans="1:50" ht="26.25" hidden="1" customHeight="1" x14ac:dyDescent="0.2">
      <c r="A403" s="1132">
        <v>4</v>
      </c>
      <c r="B403" s="113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132">
        <v>5</v>
      </c>
      <c r="B404" s="113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132">
        <v>6</v>
      </c>
      <c r="B405" s="113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132">
        <v>7</v>
      </c>
      <c r="B406" s="113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132">
        <v>8</v>
      </c>
      <c r="B407" s="113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132">
        <v>9</v>
      </c>
      <c r="B408" s="113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132">
        <v>10</v>
      </c>
      <c r="B409" s="113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132">
        <v>11</v>
      </c>
      <c r="B410" s="113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132">
        <v>12</v>
      </c>
      <c r="B411" s="113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132">
        <v>13</v>
      </c>
      <c r="B412" s="113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132">
        <v>14</v>
      </c>
      <c r="B413" s="113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132">
        <v>15</v>
      </c>
      <c r="B414" s="113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132">
        <v>16</v>
      </c>
      <c r="B415" s="113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132">
        <v>17</v>
      </c>
      <c r="B416" s="113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132">
        <v>18</v>
      </c>
      <c r="B417" s="113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132">
        <v>19</v>
      </c>
      <c r="B418" s="113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132">
        <v>20</v>
      </c>
      <c r="B419" s="113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132">
        <v>21</v>
      </c>
      <c r="B420" s="113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132">
        <v>22</v>
      </c>
      <c r="B421" s="113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132">
        <v>23</v>
      </c>
      <c r="B422" s="113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132">
        <v>24</v>
      </c>
      <c r="B423" s="113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132">
        <v>25</v>
      </c>
      <c r="B424" s="113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132">
        <v>26</v>
      </c>
      <c r="B425" s="113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132">
        <v>27</v>
      </c>
      <c r="B426" s="113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132">
        <v>28</v>
      </c>
      <c r="B427" s="113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132">
        <v>29</v>
      </c>
      <c r="B428" s="113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132">
        <v>30</v>
      </c>
      <c r="B429" s="113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264</v>
      </c>
      <c r="K432" s="364"/>
      <c r="L432" s="364"/>
      <c r="M432" s="364"/>
      <c r="N432" s="364"/>
      <c r="O432" s="364"/>
      <c r="P432" s="365" t="s">
        <v>27</v>
      </c>
      <c r="Q432" s="365"/>
      <c r="R432" s="365"/>
      <c r="S432" s="365"/>
      <c r="T432" s="365"/>
      <c r="U432" s="365"/>
      <c r="V432" s="365"/>
      <c r="W432" s="365"/>
      <c r="X432" s="365"/>
      <c r="Y432" s="366" t="s">
        <v>316</v>
      </c>
      <c r="Z432" s="367"/>
      <c r="AA432" s="367"/>
      <c r="AB432" s="367"/>
      <c r="AC432" s="148" t="s">
        <v>301</v>
      </c>
      <c r="AD432" s="148"/>
      <c r="AE432" s="148"/>
      <c r="AF432" s="148"/>
      <c r="AG432" s="148"/>
      <c r="AH432" s="366" t="s">
        <v>252</v>
      </c>
      <c r="AI432" s="363"/>
      <c r="AJ432" s="363"/>
      <c r="AK432" s="363"/>
      <c r="AL432" s="363" t="s">
        <v>21</v>
      </c>
      <c r="AM432" s="363"/>
      <c r="AN432" s="363"/>
      <c r="AO432" s="368"/>
      <c r="AP432" s="369" t="s">
        <v>265</v>
      </c>
      <c r="AQ432" s="369"/>
      <c r="AR432" s="369"/>
      <c r="AS432" s="369"/>
      <c r="AT432" s="369"/>
      <c r="AU432" s="369"/>
      <c r="AV432" s="369"/>
      <c r="AW432" s="369"/>
      <c r="AX432" s="369"/>
    </row>
    <row r="433" spans="1:50" ht="26.25" customHeight="1" x14ac:dyDescent="0.2">
      <c r="A433" s="1132">
        <v>1</v>
      </c>
      <c r="B433" s="1132">
        <v>1</v>
      </c>
      <c r="C433" s="360" t="s">
        <v>825</v>
      </c>
      <c r="D433" s="346"/>
      <c r="E433" s="346"/>
      <c r="F433" s="346"/>
      <c r="G433" s="346"/>
      <c r="H433" s="346"/>
      <c r="I433" s="346"/>
      <c r="J433" s="347">
        <v>2010005016253</v>
      </c>
      <c r="K433" s="348"/>
      <c r="L433" s="348"/>
      <c r="M433" s="348"/>
      <c r="N433" s="348"/>
      <c r="O433" s="348"/>
      <c r="P433" s="361" t="s">
        <v>826</v>
      </c>
      <c r="Q433" s="349"/>
      <c r="R433" s="349"/>
      <c r="S433" s="349"/>
      <c r="T433" s="349"/>
      <c r="U433" s="349"/>
      <c r="V433" s="349"/>
      <c r="W433" s="349"/>
      <c r="X433" s="349"/>
      <c r="Y433" s="390">
        <v>4</v>
      </c>
      <c r="Z433" s="390"/>
      <c r="AA433" s="390"/>
      <c r="AB433" s="390"/>
      <c r="AC433" s="353" t="s">
        <v>330</v>
      </c>
      <c r="AD433" s="353"/>
      <c r="AE433" s="353"/>
      <c r="AF433" s="353"/>
      <c r="AG433" s="353"/>
      <c r="AH433" s="384">
        <v>1</v>
      </c>
      <c r="AI433" s="389"/>
      <c r="AJ433" s="389"/>
      <c r="AK433" s="389"/>
      <c r="AL433" s="356">
        <v>99.8</v>
      </c>
      <c r="AM433" s="357"/>
      <c r="AN433" s="357"/>
      <c r="AO433" s="358"/>
      <c r="AP433" s="359" t="s">
        <v>366</v>
      </c>
      <c r="AQ433" s="359"/>
      <c r="AR433" s="359"/>
      <c r="AS433" s="359"/>
      <c r="AT433" s="359"/>
      <c r="AU433" s="359"/>
      <c r="AV433" s="359"/>
      <c r="AW433" s="359"/>
      <c r="AX433" s="359"/>
    </row>
    <row r="434" spans="1:50" ht="26.25" hidden="1" customHeight="1" x14ac:dyDescent="0.2">
      <c r="A434" s="1132">
        <v>2</v>
      </c>
      <c r="B434" s="113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132">
        <v>3</v>
      </c>
      <c r="B435" s="113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132">
        <v>4</v>
      </c>
      <c r="B436" s="113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132">
        <v>5</v>
      </c>
      <c r="B437" s="113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132">
        <v>6</v>
      </c>
      <c r="B438" s="113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132">
        <v>7</v>
      </c>
      <c r="B439" s="113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132">
        <v>8</v>
      </c>
      <c r="B440" s="113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132">
        <v>9</v>
      </c>
      <c r="B441" s="113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132">
        <v>10</v>
      </c>
      <c r="B442" s="113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132">
        <v>11</v>
      </c>
      <c r="B443" s="113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132">
        <v>12</v>
      </c>
      <c r="B444" s="113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132">
        <v>13</v>
      </c>
      <c r="B445" s="113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132">
        <v>14</v>
      </c>
      <c r="B446" s="113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132">
        <v>15</v>
      </c>
      <c r="B447" s="113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132">
        <v>16</v>
      </c>
      <c r="B448" s="113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132">
        <v>17</v>
      </c>
      <c r="B449" s="113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132">
        <v>18</v>
      </c>
      <c r="B450" s="113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132">
        <v>19</v>
      </c>
      <c r="B451" s="113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132">
        <v>20</v>
      </c>
      <c r="B452" s="113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132">
        <v>21</v>
      </c>
      <c r="B453" s="113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132">
        <v>22</v>
      </c>
      <c r="B454" s="113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132">
        <v>23</v>
      </c>
      <c r="B455" s="113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132">
        <v>24</v>
      </c>
      <c r="B456" s="113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132">
        <v>25</v>
      </c>
      <c r="B457" s="113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132">
        <v>26</v>
      </c>
      <c r="B458" s="113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132">
        <v>27</v>
      </c>
      <c r="B459" s="113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132">
        <v>28</v>
      </c>
      <c r="B460" s="113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132">
        <v>29</v>
      </c>
      <c r="B461" s="113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132">
        <v>30</v>
      </c>
      <c r="B462" s="113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264</v>
      </c>
      <c r="K465" s="364"/>
      <c r="L465" s="364"/>
      <c r="M465" s="364"/>
      <c r="N465" s="364"/>
      <c r="O465" s="364"/>
      <c r="P465" s="365" t="s">
        <v>27</v>
      </c>
      <c r="Q465" s="365"/>
      <c r="R465" s="365"/>
      <c r="S465" s="365"/>
      <c r="T465" s="365"/>
      <c r="U465" s="365"/>
      <c r="V465" s="365"/>
      <c r="W465" s="365"/>
      <c r="X465" s="365"/>
      <c r="Y465" s="366" t="s">
        <v>316</v>
      </c>
      <c r="Z465" s="367"/>
      <c r="AA465" s="367"/>
      <c r="AB465" s="367"/>
      <c r="AC465" s="148" t="s">
        <v>301</v>
      </c>
      <c r="AD465" s="148"/>
      <c r="AE465" s="148"/>
      <c r="AF465" s="148"/>
      <c r="AG465" s="148"/>
      <c r="AH465" s="366" t="s">
        <v>252</v>
      </c>
      <c r="AI465" s="363"/>
      <c r="AJ465" s="363"/>
      <c r="AK465" s="363"/>
      <c r="AL465" s="363" t="s">
        <v>21</v>
      </c>
      <c r="AM465" s="363"/>
      <c r="AN465" s="363"/>
      <c r="AO465" s="368"/>
      <c r="AP465" s="369" t="s">
        <v>265</v>
      </c>
      <c r="AQ465" s="369"/>
      <c r="AR465" s="369"/>
      <c r="AS465" s="369"/>
      <c r="AT465" s="369"/>
      <c r="AU465" s="369"/>
      <c r="AV465" s="369"/>
      <c r="AW465" s="369"/>
      <c r="AX465" s="369"/>
    </row>
    <row r="466" spans="1:50" ht="39" customHeight="1" x14ac:dyDescent="0.2">
      <c r="A466" s="1132">
        <v>1</v>
      </c>
      <c r="B466" s="1132">
        <v>1</v>
      </c>
      <c r="C466" s="360" t="s">
        <v>827</v>
      </c>
      <c r="D466" s="346"/>
      <c r="E466" s="346"/>
      <c r="F466" s="346"/>
      <c r="G466" s="346"/>
      <c r="H466" s="346"/>
      <c r="I466" s="346"/>
      <c r="J466" s="347">
        <v>3110001001768</v>
      </c>
      <c r="K466" s="348"/>
      <c r="L466" s="348"/>
      <c r="M466" s="348"/>
      <c r="N466" s="348"/>
      <c r="O466" s="348"/>
      <c r="P466" s="361" t="s">
        <v>828</v>
      </c>
      <c r="Q466" s="349"/>
      <c r="R466" s="349"/>
      <c r="S466" s="349"/>
      <c r="T466" s="349"/>
      <c r="U466" s="349"/>
      <c r="V466" s="349"/>
      <c r="W466" s="349"/>
      <c r="X466" s="349"/>
      <c r="Y466" s="390">
        <v>1.5</v>
      </c>
      <c r="Z466" s="390"/>
      <c r="AA466" s="390"/>
      <c r="AB466" s="390"/>
      <c r="AC466" s="353" t="s">
        <v>829</v>
      </c>
      <c r="AD466" s="353"/>
      <c r="AE466" s="353"/>
      <c r="AF466" s="353"/>
      <c r="AG466" s="353"/>
      <c r="AH466" s="384">
        <v>1</v>
      </c>
      <c r="AI466" s="389"/>
      <c r="AJ466" s="389"/>
      <c r="AK466" s="389"/>
      <c r="AL466" s="356">
        <v>99</v>
      </c>
      <c r="AM466" s="357"/>
      <c r="AN466" s="357"/>
      <c r="AO466" s="358"/>
      <c r="AP466" s="359" t="s">
        <v>366</v>
      </c>
      <c r="AQ466" s="359"/>
      <c r="AR466" s="359"/>
      <c r="AS466" s="359"/>
      <c r="AT466" s="359"/>
      <c r="AU466" s="359"/>
      <c r="AV466" s="359"/>
      <c r="AW466" s="359"/>
      <c r="AX466" s="359"/>
    </row>
    <row r="467" spans="1:50" ht="57" customHeight="1" x14ac:dyDescent="0.2">
      <c r="A467" s="1132">
        <v>2</v>
      </c>
      <c r="B467" s="1132">
        <v>1</v>
      </c>
      <c r="C467" s="360" t="s">
        <v>830</v>
      </c>
      <c r="D467" s="346"/>
      <c r="E467" s="346"/>
      <c r="F467" s="346"/>
      <c r="G467" s="346"/>
      <c r="H467" s="346"/>
      <c r="I467" s="346"/>
      <c r="J467" s="347">
        <v>9450003000844</v>
      </c>
      <c r="K467" s="348"/>
      <c r="L467" s="348"/>
      <c r="M467" s="348"/>
      <c r="N467" s="348"/>
      <c r="O467" s="348"/>
      <c r="P467" s="361" t="s">
        <v>831</v>
      </c>
      <c r="Q467" s="349"/>
      <c r="R467" s="349"/>
      <c r="S467" s="349"/>
      <c r="T467" s="349"/>
      <c r="U467" s="349"/>
      <c r="V467" s="349"/>
      <c r="W467" s="349"/>
      <c r="X467" s="349"/>
      <c r="Y467" s="390">
        <v>1</v>
      </c>
      <c r="Z467" s="390"/>
      <c r="AA467" s="390"/>
      <c r="AB467" s="390"/>
      <c r="AC467" s="386" t="s">
        <v>336</v>
      </c>
      <c r="AD467" s="387"/>
      <c r="AE467" s="387"/>
      <c r="AF467" s="387"/>
      <c r="AG467" s="388"/>
      <c r="AH467" s="354" t="s">
        <v>524</v>
      </c>
      <c r="AI467" s="355"/>
      <c r="AJ467" s="355"/>
      <c r="AK467" s="355"/>
      <c r="AL467" s="356"/>
      <c r="AM467" s="357"/>
      <c r="AN467" s="357"/>
      <c r="AO467" s="358"/>
      <c r="AP467" s="359" t="s">
        <v>366</v>
      </c>
      <c r="AQ467" s="359"/>
      <c r="AR467" s="359"/>
      <c r="AS467" s="359"/>
      <c r="AT467" s="359"/>
      <c r="AU467" s="359"/>
      <c r="AV467" s="359"/>
      <c r="AW467" s="359"/>
      <c r="AX467" s="359"/>
    </row>
    <row r="468" spans="1:50" ht="39" customHeight="1" x14ac:dyDescent="0.2">
      <c r="A468" s="1132">
        <v>3</v>
      </c>
      <c r="B468" s="1132">
        <v>1</v>
      </c>
      <c r="C468" s="370" t="s">
        <v>832</v>
      </c>
      <c r="D468" s="371"/>
      <c r="E468" s="371"/>
      <c r="F468" s="371"/>
      <c r="G468" s="371"/>
      <c r="H468" s="371"/>
      <c r="I468" s="371"/>
      <c r="J468" s="347">
        <v>3100001017484</v>
      </c>
      <c r="K468" s="348"/>
      <c r="L468" s="348"/>
      <c r="M468" s="348"/>
      <c r="N468" s="348"/>
      <c r="O468" s="348"/>
      <c r="P468" s="361" t="s">
        <v>833</v>
      </c>
      <c r="Q468" s="349"/>
      <c r="R468" s="349"/>
      <c r="S468" s="349"/>
      <c r="T468" s="349"/>
      <c r="U468" s="349"/>
      <c r="V468" s="349"/>
      <c r="W468" s="349"/>
      <c r="X468" s="349"/>
      <c r="Y468" s="390">
        <v>1</v>
      </c>
      <c r="Z468" s="390"/>
      <c r="AA468" s="390"/>
      <c r="AB468" s="390"/>
      <c r="AC468" s="386" t="s">
        <v>336</v>
      </c>
      <c r="AD468" s="387"/>
      <c r="AE468" s="387"/>
      <c r="AF468" s="387"/>
      <c r="AG468" s="388"/>
      <c r="AH468" s="354" t="s">
        <v>524</v>
      </c>
      <c r="AI468" s="355"/>
      <c r="AJ468" s="355"/>
      <c r="AK468" s="355"/>
      <c r="AL468" s="356"/>
      <c r="AM468" s="357"/>
      <c r="AN468" s="357"/>
      <c r="AO468" s="358"/>
      <c r="AP468" s="359" t="s">
        <v>366</v>
      </c>
      <c r="AQ468" s="359"/>
      <c r="AR468" s="359"/>
      <c r="AS468" s="359"/>
      <c r="AT468" s="359"/>
      <c r="AU468" s="359"/>
      <c r="AV468" s="359"/>
      <c r="AW468" s="359"/>
      <c r="AX468" s="359"/>
    </row>
    <row r="469" spans="1:50" ht="39" customHeight="1" x14ac:dyDescent="0.2">
      <c r="A469" s="1132">
        <v>4</v>
      </c>
      <c r="B469" s="1132">
        <v>1</v>
      </c>
      <c r="C469" s="360" t="s">
        <v>834</v>
      </c>
      <c r="D469" s="346"/>
      <c r="E469" s="346"/>
      <c r="F469" s="346"/>
      <c r="G469" s="346"/>
      <c r="H469" s="346"/>
      <c r="I469" s="346"/>
      <c r="J469" s="347">
        <v>6110005010044</v>
      </c>
      <c r="K469" s="348"/>
      <c r="L469" s="348"/>
      <c r="M469" s="348"/>
      <c r="N469" s="348"/>
      <c r="O469" s="348"/>
      <c r="P469" s="361" t="s">
        <v>835</v>
      </c>
      <c r="Q469" s="349"/>
      <c r="R469" s="349"/>
      <c r="S469" s="349"/>
      <c r="T469" s="349"/>
      <c r="U469" s="349"/>
      <c r="V469" s="349"/>
      <c r="W469" s="349"/>
      <c r="X469" s="349"/>
      <c r="Y469" s="390">
        <v>1</v>
      </c>
      <c r="Z469" s="390"/>
      <c r="AA469" s="390"/>
      <c r="AB469" s="390"/>
      <c r="AC469" s="386" t="s">
        <v>336</v>
      </c>
      <c r="AD469" s="387"/>
      <c r="AE469" s="387"/>
      <c r="AF469" s="387"/>
      <c r="AG469" s="388"/>
      <c r="AH469" s="354" t="s">
        <v>807</v>
      </c>
      <c r="AI469" s="355"/>
      <c r="AJ469" s="355"/>
      <c r="AK469" s="355"/>
      <c r="AL469" s="356"/>
      <c r="AM469" s="357"/>
      <c r="AN469" s="357"/>
      <c r="AO469" s="358"/>
      <c r="AP469" s="359" t="s">
        <v>366</v>
      </c>
      <c r="AQ469" s="359"/>
      <c r="AR469" s="359"/>
      <c r="AS469" s="359"/>
      <c r="AT469" s="359"/>
      <c r="AU469" s="359"/>
      <c r="AV469" s="359"/>
      <c r="AW469" s="359"/>
      <c r="AX469" s="359"/>
    </row>
    <row r="470" spans="1:50" ht="26.25" hidden="1" customHeight="1" x14ac:dyDescent="0.2">
      <c r="A470" s="1132">
        <v>5</v>
      </c>
      <c r="B470" s="113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132">
        <v>6</v>
      </c>
      <c r="B471" s="113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132">
        <v>7</v>
      </c>
      <c r="B472" s="113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132">
        <v>8</v>
      </c>
      <c r="B473" s="113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132">
        <v>9</v>
      </c>
      <c r="B474" s="113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132">
        <v>10</v>
      </c>
      <c r="B475" s="113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132">
        <v>11</v>
      </c>
      <c r="B476" s="113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132">
        <v>12</v>
      </c>
      <c r="B477" s="113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132">
        <v>13</v>
      </c>
      <c r="B478" s="113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132">
        <v>14</v>
      </c>
      <c r="B479" s="113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132">
        <v>15</v>
      </c>
      <c r="B480" s="113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132">
        <v>16</v>
      </c>
      <c r="B481" s="113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132">
        <v>17</v>
      </c>
      <c r="B482" s="113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132">
        <v>18</v>
      </c>
      <c r="B483" s="113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132">
        <v>19</v>
      </c>
      <c r="B484" s="113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132">
        <v>20</v>
      </c>
      <c r="B485" s="113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132">
        <v>21</v>
      </c>
      <c r="B486" s="113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132">
        <v>22</v>
      </c>
      <c r="B487" s="113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132">
        <v>23</v>
      </c>
      <c r="B488" s="113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132">
        <v>24</v>
      </c>
      <c r="B489" s="113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132">
        <v>25</v>
      </c>
      <c r="B490" s="113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132">
        <v>26</v>
      </c>
      <c r="B491" s="113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132">
        <v>27</v>
      </c>
      <c r="B492" s="113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132">
        <v>28</v>
      </c>
      <c r="B493" s="113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132">
        <v>29</v>
      </c>
      <c r="B494" s="113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132">
        <v>30</v>
      </c>
      <c r="B495" s="113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264</v>
      </c>
      <c r="K498" s="364"/>
      <c r="L498" s="364"/>
      <c r="M498" s="364"/>
      <c r="N498" s="364"/>
      <c r="O498" s="364"/>
      <c r="P498" s="365" t="s">
        <v>27</v>
      </c>
      <c r="Q498" s="365"/>
      <c r="R498" s="365"/>
      <c r="S498" s="365"/>
      <c r="T498" s="365"/>
      <c r="U498" s="365"/>
      <c r="V498" s="365"/>
      <c r="W498" s="365"/>
      <c r="X498" s="365"/>
      <c r="Y498" s="366" t="s">
        <v>316</v>
      </c>
      <c r="Z498" s="367"/>
      <c r="AA498" s="367"/>
      <c r="AB498" s="367"/>
      <c r="AC498" s="148" t="s">
        <v>301</v>
      </c>
      <c r="AD498" s="148"/>
      <c r="AE498" s="148"/>
      <c r="AF498" s="148"/>
      <c r="AG498" s="148"/>
      <c r="AH498" s="366" t="s">
        <v>252</v>
      </c>
      <c r="AI498" s="363"/>
      <c r="AJ498" s="363"/>
      <c r="AK498" s="363"/>
      <c r="AL498" s="363" t="s">
        <v>21</v>
      </c>
      <c r="AM498" s="363"/>
      <c r="AN498" s="363"/>
      <c r="AO498" s="368"/>
      <c r="AP498" s="369" t="s">
        <v>265</v>
      </c>
      <c r="AQ498" s="369"/>
      <c r="AR498" s="369"/>
      <c r="AS498" s="369"/>
      <c r="AT498" s="369"/>
      <c r="AU498" s="369"/>
      <c r="AV498" s="369"/>
      <c r="AW498" s="369"/>
      <c r="AX498" s="369"/>
    </row>
    <row r="499" spans="1:50" ht="45" customHeight="1" x14ac:dyDescent="0.2">
      <c r="A499" s="1132">
        <v>1</v>
      </c>
      <c r="B499" s="1132">
        <v>1</v>
      </c>
      <c r="C499" s="360" t="s">
        <v>836</v>
      </c>
      <c r="D499" s="346"/>
      <c r="E499" s="346"/>
      <c r="F499" s="346"/>
      <c r="G499" s="346"/>
      <c r="H499" s="346"/>
      <c r="I499" s="346"/>
      <c r="J499" s="347">
        <v>8310005006251</v>
      </c>
      <c r="K499" s="348"/>
      <c r="L499" s="348"/>
      <c r="M499" s="348"/>
      <c r="N499" s="348"/>
      <c r="O499" s="348"/>
      <c r="P499" s="361" t="s">
        <v>837</v>
      </c>
      <c r="Q499" s="349"/>
      <c r="R499" s="349"/>
      <c r="S499" s="349"/>
      <c r="T499" s="349"/>
      <c r="U499" s="349"/>
      <c r="V499" s="349"/>
      <c r="W499" s="349"/>
      <c r="X499" s="349"/>
      <c r="Y499" s="390">
        <v>3.5</v>
      </c>
      <c r="Z499" s="390"/>
      <c r="AA499" s="390"/>
      <c r="AB499" s="390"/>
      <c r="AC499" s="353" t="s">
        <v>829</v>
      </c>
      <c r="AD499" s="353"/>
      <c r="AE499" s="353"/>
      <c r="AF499" s="353"/>
      <c r="AG499" s="353"/>
      <c r="AH499" s="384">
        <v>1</v>
      </c>
      <c r="AI499" s="389"/>
      <c r="AJ499" s="389"/>
      <c r="AK499" s="389"/>
      <c r="AL499" s="356">
        <v>99.3</v>
      </c>
      <c r="AM499" s="357"/>
      <c r="AN499" s="357"/>
      <c r="AO499" s="358"/>
      <c r="AP499" s="359" t="s">
        <v>366</v>
      </c>
      <c r="AQ499" s="359"/>
      <c r="AR499" s="359"/>
      <c r="AS499" s="359"/>
      <c r="AT499" s="359"/>
      <c r="AU499" s="359"/>
      <c r="AV499" s="359"/>
      <c r="AW499" s="359"/>
      <c r="AX499" s="359"/>
    </row>
    <row r="500" spans="1:50" ht="45" customHeight="1" x14ac:dyDescent="0.2">
      <c r="A500" s="1132">
        <v>2</v>
      </c>
      <c r="B500" s="1132">
        <v>1</v>
      </c>
      <c r="C500" s="360" t="s">
        <v>836</v>
      </c>
      <c r="D500" s="346"/>
      <c r="E500" s="346"/>
      <c r="F500" s="346"/>
      <c r="G500" s="346"/>
      <c r="H500" s="346"/>
      <c r="I500" s="346"/>
      <c r="J500" s="347">
        <v>8310005006251</v>
      </c>
      <c r="K500" s="348"/>
      <c r="L500" s="348"/>
      <c r="M500" s="348"/>
      <c r="N500" s="348"/>
      <c r="O500" s="348"/>
      <c r="P500" s="361" t="s">
        <v>838</v>
      </c>
      <c r="Q500" s="349"/>
      <c r="R500" s="349"/>
      <c r="S500" s="349"/>
      <c r="T500" s="349"/>
      <c r="U500" s="349"/>
      <c r="V500" s="349"/>
      <c r="W500" s="349"/>
      <c r="X500" s="349"/>
      <c r="Y500" s="390">
        <v>1</v>
      </c>
      <c r="Z500" s="390"/>
      <c r="AA500" s="390"/>
      <c r="AB500" s="390"/>
      <c r="AC500" s="353" t="s">
        <v>1132</v>
      </c>
      <c r="AD500" s="353"/>
      <c r="AE500" s="353"/>
      <c r="AF500" s="353"/>
      <c r="AG500" s="353"/>
      <c r="AH500" s="354" t="s">
        <v>524</v>
      </c>
      <c r="AI500" s="355"/>
      <c r="AJ500" s="355"/>
      <c r="AK500" s="355"/>
      <c r="AL500" s="356"/>
      <c r="AM500" s="357"/>
      <c r="AN500" s="357"/>
      <c r="AO500" s="358"/>
      <c r="AP500" s="359" t="s">
        <v>366</v>
      </c>
      <c r="AQ500" s="359"/>
      <c r="AR500" s="359"/>
      <c r="AS500" s="359"/>
      <c r="AT500" s="359"/>
      <c r="AU500" s="359"/>
      <c r="AV500" s="359"/>
      <c r="AW500" s="359"/>
      <c r="AX500" s="359"/>
    </row>
    <row r="501" spans="1:50" ht="26.25" hidden="1" customHeight="1" x14ac:dyDescent="0.2">
      <c r="A501" s="1132">
        <v>3</v>
      </c>
      <c r="B501" s="113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132">
        <v>4</v>
      </c>
      <c r="B502" s="113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132">
        <v>5</v>
      </c>
      <c r="B503" s="113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132">
        <v>6</v>
      </c>
      <c r="B504" s="113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132">
        <v>7</v>
      </c>
      <c r="B505" s="113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132">
        <v>8</v>
      </c>
      <c r="B506" s="113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132">
        <v>9</v>
      </c>
      <c r="B507" s="113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132">
        <v>10</v>
      </c>
      <c r="B508" s="113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132">
        <v>11</v>
      </c>
      <c r="B509" s="113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132">
        <v>12</v>
      </c>
      <c r="B510" s="113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132">
        <v>13</v>
      </c>
      <c r="B511" s="113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132">
        <v>14</v>
      </c>
      <c r="B512" s="113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132">
        <v>15</v>
      </c>
      <c r="B513" s="113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132">
        <v>16</v>
      </c>
      <c r="B514" s="113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132">
        <v>17</v>
      </c>
      <c r="B515" s="113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132">
        <v>18</v>
      </c>
      <c r="B516" s="113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132">
        <v>19</v>
      </c>
      <c r="B517" s="113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132">
        <v>20</v>
      </c>
      <c r="B518" s="113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132">
        <v>21</v>
      </c>
      <c r="B519" s="113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132">
        <v>22</v>
      </c>
      <c r="B520" s="113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132">
        <v>23</v>
      </c>
      <c r="B521" s="113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132">
        <v>24</v>
      </c>
      <c r="B522" s="113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132">
        <v>25</v>
      </c>
      <c r="B523" s="113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132">
        <v>26</v>
      </c>
      <c r="B524" s="113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132">
        <v>27</v>
      </c>
      <c r="B525" s="113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132">
        <v>28</v>
      </c>
      <c r="B526" s="113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132">
        <v>29</v>
      </c>
      <c r="B527" s="113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15" hidden="1" customHeight="1" x14ac:dyDescent="0.2">
      <c r="A528" s="1132">
        <v>30</v>
      </c>
      <c r="B528" s="113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264</v>
      </c>
      <c r="K531" s="364"/>
      <c r="L531" s="364"/>
      <c r="M531" s="364"/>
      <c r="N531" s="364"/>
      <c r="O531" s="364"/>
      <c r="P531" s="365" t="s">
        <v>27</v>
      </c>
      <c r="Q531" s="365"/>
      <c r="R531" s="365"/>
      <c r="S531" s="365"/>
      <c r="T531" s="365"/>
      <c r="U531" s="365"/>
      <c r="V531" s="365"/>
      <c r="W531" s="365"/>
      <c r="X531" s="365"/>
      <c r="Y531" s="366" t="s">
        <v>316</v>
      </c>
      <c r="Z531" s="367"/>
      <c r="AA531" s="367"/>
      <c r="AB531" s="367"/>
      <c r="AC531" s="148" t="s">
        <v>301</v>
      </c>
      <c r="AD531" s="148"/>
      <c r="AE531" s="148"/>
      <c r="AF531" s="148"/>
      <c r="AG531" s="148"/>
      <c r="AH531" s="366" t="s">
        <v>252</v>
      </c>
      <c r="AI531" s="363"/>
      <c r="AJ531" s="363"/>
      <c r="AK531" s="363"/>
      <c r="AL531" s="363" t="s">
        <v>21</v>
      </c>
      <c r="AM531" s="363"/>
      <c r="AN531" s="363"/>
      <c r="AO531" s="368"/>
      <c r="AP531" s="369" t="s">
        <v>265</v>
      </c>
      <c r="AQ531" s="369"/>
      <c r="AR531" s="369"/>
      <c r="AS531" s="369"/>
      <c r="AT531" s="369"/>
      <c r="AU531" s="369"/>
      <c r="AV531" s="369"/>
      <c r="AW531" s="369"/>
      <c r="AX531" s="369"/>
    </row>
    <row r="532" spans="1:50" ht="43.95" customHeight="1" x14ac:dyDescent="0.2">
      <c r="A532" s="1132">
        <v>1</v>
      </c>
      <c r="B532" s="1132">
        <v>1</v>
      </c>
      <c r="C532" s="360" t="s">
        <v>839</v>
      </c>
      <c r="D532" s="346"/>
      <c r="E532" s="346"/>
      <c r="F532" s="346"/>
      <c r="G532" s="346"/>
      <c r="H532" s="346"/>
      <c r="I532" s="346"/>
      <c r="J532" s="347">
        <v>4360001004365</v>
      </c>
      <c r="K532" s="348"/>
      <c r="L532" s="348"/>
      <c r="M532" s="348"/>
      <c r="N532" s="348"/>
      <c r="O532" s="348"/>
      <c r="P532" s="938" t="s">
        <v>840</v>
      </c>
      <c r="Q532" s="1133"/>
      <c r="R532" s="1133"/>
      <c r="S532" s="1133"/>
      <c r="T532" s="1133"/>
      <c r="U532" s="1133"/>
      <c r="V532" s="1133"/>
      <c r="W532" s="1133"/>
      <c r="X532" s="1134"/>
      <c r="Y532" s="385">
        <v>3.96</v>
      </c>
      <c r="Z532" s="385"/>
      <c r="AA532" s="385"/>
      <c r="AB532" s="385"/>
      <c r="AC532" s="386" t="s">
        <v>829</v>
      </c>
      <c r="AD532" s="387"/>
      <c r="AE532" s="387"/>
      <c r="AF532" s="387"/>
      <c r="AG532" s="388"/>
      <c r="AH532" s="384">
        <v>1</v>
      </c>
      <c r="AI532" s="389"/>
      <c r="AJ532" s="389"/>
      <c r="AK532" s="389"/>
      <c r="AL532" s="356">
        <v>97.2</v>
      </c>
      <c r="AM532" s="357"/>
      <c r="AN532" s="357"/>
      <c r="AO532" s="358"/>
      <c r="AP532" s="359" t="s">
        <v>841</v>
      </c>
      <c r="AQ532" s="359"/>
      <c r="AR532" s="359"/>
      <c r="AS532" s="359"/>
      <c r="AT532" s="359"/>
      <c r="AU532" s="359"/>
      <c r="AV532" s="359"/>
      <c r="AW532" s="359"/>
      <c r="AX532" s="359"/>
    </row>
    <row r="533" spans="1:50" ht="40.950000000000003" customHeight="1" x14ac:dyDescent="0.2">
      <c r="A533" s="1132">
        <v>2</v>
      </c>
      <c r="B533" s="1132">
        <v>1</v>
      </c>
      <c r="C533" s="360" t="s">
        <v>842</v>
      </c>
      <c r="D533" s="346"/>
      <c r="E533" s="346"/>
      <c r="F533" s="346"/>
      <c r="G533" s="346"/>
      <c r="H533" s="346"/>
      <c r="I533" s="346"/>
      <c r="J533" s="347">
        <v>9360001022148</v>
      </c>
      <c r="K533" s="348"/>
      <c r="L533" s="348"/>
      <c r="M533" s="348"/>
      <c r="N533" s="348"/>
      <c r="O533" s="348"/>
      <c r="P533" s="938" t="s">
        <v>843</v>
      </c>
      <c r="Q533" s="1133"/>
      <c r="R533" s="1133"/>
      <c r="S533" s="1133"/>
      <c r="T533" s="1133"/>
      <c r="U533" s="1133"/>
      <c r="V533" s="1133"/>
      <c r="W533" s="1133"/>
      <c r="X533" s="1134"/>
      <c r="Y533" s="385">
        <v>0.99</v>
      </c>
      <c r="Z533" s="385"/>
      <c r="AA533" s="385"/>
      <c r="AB533" s="385"/>
      <c r="AC533" s="386" t="s">
        <v>1131</v>
      </c>
      <c r="AD533" s="387"/>
      <c r="AE533" s="387"/>
      <c r="AF533" s="387"/>
      <c r="AG533" s="388"/>
      <c r="AH533" s="384" t="s">
        <v>737</v>
      </c>
      <c r="AI533" s="389"/>
      <c r="AJ533" s="389"/>
      <c r="AK533" s="389"/>
      <c r="AL533" s="384" t="s">
        <v>737</v>
      </c>
      <c r="AM533" s="389"/>
      <c r="AN533" s="389"/>
      <c r="AO533" s="389"/>
      <c r="AP533" s="359" t="s">
        <v>737</v>
      </c>
      <c r="AQ533" s="359"/>
      <c r="AR533" s="359"/>
      <c r="AS533" s="359"/>
      <c r="AT533" s="359"/>
      <c r="AU533" s="359"/>
      <c r="AV533" s="359"/>
      <c r="AW533" s="359"/>
      <c r="AX533" s="359"/>
    </row>
    <row r="534" spans="1:50" ht="40.950000000000003" customHeight="1" x14ac:dyDescent="0.2">
      <c r="A534" s="1132">
        <v>3</v>
      </c>
      <c r="B534" s="1132">
        <v>1</v>
      </c>
      <c r="C534" s="360" t="s">
        <v>844</v>
      </c>
      <c r="D534" s="346"/>
      <c r="E534" s="346"/>
      <c r="F534" s="346"/>
      <c r="G534" s="346"/>
      <c r="H534" s="346"/>
      <c r="I534" s="346"/>
      <c r="J534" s="347">
        <v>1011005000371</v>
      </c>
      <c r="K534" s="348"/>
      <c r="L534" s="348"/>
      <c r="M534" s="348"/>
      <c r="N534" s="348"/>
      <c r="O534" s="348"/>
      <c r="P534" s="938" t="s">
        <v>845</v>
      </c>
      <c r="Q534" s="1133"/>
      <c r="R534" s="1133"/>
      <c r="S534" s="1133"/>
      <c r="T534" s="1133"/>
      <c r="U534" s="1133"/>
      <c r="V534" s="1133"/>
      <c r="W534" s="1133"/>
      <c r="X534" s="1134"/>
      <c r="Y534" s="390">
        <v>0.9</v>
      </c>
      <c r="Z534" s="390"/>
      <c r="AA534" s="390"/>
      <c r="AB534" s="390"/>
      <c r="AC534" s="386" t="s">
        <v>1131</v>
      </c>
      <c r="AD534" s="387"/>
      <c r="AE534" s="387"/>
      <c r="AF534" s="387"/>
      <c r="AG534" s="388"/>
      <c r="AH534" s="384" t="s">
        <v>737</v>
      </c>
      <c r="AI534" s="389"/>
      <c r="AJ534" s="389"/>
      <c r="AK534" s="389"/>
      <c r="AL534" s="384" t="s">
        <v>737</v>
      </c>
      <c r="AM534" s="389"/>
      <c r="AN534" s="389"/>
      <c r="AO534" s="389"/>
      <c r="AP534" s="359" t="s">
        <v>737</v>
      </c>
      <c r="AQ534" s="359"/>
      <c r="AR534" s="359"/>
      <c r="AS534" s="359"/>
      <c r="AT534" s="359"/>
      <c r="AU534" s="359"/>
      <c r="AV534" s="359"/>
      <c r="AW534" s="359"/>
      <c r="AX534" s="359"/>
    </row>
    <row r="535" spans="1:50" ht="42" customHeight="1" x14ac:dyDescent="0.2">
      <c r="A535" s="1132">
        <v>4</v>
      </c>
      <c r="B535" s="1132">
        <v>1</v>
      </c>
      <c r="C535" s="360" t="s">
        <v>846</v>
      </c>
      <c r="D535" s="346"/>
      <c r="E535" s="346"/>
      <c r="F535" s="346"/>
      <c r="G535" s="346"/>
      <c r="H535" s="346"/>
      <c r="I535" s="346"/>
      <c r="J535" s="347" t="s">
        <v>737</v>
      </c>
      <c r="K535" s="348"/>
      <c r="L535" s="348"/>
      <c r="M535" s="348"/>
      <c r="N535" s="348"/>
      <c r="O535" s="348"/>
      <c r="P535" s="938" t="s">
        <v>847</v>
      </c>
      <c r="Q535" s="1133"/>
      <c r="R535" s="1133"/>
      <c r="S535" s="1133"/>
      <c r="T535" s="1133"/>
      <c r="U535" s="1133"/>
      <c r="V535" s="1133"/>
      <c r="W535" s="1133"/>
      <c r="X535" s="1134"/>
      <c r="Y535" s="390">
        <v>0.9</v>
      </c>
      <c r="Z535" s="390"/>
      <c r="AA535" s="390"/>
      <c r="AB535" s="390"/>
      <c r="AC535" s="386" t="s">
        <v>1131</v>
      </c>
      <c r="AD535" s="387"/>
      <c r="AE535" s="387"/>
      <c r="AF535" s="387"/>
      <c r="AG535" s="388"/>
      <c r="AH535" s="384" t="s">
        <v>737</v>
      </c>
      <c r="AI535" s="389"/>
      <c r="AJ535" s="389"/>
      <c r="AK535" s="389"/>
      <c r="AL535" s="384" t="s">
        <v>737</v>
      </c>
      <c r="AM535" s="389"/>
      <c r="AN535" s="389"/>
      <c r="AO535" s="389"/>
      <c r="AP535" s="359" t="s">
        <v>737</v>
      </c>
      <c r="AQ535" s="359"/>
      <c r="AR535" s="359"/>
      <c r="AS535" s="359"/>
      <c r="AT535" s="359"/>
      <c r="AU535" s="359"/>
      <c r="AV535" s="359"/>
      <c r="AW535" s="359"/>
      <c r="AX535" s="359"/>
    </row>
    <row r="536" spans="1:50" ht="34.200000000000003" customHeight="1" x14ac:dyDescent="0.2">
      <c r="A536" s="1132">
        <v>5</v>
      </c>
      <c r="B536" s="1132">
        <v>1</v>
      </c>
      <c r="C536" s="360" t="s">
        <v>848</v>
      </c>
      <c r="D536" s="346"/>
      <c r="E536" s="346"/>
      <c r="F536" s="346"/>
      <c r="G536" s="346"/>
      <c r="H536" s="346"/>
      <c r="I536" s="346"/>
      <c r="J536" s="347" t="s">
        <v>737</v>
      </c>
      <c r="K536" s="348"/>
      <c r="L536" s="348"/>
      <c r="M536" s="348"/>
      <c r="N536" s="348"/>
      <c r="O536" s="348"/>
      <c r="P536" s="938" t="s">
        <v>849</v>
      </c>
      <c r="Q536" s="1133"/>
      <c r="R536" s="1133"/>
      <c r="S536" s="1133"/>
      <c r="T536" s="1133"/>
      <c r="U536" s="1133"/>
      <c r="V536" s="1133"/>
      <c r="W536" s="1133"/>
      <c r="X536" s="1134"/>
      <c r="Y536" s="390">
        <v>0.9</v>
      </c>
      <c r="Z536" s="390"/>
      <c r="AA536" s="390"/>
      <c r="AB536" s="390"/>
      <c r="AC536" s="386" t="s">
        <v>1131</v>
      </c>
      <c r="AD536" s="387"/>
      <c r="AE536" s="387"/>
      <c r="AF536" s="387"/>
      <c r="AG536" s="388"/>
      <c r="AH536" s="384" t="s">
        <v>737</v>
      </c>
      <c r="AI536" s="389"/>
      <c r="AJ536" s="389"/>
      <c r="AK536" s="389"/>
      <c r="AL536" s="384" t="s">
        <v>737</v>
      </c>
      <c r="AM536" s="389"/>
      <c r="AN536" s="389"/>
      <c r="AO536" s="389"/>
      <c r="AP536" s="359" t="s">
        <v>737</v>
      </c>
      <c r="AQ536" s="359"/>
      <c r="AR536" s="359"/>
      <c r="AS536" s="359"/>
      <c r="AT536" s="359"/>
      <c r="AU536" s="359"/>
      <c r="AV536" s="359"/>
      <c r="AW536" s="359"/>
      <c r="AX536" s="359"/>
    </row>
    <row r="537" spans="1:50" ht="26.25" hidden="1" customHeight="1" x14ac:dyDescent="0.2">
      <c r="A537" s="1132">
        <v>6</v>
      </c>
      <c r="B537" s="113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132">
        <v>7</v>
      </c>
      <c r="B538" s="113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132">
        <v>8</v>
      </c>
      <c r="B539" s="113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132">
        <v>9</v>
      </c>
      <c r="B540" s="113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132">
        <v>10</v>
      </c>
      <c r="B541" s="113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132">
        <v>11</v>
      </c>
      <c r="B542" s="113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132">
        <v>12</v>
      </c>
      <c r="B543" s="113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132">
        <v>13</v>
      </c>
      <c r="B544" s="113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132">
        <v>14</v>
      </c>
      <c r="B545" s="113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132">
        <v>15</v>
      </c>
      <c r="B546" s="113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132">
        <v>16</v>
      </c>
      <c r="B547" s="113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132">
        <v>17</v>
      </c>
      <c r="B548" s="113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132">
        <v>18</v>
      </c>
      <c r="B549" s="113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132">
        <v>19</v>
      </c>
      <c r="B550" s="113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132">
        <v>20</v>
      </c>
      <c r="B551" s="113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132">
        <v>21</v>
      </c>
      <c r="B552" s="113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132">
        <v>22</v>
      </c>
      <c r="B553" s="113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132">
        <v>23</v>
      </c>
      <c r="B554" s="113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132">
        <v>24</v>
      </c>
      <c r="B555" s="113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132">
        <v>25</v>
      </c>
      <c r="B556" s="113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132">
        <v>26</v>
      </c>
      <c r="B557" s="113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132">
        <v>27</v>
      </c>
      <c r="B558" s="113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132">
        <v>28</v>
      </c>
      <c r="B559" s="113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132">
        <v>29</v>
      </c>
      <c r="B560" s="113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132">
        <v>30</v>
      </c>
      <c r="B561" s="113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264</v>
      </c>
      <c r="K564" s="364"/>
      <c r="L564" s="364"/>
      <c r="M564" s="364"/>
      <c r="N564" s="364"/>
      <c r="O564" s="364"/>
      <c r="P564" s="365" t="s">
        <v>27</v>
      </c>
      <c r="Q564" s="365"/>
      <c r="R564" s="365"/>
      <c r="S564" s="365"/>
      <c r="T564" s="365"/>
      <c r="U564" s="365"/>
      <c r="V564" s="365"/>
      <c r="W564" s="365"/>
      <c r="X564" s="365"/>
      <c r="Y564" s="366" t="s">
        <v>316</v>
      </c>
      <c r="Z564" s="367"/>
      <c r="AA564" s="367"/>
      <c r="AB564" s="367"/>
      <c r="AC564" s="148" t="s">
        <v>301</v>
      </c>
      <c r="AD564" s="148"/>
      <c r="AE564" s="148"/>
      <c r="AF564" s="148"/>
      <c r="AG564" s="148"/>
      <c r="AH564" s="366" t="s">
        <v>252</v>
      </c>
      <c r="AI564" s="363"/>
      <c r="AJ564" s="363"/>
      <c r="AK564" s="363"/>
      <c r="AL564" s="363" t="s">
        <v>21</v>
      </c>
      <c r="AM564" s="363"/>
      <c r="AN564" s="363"/>
      <c r="AO564" s="368"/>
      <c r="AP564" s="369" t="s">
        <v>265</v>
      </c>
      <c r="AQ564" s="369"/>
      <c r="AR564" s="369"/>
      <c r="AS564" s="369"/>
      <c r="AT564" s="369"/>
      <c r="AU564" s="369"/>
      <c r="AV564" s="369"/>
      <c r="AW564" s="369"/>
      <c r="AX564" s="369"/>
    </row>
    <row r="565" spans="1:50" ht="26.25" customHeight="1" x14ac:dyDescent="0.2">
      <c r="A565" s="1132">
        <v>1</v>
      </c>
      <c r="B565" s="1132">
        <v>1</v>
      </c>
      <c r="C565" s="360" t="s">
        <v>850</v>
      </c>
      <c r="D565" s="346"/>
      <c r="E565" s="346"/>
      <c r="F565" s="346"/>
      <c r="G565" s="346"/>
      <c r="H565" s="346"/>
      <c r="I565" s="346"/>
      <c r="J565" s="347">
        <v>5010005023718</v>
      </c>
      <c r="K565" s="348"/>
      <c r="L565" s="348"/>
      <c r="M565" s="348"/>
      <c r="N565" s="348"/>
      <c r="O565" s="348"/>
      <c r="P565" s="361" t="s">
        <v>851</v>
      </c>
      <c r="Q565" s="349"/>
      <c r="R565" s="349"/>
      <c r="S565" s="349"/>
      <c r="T565" s="349"/>
      <c r="U565" s="349"/>
      <c r="V565" s="349"/>
      <c r="W565" s="349"/>
      <c r="X565" s="349"/>
      <c r="Y565" s="390">
        <v>0.8</v>
      </c>
      <c r="Z565" s="390"/>
      <c r="AA565" s="390"/>
      <c r="AB565" s="390"/>
      <c r="AC565" s="353" t="s">
        <v>336</v>
      </c>
      <c r="AD565" s="353"/>
      <c r="AE565" s="353"/>
      <c r="AF565" s="353"/>
      <c r="AG565" s="353"/>
      <c r="AH565" s="384" t="s">
        <v>807</v>
      </c>
      <c r="AI565" s="389"/>
      <c r="AJ565" s="389"/>
      <c r="AK565" s="389"/>
      <c r="AL565" s="356" t="s">
        <v>807</v>
      </c>
      <c r="AM565" s="357"/>
      <c r="AN565" s="357"/>
      <c r="AO565" s="358"/>
      <c r="AP565" s="359" t="s">
        <v>807</v>
      </c>
      <c r="AQ565" s="359"/>
      <c r="AR565" s="359"/>
      <c r="AS565" s="359"/>
      <c r="AT565" s="359"/>
      <c r="AU565" s="359"/>
      <c r="AV565" s="359"/>
      <c r="AW565" s="359"/>
      <c r="AX565" s="359"/>
    </row>
    <row r="566" spans="1:50" ht="26.25" hidden="1" customHeight="1" x14ac:dyDescent="0.2">
      <c r="A566" s="1132">
        <v>2</v>
      </c>
      <c r="B566" s="113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132">
        <v>3</v>
      </c>
      <c r="B567" s="113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132">
        <v>4</v>
      </c>
      <c r="B568" s="113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132">
        <v>5</v>
      </c>
      <c r="B569" s="113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132">
        <v>6</v>
      </c>
      <c r="B570" s="113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132">
        <v>7</v>
      </c>
      <c r="B571" s="113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132">
        <v>8</v>
      </c>
      <c r="B572" s="113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132">
        <v>9</v>
      </c>
      <c r="B573" s="113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132">
        <v>10</v>
      </c>
      <c r="B574" s="113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132">
        <v>11</v>
      </c>
      <c r="B575" s="113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132">
        <v>12</v>
      </c>
      <c r="B576" s="113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132">
        <v>13</v>
      </c>
      <c r="B577" s="113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132">
        <v>14</v>
      </c>
      <c r="B578" s="113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132">
        <v>15</v>
      </c>
      <c r="B579" s="113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132">
        <v>16</v>
      </c>
      <c r="B580" s="113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132">
        <v>17</v>
      </c>
      <c r="B581" s="113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132">
        <v>18</v>
      </c>
      <c r="B582" s="113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132">
        <v>19</v>
      </c>
      <c r="B583" s="113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132">
        <v>20</v>
      </c>
      <c r="B584" s="113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132">
        <v>21</v>
      </c>
      <c r="B585" s="113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132">
        <v>22</v>
      </c>
      <c r="B586" s="113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132">
        <v>23</v>
      </c>
      <c r="B587" s="113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132">
        <v>24</v>
      </c>
      <c r="B588" s="113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132">
        <v>25</v>
      </c>
      <c r="B589" s="113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132">
        <v>26</v>
      </c>
      <c r="B590" s="113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132">
        <v>27</v>
      </c>
      <c r="B591" s="113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132">
        <v>28</v>
      </c>
      <c r="B592" s="113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132">
        <v>29</v>
      </c>
      <c r="B593" s="113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132">
        <v>30</v>
      </c>
      <c r="B594" s="113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264</v>
      </c>
      <c r="K597" s="364"/>
      <c r="L597" s="364"/>
      <c r="M597" s="364"/>
      <c r="N597" s="364"/>
      <c r="O597" s="364"/>
      <c r="P597" s="365" t="s">
        <v>27</v>
      </c>
      <c r="Q597" s="365"/>
      <c r="R597" s="365"/>
      <c r="S597" s="365"/>
      <c r="T597" s="365"/>
      <c r="U597" s="365"/>
      <c r="V597" s="365"/>
      <c r="W597" s="365"/>
      <c r="X597" s="365"/>
      <c r="Y597" s="366" t="s">
        <v>316</v>
      </c>
      <c r="Z597" s="367"/>
      <c r="AA597" s="367"/>
      <c r="AB597" s="367"/>
      <c r="AC597" s="148" t="s">
        <v>301</v>
      </c>
      <c r="AD597" s="148"/>
      <c r="AE597" s="148"/>
      <c r="AF597" s="148"/>
      <c r="AG597" s="148"/>
      <c r="AH597" s="366" t="s">
        <v>252</v>
      </c>
      <c r="AI597" s="363"/>
      <c r="AJ597" s="363"/>
      <c r="AK597" s="363"/>
      <c r="AL597" s="363" t="s">
        <v>21</v>
      </c>
      <c r="AM597" s="363"/>
      <c r="AN597" s="363"/>
      <c r="AO597" s="368"/>
      <c r="AP597" s="369" t="s">
        <v>265</v>
      </c>
      <c r="AQ597" s="369"/>
      <c r="AR597" s="369"/>
      <c r="AS597" s="369"/>
      <c r="AT597" s="369"/>
      <c r="AU597" s="369"/>
      <c r="AV597" s="369"/>
      <c r="AW597" s="369"/>
      <c r="AX597" s="369"/>
    </row>
    <row r="598" spans="1:50" ht="26.25" customHeight="1" x14ac:dyDescent="0.2">
      <c r="A598" s="1132">
        <v>1</v>
      </c>
      <c r="B598" s="1132">
        <v>1</v>
      </c>
      <c r="C598" s="360" t="s">
        <v>852</v>
      </c>
      <c r="D598" s="346"/>
      <c r="E598" s="346"/>
      <c r="F598" s="346"/>
      <c r="G598" s="346"/>
      <c r="H598" s="346"/>
      <c r="I598" s="346"/>
      <c r="J598" s="347" t="s">
        <v>1120</v>
      </c>
      <c r="K598" s="348"/>
      <c r="L598" s="348"/>
      <c r="M598" s="348"/>
      <c r="N598" s="348"/>
      <c r="O598" s="348"/>
      <c r="P598" s="361" t="s">
        <v>853</v>
      </c>
      <c r="Q598" s="349"/>
      <c r="R598" s="349"/>
      <c r="S598" s="349"/>
      <c r="T598" s="349"/>
      <c r="U598" s="349"/>
      <c r="V598" s="349"/>
      <c r="W598" s="349"/>
      <c r="X598" s="349"/>
      <c r="Y598" s="390">
        <v>0.2</v>
      </c>
      <c r="Z598" s="390"/>
      <c r="AA598" s="390"/>
      <c r="AB598" s="390"/>
      <c r="AC598" s="353" t="s">
        <v>1130</v>
      </c>
      <c r="AD598" s="353"/>
      <c r="AE598" s="353"/>
      <c r="AF598" s="353"/>
      <c r="AG598" s="353"/>
      <c r="AH598" s="384" t="s">
        <v>807</v>
      </c>
      <c r="AI598" s="389"/>
      <c r="AJ598" s="389"/>
      <c r="AK598" s="389"/>
      <c r="AL598" s="356" t="s">
        <v>807</v>
      </c>
      <c r="AM598" s="357"/>
      <c r="AN598" s="357"/>
      <c r="AO598" s="358"/>
      <c r="AP598" s="359" t="s">
        <v>807</v>
      </c>
      <c r="AQ598" s="359"/>
      <c r="AR598" s="359"/>
      <c r="AS598" s="359"/>
      <c r="AT598" s="359"/>
      <c r="AU598" s="359"/>
      <c r="AV598" s="359"/>
      <c r="AW598" s="359"/>
      <c r="AX598" s="359"/>
    </row>
    <row r="599" spans="1:50" ht="26.25" hidden="1" customHeight="1" x14ac:dyDescent="0.2">
      <c r="A599" s="1132">
        <v>2</v>
      </c>
      <c r="B599" s="113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132">
        <v>3</v>
      </c>
      <c r="B600" s="113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132">
        <v>4</v>
      </c>
      <c r="B601" s="113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132">
        <v>5</v>
      </c>
      <c r="B602" s="113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132">
        <v>6</v>
      </c>
      <c r="B603" s="113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132">
        <v>7</v>
      </c>
      <c r="B604" s="113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132">
        <v>8</v>
      </c>
      <c r="B605" s="113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132">
        <v>9</v>
      </c>
      <c r="B606" s="113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132">
        <v>10</v>
      </c>
      <c r="B607" s="113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132">
        <v>11</v>
      </c>
      <c r="B608" s="113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132">
        <v>12</v>
      </c>
      <c r="B609" s="113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132">
        <v>13</v>
      </c>
      <c r="B610" s="113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132">
        <v>14</v>
      </c>
      <c r="B611" s="113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132">
        <v>15</v>
      </c>
      <c r="B612" s="113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132">
        <v>16</v>
      </c>
      <c r="B613" s="113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132">
        <v>17</v>
      </c>
      <c r="B614" s="113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132">
        <v>18</v>
      </c>
      <c r="B615" s="113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132">
        <v>19</v>
      </c>
      <c r="B616" s="113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132">
        <v>20</v>
      </c>
      <c r="B617" s="113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132">
        <v>21</v>
      </c>
      <c r="B618" s="113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132">
        <v>22</v>
      </c>
      <c r="B619" s="113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132">
        <v>23</v>
      </c>
      <c r="B620" s="113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132">
        <v>24</v>
      </c>
      <c r="B621" s="113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132">
        <v>25</v>
      </c>
      <c r="B622" s="113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132">
        <v>26</v>
      </c>
      <c r="B623" s="113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132">
        <v>27</v>
      </c>
      <c r="B624" s="113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132">
        <v>28</v>
      </c>
      <c r="B625" s="113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132">
        <v>29</v>
      </c>
      <c r="B626" s="113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132">
        <v>30</v>
      </c>
      <c r="B627" s="113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264</v>
      </c>
      <c r="K630" s="364"/>
      <c r="L630" s="364"/>
      <c r="M630" s="364"/>
      <c r="N630" s="364"/>
      <c r="O630" s="364"/>
      <c r="P630" s="365" t="s">
        <v>27</v>
      </c>
      <c r="Q630" s="365"/>
      <c r="R630" s="365"/>
      <c r="S630" s="365"/>
      <c r="T630" s="365"/>
      <c r="U630" s="365"/>
      <c r="V630" s="365"/>
      <c r="W630" s="365"/>
      <c r="X630" s="365"/>
      <c r="Y630" s="366" t="s">
        <v>316</v>
      </c>
      <c r="Z630" s="367"/>
      <c r="AA630" s="367"/>
      <c r="AB630" s="367"/>
      <c r="AC630" s="148" t="s">
        <v>301</v>
      </c>
      <c r="AD630" s="148"/>
      <c r="AE630" s="148"/>
      <c r="AF630" s="148"/>
      <c r="AG630" s="148"/>
      <c r="AH630" s="366" t="s">
        <v>252</v>
      </c>
      <c r="AI630" s="363"/>
      <c r="AJ630" s="363"/>
      <c r="AK630" s="363"/>
      <c r="AL630" s="363" t="s">
        <v>21</v>
      </c>
      <c r="AM630" s="363"/>
      <c r="AN630" s="363"/>
      <c r="AO630" s="368"/>
      <c r="AP630" s="369" t="s">
        <v>265</v>
      </c>
      <c r="AQ630" s="369"/>
      <c r="AR630" s="369"/>
      <c r="AS630" s="369"/>
      <c r="AT630" s="369"/>
      <c r="AU630" s="369"/>
      <c r="AV630" s="369"/>
      <c r="AW630" s="369"/>
      <c r="AX630" s="369"/>
    </row>
    <row r="631" spans="1:50" ht="55.95" customHeight="1" x14ac:dyDescent="0.2">
      <c r="A631" s="1132">
        <v>1</v>
      </c>
      <c r="B631" s="1132">
        <v>1</v>
      </c>
      <c r="C631" s="944" t="s">
        <v>854</v>
      </c>
      <c r="D631" s="945"/>
      <c r="E631" s="945"/>
      <c r="F631" s="945"/>
      <c r="G631" s="945"/>
      <c r="H631" s="945"/>
      <c r="I631" s="946"/>
      <c r="J631" s="391">
        <v>7370205001774</v>
      </c>
      <c r="K631" s="392"/>
      <c r="L631" s="392"/>
      <c r="M631" s="392"/>
      <c r="N631" s="392"/>
      <c r="O631" s="393"/>
      <c r="P631" s="938" t="s">
        <v>855</v>
      </c>
      <c r="Q631" s="939"/>
      <c r="R631" s="939"/>
      <c r="S631" s="939"/>
      <c r="T631" s="939"/>
      <c r="U631" s="939"/>
      <c r="V631" s="939"/>
      <c r="W631" s="939"/>
      <c r="X631" s="940"/>
      <c r="Y631" s="1161">
        <v>2</v>
      </c>
      <c r="Z631" s="1162"/>
      <c r="AA631" s="1162"/>
      <c r="AB631" s="1163"/>
      <c r="AC631" s="353" t="s">
        <v>330</v>
      </c>
      <c r="AD631" s="353"/>
      <c r="AE631" s="353"/>
      <c r="AF631" s="353"/>
      <c r="AG631" s="353"/>
      <c r="AH631" s="384">
        <v>1</v>
      </c>
      <c r="AI631" s="389"/>
      <c r="AJ631" s="389"/>
      <c r="AK631" s="389"/>
      <c r="AL631" s="356">
        <v>99</v>
      </c>
      <c r="AM631" s="357"/>
      <c r="AN631" s="357"/>
      <c r="AO631" s="358"/>
      <c r="AP631" s="359" t="s">
        <v>807</v>
      </c>
      <c r="AQ631" s="359"/>
      <c r="AR631" s="359"/>
      <c r="AS631" s="359"/>
      <c r="AT631" s="359"/>
      <c r="AU631" s="359"/>
      <c r="AV631" s="359"/>
      <c r="AW631" s="359"/>
      <c r="AX631" s="359"/>
    </row>
    <row r="632" spans="1:50" ht="26.25" hidden="1" customHeight="1" x14ac:dyDescent="0.2">
      <c r="A632" s="1132">
        <v>2</v>
      </c>
      <c r="B632" s="113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132">
        <v>3</v>
      </c>
      <c r="B633" s="113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132">
        <v>4</v>
      </c>
      <c r="B634" s="113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132">
        <v>5</v>
      </c>
      <c r="B635" s="113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132">
        <v>6</v>
      </c>
      <c r="B636" s="113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132">
        <v>7</v>
      </c>
      <c r="B637" s="113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132">
        <v>8</v>
      </c>
      <c r="B638" s="113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132">
        <v>9</v>
      </c>
      <c r="B639" s="113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132">
        <v>10</v>
      </c>
      <c r="B640" s="113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132">
        <v>11</v>
      </c>
      <c r="B641" s="113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132">
        <v>12</v>
      </c>
      <c r="B642" s="113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132">
        <v>13</v>
      </c>
      <c r="B643" s="113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132">
        <v>14</v>
      </c>
      <c r="B644" s="113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132">
        <v>15</v>
      </c>
      <c r="B645" s="113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132">
        <v>16</v>
      </c>
      <c r="B646" s="113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132">
        <v>17</v>
      </c>
      <c r="B647" s="113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132">
        <v>18</v>
      </c>
      <c r="B648" s="113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132">
        <v>19</v>
      </c>
      <c r="B649" s="113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132">
        <v>20</v>
      </c>
      <c r="B650" s="113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132">
        <v>21</v>
      </c>
      <c r="B651" s="113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132">
        <v>22</v>
      </c>
      <c r="B652" s="113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132">
        <v>23</v>
      </c>
      <c r="B653" s="113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132">
        <v>24</v>
      </c>
      <c r="B654" s="113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132">
        <v>25</v>
      </c>
      <c r="B655" s="113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132">
        <v>26</v>
      </c>
      <c r="B656" s="113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132">
        <v>27</v>
      </c>
      <c r="B657" s="113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132">
        <v>28</v>
      </c>
      <c r="B658" s="113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132">
        <v>29</v>
      </c>
      <c r="B659" s="113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132">
        <v>30</v>
      </c>
      <c r="B660" s="113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264</v>
      </c>
      <c r="K663" s="364"/>
      <c r="L663" s="364"/>
      <c r="M663" s="364"/>
      <c r="N663" s="364"/>
      <c r="O663" s="364"/>
      <c r="P663" s="365" t="s">
        <v>27</v>
      </c>
      <c r="Q663" s="365"/>
      <c r="R663" s="365"/>
      <c r="S663" s="365"/>
      <c r="T663" s="365"/>
      <c r="U663" s="365"/>
      <c r="V663" s="365"/>
      <c r="W663" s="365"/>
      <c r="X663" s="365"/>
      <c r="Y663" s="366" t="s">
        <v>316</v>
      </c>
      <c r="Z663" s="367"/>
      <c r="AA663" s="367"/>
      <c r="AB663" s="367"/>
      <c r="AC663" s="148" t="s">
        <v>301</v>
      </c>
      <c r="AD663" s="148"/>
      <c r="AE663" s="148"/>
      <c r="AF663" s="148"/>
      <c r="AG663" s="148"/>
      <c r="AH663" s="366" t="s">
        <v>252</v>
      </c>
      <c r="AI663" s="363"/>
      <c r="AJ663" s="363"/>
      <c r="AK663" s="363"/>
      <c r="AL663" s="363" t="s">
        <v>21</v>
      </c>
      <c r="AM663" s="363"/>
      <c r="AN663" s="363"/>
      <c r="AO663" s="368"/>
      <c r="AP663" s="369" t="s">
        <v>265</v>
      </c>
      <c r="AQ663" s="369"/>
      <c r="AR663" s="369"/>
      <c r="AS663" s="369"/>
      <c r="AT663" s="369"/>
      <c r="AU663" s="369"/>
      <c r="AV663" s="369"/>
      <c r="AW663" s="369"/>
      <c r="AX663" s="369"/>
    </row>
    <row r="664" spans="1:50" ht="26.25" customHeight="1" x14ac:dyDescent="0.2">
      <c r="A664" s="1132">
        <v>1</v>
      </c>
      <c r="B664" s="1132">
        <v>1</v>
      </c>
      <c r="C664" s="360" t="s">
        <v>856</v>
      </c>
      <c r="D664" s="360"/>
      <c r="E664" s="360"/>
      <c r="F664" s="360"/>
      <c r="G664" s="360"/>
      <c r="H664" s="360"/>
      <c r="I664" s="360"/>
      <c r="J664" s="347">
        <v>4170005005833</v>
      </c>
      <c r="K664" s="347"/>
      <c r="L664" s="347"/>
      <c r="M664" s="347"/>
      <c r="N664" s="347"/>
      <c r="O664" s="347"/>
      <c r="P664" s="361" t="s">
        <v>857</v>
      </c>
      <c r="Q664" s="361"/>
      <c r="R664" s="361"/>
      <c r="S664" s="361"/>
      <c r="T664" s="361"/>
      <c r="U664" s="361"/>
      <c r="V664" s="361"/>
      <c r="W664" s="361"/>
      <c r="X664" s="361"/>
      <c r="Y664" s="383">
        <v>0.9</v>
      </c>
      <c r="Z664" s="383"/>
      <c r="AA664" s="383"/>
      <c r="AB664" s="383"/>
      <c r="AC664" s="353" t="s">
        <v>336</v>
      </c>
      <c r="AD664" s="353"/>
      <c r="AE664" s="353"/>
      <c r="AF664" s="353"/>
      <c r="AG664" s="353"/>
      <c r="AH664" s="950" t="s">
        <v>580</v>
      </c>
      <c r="AI664" s="951"/>
      <c r="AJ664" s="951"/>
      <c r="AK664" s="952"/>
      <c r="AL664" s="356" t="s">
        <v>366</v>
      </c>
      <c r="AM664" s="357"/>
      <c r="AN664" s="357"/>
      <c r="AO664" s="358"/>
      <c r="AP664" s="607" t="s">
        <v>580</v>
      </c>
      <c r="AQ664" s="608"/>
      <c r="AR664" s="608"/>
      <c r="AS664" s="608"/>
      <c r="AT664" s="608"/>
      <c r="AU664" s="608"/>
      <c r="AV664" s="608"/>
      <c r="AW664" s="608"/>
      <c r="AX664" s="609"/>
    </row>
    <row r="665" spans="1:50" ht="26.25" customHeight="1" x14ac:dyDescent="0.2">
      <c r="A665" s="1132">
        <v>2</v>
      </c>
      <c r="B665" s="1132">
        <v>1</v>
      </c>
      <c r="C665" s="944" t="s">
        <v>858</v>
      </c>
      <c r="D665" s="945"/>
      <c r="E665" s="945"/>
      <c r="F665" s="945"/>
      <c r="G665" s="945"/>
      <c r="H665" s="945"/>
      <c r="I665" s="946"/>
      <c r="J665" s="391" t="s">
        <v>1120</v>
      </c>
      <c r="K665" s="392"/>
      <c r="L665" s="392"/>
      <c r="M665" s="392"/>
      <c r="N665" s="392"/>
      <c r="O665" s="393"/>
      <c r="P665" s="938" t="s">
        <v>859</v>
      </c>
      <c r="Q665" s="939"/>
      <c r="R665" s="939"/>
      <c r="S665" s="939"/>
      <c r="T665" s="939"/>
      <c r="U665" s="939"/>
      <c r="V665" s="939"/>
      <c r="W665" s="939"/>
      <c r="X665" s="940"/>
      <c r="Y665" s="1168">
        <v>0.1</v>
      </c>
      <c r="Z665" s="1169"/>
      <c r="AA665" s="1169"/>
      <c r="AB665" s="1170"/>
      <c r="AC665" s="353" t="s">
        <v>336</v>
      </c>
      <c r="AD665" s="353"/>
      <c r="AE665" s="353"/>
      <c r="AF665" s="353"/>
      <c r="AG665" s="353"/>
      <c r="AH665" s="950" t="s">
        <v>580</v>
      </c>
      <c r="AI665" s="951"/>
      <c r="AJ665" s="951"/>
      <c r="AK665" s="952"/>
      <c r="AL665" s="356" t="s">
        <v>366</v>
      </c>
      <c r="AM665" s="357"/>
      <c r="AN665" s="357"/>
      <c r="AO665" s="358"/>
      <c r="AP665" s="607" t="s">
        <v>580</v>
      </c>
      <c r="AQ665" s="608"/>
      <c r="AR665" s="608"/>
      <c r="AS665" s="608"/>
      <c r="AT665" s="608"/>
      <c r="AU665" s="608"/>
      <c r="AV665" s="608"/>
      <c r="AW665" s="608"/>
      <c r="AX665" s="609"/>
    </row>
    <row r="666" spans="1:50" ht="26.25" hidden="1" customHeight="1" x14ac:dyDescent="0.2">
      <c r="A666" s="1132">
        <v>3</v>
      </c>
      <c r="B666" s="113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132">
        <v>4</v>
      </c>
      <c r="B667" s="113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132">
        <v>5</v>
      </c>
      <c r="B668" s="113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132">
        <v>6</v>
      </c>
      <c r="B669" s="113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132">
        <v>7</v>
      </c>
      <c r="B670" s="113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132">
        <v>8</v>
      </c>
      <c r="B671" s="113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132">
        <v>9</v>
      </c>
      <c r="B672" s="113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132">
        <v>10</v>
      </c>
      <c r="B673" s="113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132">
        <v>11</v>
      </c>
      <c r="B674" s="113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132">
        <v>12</v>
      </c>
      <c r="B675" s="113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132">
        <v>13</v>
      </c>
      <c r="B676" s="113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132">
        <v>14</v>
      </c>
      <c r="B677" s="113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132">
        <v>15</v>
      </c>
      <c r="B678" s="113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132">
        <v>16</v>
      </c>
      <c r="B679" s="113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132">
        <v>17</v>
      </c>
      <c r="B680" s="113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132">
        <v>18</v>
      </c>
      <c r="B681" s="113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132">
        <v>19</v>
      </c>
      <c r="B682" s="113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132">
        <v>20</v>
      </c>
      <c r="B683" s="113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132">
        <v>21</v>
      </c>
      <c r="B684" s="113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132">
        <v>22</v>
      </c>
      <c r="B685" s="113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132">
        <v>23</v>
      </c>
      <c r="B686" s="113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132">
        <v>24</v>
      </c>
      <c r="B687" s="113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132">
        <v>25</v>
      </c>
      <c r="B688" s="113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132">
        <v>26</v>
      </c>
      <c r="B689" s="113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132">
        <v>27</v>
      </c>
      <c r="B690" s="113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132">
        <v>28</v>
      </c>
      <c r="B691" s="113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132">
        <v>29</v>
      </c>
      <c r="B692" s="113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132">
        <v>30</v>
      </c>
      <c r="B693" s="113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208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264</v>
      </c>
      <c r="K696" s="364"/>
      <c r="L696" s="364"/>
      <c r="M696" s="364"/>
      <c r="N696" s="364"/>
      <c r="O696" s="364"/>
      <c r="P696" s="365" t="s">
        <v>27</v>
      </c>
      <c r="Q696" s="365"/>
      <c r="R696" s="365"/>
      <c r="S696" s="365"/>
      <c r="T696" s="365"/>
      <c r="U696" s="365"/>
      <c r="V696" s="365"/>
      <c r="W696" s="365"/>
      <c r="X696" s="365"/>
      <c r="Y696" s="366" t="s">
        <v>316</v>
      </c>
      <c r="Z696" s="367"/>
      <c r="AA696" s="367"/>
      <c r="AB696" s="367"/>
      <c r="AC696" s="148" t="s">
        <v>301</v>
      </c>
      <c r="AD696" s="148"/>
      <c r="AE696" s="148"/>
      <c r="AF696" s="148"/>
      <c r="AG696" s="148"/>
      <c r="AH696" s="366" t="s">
        <v>252</v>
      </c>
      <c r="AI696" s="363"/>
      <c r="AJ696" s="363"/>
      <c r="AK696" s="363"/>
      <c r="AL696" s="363" t="s">
        <v>21</v>
      </c>
      <c r="AM696" s="363"/>
      <c r="AN696" s="363"/>
      <c r="AO696" s="368"/>
      <c r="AP696" s="369" t="s">
        <v>265</v>
      </c>
      <c r="AQ696" s="369"/>
      <c r="AR696" s="369"/>
      <c r="AS696" s="369"/>
      <c r="AT696" s="369"/>
      <c r="AU696" s="369"/>
      <c r="AV696" s="369"/>
      <c r="AW696" s="369"/>
      <c r="AX696" s="369"/>
    </row>
    <row r="697" spans="1:50" ht="60" customHeight="1" x14ac:dyDescent="0.2">
      <c r="A697" s="1132">
        <v>1</v>
      </c>
      <c r="B697" s="1132">
        <v>1</v>
      </c>
      <c r="C697" s="360" t="s">
        <v>860</v>
      </c>
      <c r="D697" s="346"/>
      <c r="E697" s="346"/>
      <c r="F697" s="346"/>
      <c r="G697" s="346"/>
      <c r="H697" s="346"/>
      <c r="I697" s="346"/>
      <c r="J697" s="347" t="s">
        <v>1125</v>
      </c>
      <c r="K697" s="348"/>
      <c r="L697" s="348"/>
      <c r="M697" s="348"/>
      <c r="N697" s="348"/>
      <c r="O697" s="348"/>
      <c r="P697" s="361" t="s">
        <v>861</v>
      </c>
      <c r="Q697" s="349"/>
      <c r="R697" s="349"/>
      <c r="S697" s="349"/>
      <c r="T697" s="349"/>
      <c r="U697" s="349"/>
      <c r="V697" s="349"/>
      <c r="W697" s="349"/>
      <c r="X697" s="349"/>
      <c r="Y697" s="385">
        <v>1</v>
      </c>
      <c r="Z697" s="385"/>
      <c r="AA697" s="385"/>
      <c r="AB697" s="385"/>
      <c r="AC697" s="353" t="s">
        <v>336</v>
      </c>
      <c r="AD697" s="353"/>
      <c r="AE697" s="353"/>
      <c r="AF697" s="353"/>
      <c r="AG697" s="353"/>
      <c r="AH697" s="956" t="s">
        <v>580</v>
      </c>
      <c r="AI697" s="394"/>
      <c r="AJ697" s="394"/>
      <c r="AK697" s="394"/>
      <c r="AL697" s="956" t="s">
        <v>580</v>
      </c>
      <c r="AM697" s="394"/>
      <c r="AN697" s="394"/>
      <c r="AO697" s="394"/>
      <c r="AP697" s="957" t="s">
        <v>580</v>
      </c>
      <c r="AQ697" s="957"/>
      <c r="AR697" s="957"/>
      <c r="AS697" s="957"/>
      <c r="AT697" s="957"/>
      <c r="AU697" s="957"/>
      <c r="AV697" s="957"/>
      <c r="AW697" s="957"/>
      <c r="AX697" s="957"/>
    </row>
    <row r="698" spans="1:50" ht="42" customHeight="1" x14ac:dyDescent="0.2">
      <c r="A698" s="1132">
        <v>2</v>
      </c>
      <c r="B698" s="1132">
        <v>1</v>
      </c>
      <c r="C698" s="360" t="s">
        <v>862</v>
      </c>
      <c r="D698" s="346"/>
      <c r="E698" s="346"/>
      <c r="F698" s="346"/>
      <c r="G698" s="346"/>
      <c r="H698" s="346"/>
      <c r="I698" s="346"/>
      <c r="J698" s="347">
        <v>5700150055165</v>
      </c>
      <c r="K698" s="348"/>
      <c r="L698" s="348"/>
      <c r="M698" s="348"/>
      <c r="N698" s="348"/>
      <c r="O698" s="348"/>
      <c r="P698" s="361" t="s">
        <v>863</v>
      </c>
      <c r="Q698" s="349"/>
      <c r="R698" s="349"/>
      <c r="S698" s="349"/>
      <c r="T698" s="349"/>
      <c r="U698" s="349"/>
      <c r="V698" s="349"/>
      <c r="W698" s="349"/>
      <c r="X698" s="349"/>
      <c r="Y698" s="390">
        <v>0.3</v>
      </c>
      <c r="Z698" s="390"/>
      <c r="AA698" s="390"/>
      <c r="AB698" s="390"/>
      <c r="AC698" s="353" t="s">
        <v>336</v>
      </c>
      <c r="AD698" s="353"/>
      <c r="AE698" s="353"/>
      <c r="AF698" s="353"/>
      <c r="AG698" s="353"/>
      <c r="AH698" s="956" t="s">
        <v>841</v>
      </c>
      <c r="AI698" s="394"/>
      <c r="AJ698" s="394"/>
      <c r="AK698" s="394"/>
      <c r="AL698" s="956" t="s">
        <v>580</v>
      </c>
      <c r="AM698" s="394"/>
      <c r="AN698" s="394"/>
      <c r="AO698" s="394"/>
      <c r="AP698" s="957" t="s">
        <v>841</v>
      </c>
      <c r="AQ698" s="957"/>
      <c r="AR698" s="957"/>
      <c r="AS698" s="957"/>
      <c r="AT698" s="957"/>
      <c r="AU698" s="957"/>
      <c r="AV698" s="957"/>
      <c r="AW698" s="957"/>
      <c r="AX698" s="957"/>
    </row>
    <row r="699" spans="1:50" ht="26.25" customHeight="1" x14ac:dyDescent="0.2">
      <c r="A699" s="1132">
        <v>3</v>
      </c>
      <c r="B699" s="1132">
        <v>1</v>
      </c>
      <c r="C699" s="360" t="s">
        <v>864</v>
      </c>
      <c r="D699" s="346"/>
      <c r="E699" s="346"/>
      <c r="F699" s="346"/>
      <c r="G699" s="346"/>
      <c r="H699" s="346"/>
      <c r="I699" s="346"/>
      <c r="J699" s="347" t="s">
        <v>553</v>
      </c>
      <c r="K699" s="348"/>
      <c r="L699" s="348"/>
      <c r="M699" s="348"/>
      <c r="N699" s="348"/>
      <c r="O699" s="348"/>
      <c r="P699" s="361" t="s">
        <v>865</v>
      </c>
      <c r="Q699" s="349"/>
      <c r="R699" s="349"/>
      <c r="S699" s="349"/>
      <c r="T699" s="349"/>
      <c r="U699" s="349"/>
      <c r="V699" s="349"/>
      <c r="W699" s="349"/>
      <c r="X699" s="349"/>
      <c r="Y699" s="385">
        <v>0</v>
      </c>
      <c r="Z699" s="385"/>
      <c r="AA699" s="385"/>
      <c r="AB699" s="385"/>
      <c r="AC699" s="353" t="s">
        <v>336</v>
      </c>
      <c r="AD699" s="353"/>
      <c r="AE699" s="353"/>
      <c r="AF699" s="353"/>
      <c r="AG699" s="353"/>
      <c r="AH699" s="956" t="s">
        <v>580</v>
      </c>
      <c r="AI699" s="394"/>
      <c r="AJ699" s="394"/>
      <c r="AK699" s="394"/>
      <c r="AL699" s="956" t="s">
        <v>580</v>
      </c>
      <c r="AM699" s="394"/>
      <c r="AN699" s="394"/>
      <c r="AO699" s="394"/>
      <c r="AP699" s="957" t="s">
        <v>580</v>
      </c>
      <c r="AQ699" s="957"/>
      <c r="AR699" s="957"/>
      <c r="AS699" s="957"/>
      <c r="AT699" s="957"/>
      <c r="AU699" s="957"/>
      <c r="AV699" s="957"/>
      <c r="AW699" s="957"/>
      <c r="AX699" s="957"/>
    </row>
    <row r="700" spans="1:50" ht="26.25" customHeight="1" x14ac:dyDescent="0.2">
      <c r="A700" s="1132">
        <v>4</v>
      </c>
      <c r="B700" s="1132">
        <v>1</v>
      </c>
      <c r="C700" s="360" t="s">
        <v>866</v>
      </c>
      <c r="D700" s="346"/>
      <c r="E700" s="346"/>
      <c r="F700" s="346"/>
      <c r="G700" s="346"/>
      <c r="H700" s="346"/>
      <c r="I700" s="346"/>
      <c r="J700" s="347">
        <v>5010005017959</v>
      </c>
      <c r="K700" s="348"/>
      <c r="L700" s="348"/>
      <c r="M700" s="348"/>
      <c r="N700" s="348"/>
      <c r="O700" s="348"/>
      <c r="P700" s="361" t="s">
        <v>867</v>
      </c>
      <c r="Q700" s="349"/>
      <c r="R700" s="349"/>
      <c r="S700" s="349"/>
      <c r="T700" s="349"/>
      <c r="U700" s="349"/>
      <c r="V700" s="349"/>
      <c r="W700" s="349"/>
      <c r="X700" s="349"/>
      <c r="Y700" s="385">
        <v>0</v>
      </c>
      <c r="Z700" s="385"/>
      <c r="AA700" s="385"/>
      <c r="AB700" s="385"/>
      <c r="AC700" s="353" t="s">
        <v>336</v>
      </c>
      <c r="AD700" s="353"/>
      <c r="AE700" s="353"/>
      <c r="AF700" s="353"/>
      <c r="AG700" s="353"/>
      <c r="AH700" s="956" t="s">
        <v>580</v>
      </c>
      <c r="AI700" s="394"/>
      <c r="AJ700" s="394"/>
      <c r="AK700" s="394"/>
      <c r="AL700" s="956" t="s">
        <v>580</v>
      </c>
      <c r="AM700" s="394"/>
      <c r="AN700" s="394"/>
      <c r="AO700" s="394"/>
      <c r="AP700" s="957" t="s">
        <v>580</v>
      </c>
      <c r="AQ700" s="957"/>
      <c r="AR700" s="957"/>
      <c r="AS700" s="957"/>
      <c r="AT700" s="957"/>
      <c r="AU700" s="957"/>
      <c r="AV700" s="957"/>
      <c r="AW700" s="957"/>
      <c r="AX700" s="957"/>
    </row>
    <row r="701" spans="1:50" ht="26.25" customHeight="1" x14ac:dyDescent="0.2">
      <c r="A701" s="1132">
        <v>5</v>
      </c>
      <c r="B701" s="1132">
        <v>1</v>
      </c>
      <c r="C701" s="360" t="s">
        <v>868</v>
      </c>
      <c r="D701" s="346"/>
      <c r="E701" s="346"/>
      <c r="F701" s="346"/>
      <c r="G701" s="346"/>
      <c r="H701" s="346"/>
      <c r="I701" s="346"/>
      <c r="J701" s="347">
        <v>7700150066870</v>
      </c>
      <c r="K701" s="348"/>
      <c r="L701" s="348"/>
      <c r="M701" s="348"/>
      <c r="N701" s="348"/>
      <c r="O701" s="348"/>
      <c r="P701" s="361" t="s">
        <v>869</v>
      </c>
      <c r="Q701" s="349"/>
      <c r="R701" s="349"/>
      <c r="S701" s="349"/>
      <c r="T701" s="349"/>
      <c r="U701" s="349"/>
      <c r="V701" s="349"/>
      <c r="W701" s="349"/>
      <c r="X701" s="349"/>
      <c r="Y701" s="385">
        <v>0</v>
      </c>
      <c r="Z701" s="385"/>
      <c r="AA701" s="385"/>
      <c r="AB701" s="385"/>
      <c r="AC701" s="353" t="s">
        <v>336</v>
      </c>
      <c r="AD701" s="353"/>
      <c r="AE701" s="353"/>
      <c r="AF701" s="353"/>
      <c r="AG701" s="353"/>
      <c r="AH701" s="956" t="s">
        <v>870</v>
      </c>
      <c r="AI701" s="394"/>
      <c r="AJ701" s="394"/>
      <c r="AK701" s="394"/>
      <c r="AL701" s="956" t="s">
        <v>580</v>
      </c>
      <c r="AM701" s="394"/>
      <c r="AN701" s="394"/>
      <c r="AO701" s="394"/>
      <c r="AP701" s="957" t="s">
        <v>580</v>
      </c>
      <c r="AQ701" s="957"/>
      <c r="AR701" s="957"/>
      <c r="AS701" s="957"/>
      <c r="AT701" s="957"/>
      <c r="AU701" s="957"/>
      <c r="AV701" s="957"/>
      <c r="AW701" s="957"/>
      <c r="AX701" s="957"/>
    </row>
    <row r="702" spans="1:50" ht="26.25" customHeight="1" x14ac:dyDescent="0.2">
      <c r="A702" s="1132">
        <v>6</v>
      </c>
      <c r="B702" s="1132">
        <v>1</v>
      </c>
      <c r="C702" s="360" t="s">
        <v>871</v>
      </c>
      <c r="D702" s="346"/>
      <c r="E702" s="346"/>
      <c r="F702" s="346"/>
      <c r="G702" s="346"/>
      <c r="H702" s="346"/>
      <c r="I702" s="346"/>
      <c r="J702" s="347">
        <v>3280002010982</v>
      </c>
      <c r="K702" s="348"/>
      <c r="L702" s="348"/>
      <c r="M702" s="348"/>
      <c r="N702" s="348"/>
      <c r="O702" s="348"/>
      <c r="P702" s="361" t="s">
        <v>867</v>
      </c>
      <c r="Q702" s="349"/>
      <c r="R702" s="349"/>
      <c r="S702" s="349"/>
      <c r="T702" s="349"/>
      <c r="U702" s="349"/>
      <c r="V702" s="349"/>
      <c r="W702" s="349"/>
      <c r="X702" s="349"/>
      <c r="Y702" s="385">
        <v>0</v>
      </c>
      <c r="Z702" s="385"/>
      <c r="AA702" s="385"/>
      <c r="AB702" s="385"/>
      <c r="AC702" s="353" t="s">
        <v>336</v>
      </c>
      <c r="AD702" s="353"/>
      <c r="AE702" s="353"/>
      <c r="AF702" s="353"/>
      <c r="AG702" s="353"/>
      <c r="AH702" s="956" t="s">
        <v>580</v>
      </c>
      <c r="AI702" s="394"/>
      <c r="AJ702" s="394"/>
      <c r="AK702" s="394"/>
      <c r="AL702" s="956" t="s">
        <v>870</v>
      </c>
      <c r="AM702" s="394"/>
      <c r="AN702" s="394"/>
      <c r="AO702" s="394"/>
      <c r="AP702" s="957" t="s">
        <v>870</v>
      </c>
      <c r="AQ702" s="957"/>
      <c r="AR702" s="957"/>
      <c r="AS702" s="957"/>
      <c r="AT702" s="957"/>
      <c r="AU702" s="957"/>
      <c r="AV702" s="957"/>
      <c r="AW702" s="957"/>
      <c r="AX702" s="957"/>
    </row>
    <row r="703" spans="1:50" ht="26.25" customHeight="1" x14ac:dyDescent="0.2">
      <c r="A703" s="1132">
        <v>7</v>
      </c>
      <c r="B703" s="1132">
        <v>1</v>
      </c>
      <c r="C703" s="360" t="s">
        <v>872</v>
      </c>
      <c r="D703" s="346"/>
      <c r="E703" s="346"/>
      <c r="F703" s="346"/>
      <c r="G703" s="346"/>
      <c r="H703" s="346"/>
      <c r="I703" s="346"/>
      <c r="J703" s="347">
        <v>7270001004990</v>
      </c>
      <c r="K703" s="348"/>
      <c r="L703" s="348"/>
      <c r="M703" s="348"/>
      <c r="N703" s="348"/>
      <c r="O703" s="348"/>
      <c r="P703" s="361" t="s">
        <v>869</v>
      </c>
      <c r="Q703" s="349"/>
      <c r="R703" s="349"/>
      <c r="S703" s="349"/>
      <c r="T703" s="349"/>
      <c r="U703" s="349"/>
      <c r="V703" s="349"/>
      <c r="W703" s="349"/>
      <c r="X703" s="349"/>
      <c r="Y703" s="385">
        <v>0</v>
      </c>
      <c r="Z703" s="385"/>
      <c r="AA703" s="385"/>
      <c r="AB703" s="385"/>
      <c r="AC703" s="353" t="s">
        <v>336</v>
      </c>
      <c r="AD703" s="353"/>
      <c r="AE703" s="353"/>
      <c r="AF703" s="353"/>
      <c r="AG703" s="353"/>
      <c r="AH703" s="956" t="s">
        <v>580</v>
      </c>
      <c r="AI703" s="394"/>
      <c r="AJ703" s="394"/>
      <c r="AK703" s="394"/>
      <c r="AL703" s="956" t="s">
        <v>580</v>
      </c>
      <c r="AM703" s="394"/>
      <c r="AN703" s="394"/>
      <c r="AO703" s="394"/>
      <c r="AP703" s="957" t="s">
        <v>580</v>
      </c>
      <c r="AQ703" s="957"/>
      <c r="AR703" s="957"/>
      <c r="AS703" s="957"/>
      <c r="AT703" s="957"/>
      <c r="AU703" s="957"/>
      <c r="AV703" s="957"/>
      <c r="AW703" s="957"/>
      <c r="AX703" s="957"/>
    </row>
    <row r="704" spans="1:50" ht="26.25" customHeight="1" x14ac:dyDescent="0.2">
      <c r="A704" s="1132">
        <v>8</v>
      </c>
      <c r="B704" s="1132">
        <v>1</v>
      </c>
      <c r="C704" s="360" t="s">
        <v>872</v>
      </c>
      <c r="D704" s="346"/>
      <c r="E704" s="346"/>
      <c r="F704" s="346"/>
      <c r="G704" s="346"/>
      <c r="H704" s="346"/>
      <c r="I704" s="346"/>
      <c r="J704" s="347">
        <v>7270001004990</v>
      </c>
      <c r="K704" s="348"/>
      <c r="L704" s="348"/>
      <c r="M704" s="348"/>
      <c r="N704" s="348"/>
      <c r="O704" s="348"/>
      <c r="P704" s="361" t="s">
        <v>869</v>
      </c>
      <c r="Q704" s="349"/>
      <c r="R704" s="349"/>
      <c r="S704" s="349"/>
      <c r="T704" s="349"/>
      <c r="U704" s="349"/>
      <c r="V704" s="349"/>
      <c r="W704" s="349"/>
      <c r="X704" s="349"/>
      <c r="Y704" s="385">
        <v>0</v>
      </c>
      <c r="Z704" s="385"/>
      <c r="AA704" s="385"/>
      <c r="AB704" s="385"/>
      <c r="AC704" s="353" t="s">
        <v>336</v>
      </c>
      <c r="AD704" s="353"/>
      <c r="AE704" s="353"/>
      <c r="AF704" s="353"/>
      <c r="AG704" s="353"/>
      <c r="AH704" s="956" t="s">
        <v>580</v>
      </c>
      <c r="AI704" s="394"/>
      <c r="AJ704" s="394"/>
      <c r="AK704" s="394"/>
      <c r="AL704" s="956" t="s">
        <v>870</v>
      </c>
      <c r="AM704" s="394"/>
      <c r="AN704" s="394"/>
      <c r="AO704" s="394"/>
      <c r="AP704" s="957" t="s">
        <v>870</v>
      </c>
      <c r="AQ704" s="957"/>
      <c r="AR704" s="957"/>
      <c r="AS704" s="957"/>
      <c r="AT704" s="957"/>
      <c r="AU704" s="957"/>
      <c r="AV704" s="957"/>
      <c r="AW704" s="957"/>
      <c r="AX704" s="957"/>
    </row>
    <row r="705" spans="1:50" ht="26.25" customHeight="1" x14ac:dyDescent="0.2">
      <c r="A705" s="1132">
        <v>9</v>
      </c>
      <c r="B705" s="1132">
        <v>1</v>
      </c>
      <c r="C705" s="360" t="s">
        <v>873</v>
      </c>
      <c r="D705" s="346"/>
      <c r="E705" s="346"/>
      <c r="F705" s="346"/>
      <c r="G705" s="346"/>
      <c r="H705" s="346"/>
      <c r="I705" s="346"/>
      <c r="J705" s="347">
        <v>7011601017458</v>
      </c>
      <c r="K705" s="348"/>
      <c r="L705" s="348"/>
      <c r="M705" s="348"/>
      <c r="N705" s="348"/>
      <c r="O705" s="348"/>
      <c r="P705" s="361" t="s">
        <v>869</v>
      </c>
      <c r="Q705" s="349"/>
      <c r="R705" s="349"/>
      <c r="S705" s="349"/>
      <c r="T705" s="349"/>
      <c r="U705" s="349"/>
      <c r="V705" s="349"/>
      <c r="W705" s="349"/>
      <c r="X705" s="349"/>
      <c r="Y705" s="385">
        <v>0</v>
      </c>
      <c r="Z705" s="385"/>
      <c r="AA705" s="385"/>
      <c r="AB705" s="385"/>
      <c r="AC705" s="353" t="s">
        <v>336</v>
      </c>
      <c r="AD705" s="353"/>
      <c r="AE705" s="353"/>
      <c r="AF705" s="353"/>
      <c r="AG705" s="353"/>
      <c r="AH705" s="956" t="s">
        <v>870</v>
      </c>
      <c r="AI705" s="394"/>
      <c r="AJ705" s="394"/>
      <c r="AK705" s="394"/>
      <c r="AL705" s="956" t="s">
        <v>870</v>
      </c>
      <c r="AM705" s="394"/>
      <c r="AN705" s="394"/>
      <c r="AO705" s="394"/>
      <c r="AP705" s="957" t="s">
        <v>870</v>
      </c>
      <c r="AQ705" s="957"/>
      <c r="AR705" s="957"/>
      <c r="AS705" s="957"/>
      <c r="AT705" s="957"/>
      <c r="AU705" s="957"/>
      <c r="AV705" s="957"/>
      <c r="AW705" s="957"/>
      <c r="AX705" s="957"/>
    </row>
    <row r="706" spans="1:50" ht="26.25" customHeight="1" x14ac:dyDescent="0.2">
      <c r="A706" s="1132">
        <v>10</v>
      </c>
      <c r="B706" s="1132">
        <v>1</v>
      </c>
      <c r="C706" s="360" t="s">
        <v>874</v>
      </c>
      <c r="D706" s="346"/>
      <c r="E706" s="346"/>
      <c r="F706" s="346"/>
      <c r="G706" s="346"/>
      <c r="H706" s="346"/>
      <c r="I706" s="346"/>
      <c r="J706" s="347">
        <v>6280002010955</v>
      </c>
      <c r="K706" s="348"/>
      <c r="L706" s="348"/>
      <c r="M706" s="348"/>
      <c r="N706" s="348"/>
      <c r="O706" s="348"/>
      <c r="P706" s="361" t="s">
        <v>869</v>
      </c>
      <c r="Q706" s="349"/>
      <c r="R706" s="349"/>
      <c r="S706" s="349"/>
      <c r="T706" s="349"/>
      <c r="U706" s="349"/>
      <c r="V706" s="349"/>
      <c r="W706" s="349"/>
      <c r="X706" s="349"/>
      <c r="Y706" s="385">
        <v>0</v>
      </c>
      <c r="Z706" s="385"/>
      <c r="AA706" s="385"/>
      <c r="AB706" s="385"/>
      <c r="AC706" s="353" t="s">
        <v>336</v>
      </c>
      <c r="AD706" s="353"/>
      <c r="AE706" s="353"/>
      <c r="AF706" s="353"/>
      <c r="AG706" s="353"/>
      <c r="AH706" s="956" t="s">
        <v>870</v>
      </c>
      <c r="AI706" s="394"/>
      <c r="AJ706" s="394"/>
      <c r="AK706" s="394"/>
      <c r="AL706" s="956" t="s">
        <v>580</v>
      </c>
      <c r="AM706" s="394"/>
      <c r="AN706" s="394"/>
      <c r="AO706" s="394"/>
      <c r="AP706" s="957" t="s">
        <v>870</v>
      </c>
      <c r="AQ706" s="957"/>
      <c r="AR706" s="957"/>
      <c r="AS706" s="957"/>
      <c r="AT706" s="957"/>
      <c r="AU706" s="957"/>
      <c r="AV706" s="957"/>
      <c r="AW706" s="957"/>
      <c r="AX706" s="957"/>
    </row>
    <row r="707" spans="1:50" ht="26.25" hidden="1" customHeight="1" x14ac:dyDescent="0.2">
      <c r="A707" s="1132">
        <v>11</v>
      </c>
      <c r="B707" s="113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132">
        <v>12</v>
      </c>
      <c r="B708" s="113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132">
        <v>13</v>
      </c>
      <c r="B709" s="113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132">
        <v>14</v>
      </c>
      <c r="B710" s="113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132">
        <v>15</v>
      </c>
      <c r="B711" s="113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132">
        <v>16</v>
      </c>
      <c r="B712" s="113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132">
        <v>17</v>
      </c>
      <c r="B713" s="113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132">
        <v>18</v>
      </c>
      <c r="B714" s="113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132">
        <v>19</v>
      </c>
      <c r="B715" s="113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132">
        <v>20</v>
      </c>
      <c r="B716" s="113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132">
        <v>21</v>
      </c>
      <c r="B717" s="113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132">
        <v>22</v>
      </c>
      <c r="B718" s="113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132">
        <v>23</v>
      </c>
      <c r="B719" s="113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132">
        <v>24</v>
      </c>
      <c r="B720" s="113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132">
        <v>25</v>
      </c>
      <c r="B721" s="113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132">
        <v>26</v>
      </c>
      <c r="B722" s="113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132">
        <v>27</v>
      </c>
      <c r="B723" s="113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132">
        <v>28</v>
      </c>
      <c r="B724" s="113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132">
        <v>29</v>
      </c>
      <c r="B725" s="113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132">
        <v>30</v>
      </c>
      <c r="B726" s="113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209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264</v>
      </c>
      <c r="K729" s="364"/>
      <c r="L729" s="364"/>
      <c r="M729" s="364"/>
      <c r="N729" s="364"/>
      <c r="O729" s="364"/>
      <c r="P729" s="365" t="s">
        <v>27</v>
      </c>
      <c r="Q729" s="365"/>
      <c r="R729" s="365"/>
      <c r="S729" s="365"/>
      <c r="T729" s="365"/>
      <c r="U729" s="365"/>
      <c r="V729" s="365"/>
      <c r="W729" s="365"/>
      <c r="X729" s="365"/>
      <c r="Y729" s="366" t="s">
        <v>316</v>
      </c>
      <c r="Z729" s="367"/>
      <c r="AA729" s="367"/>
      <c r="AB729" s="367"/>
      <c r="AC729" s="148" t="s">
        <v>301</v>
      </c>
      <c r="AD729" s="148"/>
      <c r="AE729" s="148"/>
      <c r="AF729" s="148"/>
      <c r="AG729" s="148"/>
      <c r="AH729" s="366" t="s">
        <v>252</v>
      </c>
      <c r="AI729" s="363"/>
      <c r="AJ729" s="363"/>
      <c r="AK729" s="363"/>
      <c r="AL729" s="363" t="s">
        <v>21</v>
      </c>
      <c r="AM729" s="363"/>
      <c r="AN729" s="363"/>
      <c r="AO729" s="368"/>
      <c r="AP729" s="369" t="s">
        <v>265</v>
      </c>
      <c r="AQ729" s="369"/>
      <c r="AR729" s="369"/>
      <c r="AS729" s="369"/>
      <c r="AT729" s="369"/>
      <c r="AU729" s="369"/>
      <c r="AV729" s="369"/>
      <c r="AW729" s="369"/>
      <c r="AX729" s="369"/>
    </row>
    <row r="730" spans="1:50" ht="26.25" customHeight="1" x14ac:dyDescent="0.2">
      <c r="A730" s="1132">
        <v>1</v>
      </c>
      <c r="B730" s="1132">
        <v>1</v>
      </c>
      <c r="C730" s="360" t="s">
        <v>875</v>
      </c>
      <c r="D730" s="346"/>
      <c r="E730" s="346"/>
      <c r="F730" s="346"/>
      <c r="G730" s="346"/>
      <c r="H730" s="346"/>
      <c r="I730" s="346"/>
      <c r="J730" s="347" t="s">
        <v>737</v>
      </c>
      <c r="K730" s="348"/>
      <c r="L730" s="348"/>
      <c r="M730" s="348"/>
      <c r="N730" s="348"/>
      <c r="O730" s="348"/>
      <c r="P730" s="938" t="s">
        <v>876</v>
      </c>
      <c r="Q730" s="1133"/>
      <c r="R730" s="1133"/>
      <c r="S730" s="1133"/>
      <c r="T730" s="1133"/>
      <c r="U730" s="1133"/>
      <c r="V730" s="1133"/>
      <c r="W730" s="1133"/>
      <c r="X730" s="1134"/>
      <c r="Y730" s="385">
        <v>1</v>
      </c>
      <c r="Z730" s="385"/>
      <c r="AA730" s="385"/>
      <c r="AB730" s="385"/>
      <c r="AC730" s="386" t="s">
        <v>1131</v>
      </c>
      <c r="AD730" s="387"/>
      <c r="AE730" s="387"/>
      <c r="AF730" s="387"/>
      <c r="AG730" s="388"/>
      <c r="AH730" s="384" t="s">
        <v>737</v>
      </c>
      <c r="AI730" s="389"/>
      <c r="AJ730" s="389"/>
      <c r="AK730" s="389"/>
      <c r="AL730" s="384" t="s">
        <v>737</v>
      </c>
      <c r="AM730" s="389"/>
      <c r="AN730" s="389"/>
      <c r="AO730" s="389"/>
      <c r="AP730" s="359" t="s">
        <v>737</v>
      </c>
      <c r="AQ730" s="359"/>
      <c r="AR730" s="359"/>
      <c r="AS730" s="359"/>
      <c r="AT730" s="359"/>
      <c r="AU730" s="359"/>
      <c r="AV730" s="359"/>
      <c r="AW730" s="359"/>
      <c r="AX730" s="359"/>
    </row>
    <row r="731" spans="1:50" ht="26.25" hidden="1" customHeight="1" x14ac:dyDescent="0.2">
      <c r="A731" s="1132">
        <v>2</v>
      </c>
      <c r="B731" s="113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132">
        <v>3</v>
      </c>
      <c r="B732" s="113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132">
        <v>4</v>
      </c>
      <c r="B733" s="113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132">
        <v>5</v>
      </c>
      <c r="B734" s="113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132">
        <v>6</v>
      </c>
      <c r="B735" s="113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132">
        <v>7</v>
      </c>
      <c r="B736" s="113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132">
        <v>8</v>
      </c>
      <c r="B737" s="113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132">
        <v>9</v>
      </c>
      <c r="B738" s="113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132">
        <v>10</v>
      </c>
      <c r="B739" s="113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132">
        <v>11</v>
      </c>
      <c r="B740" s="113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132">
        <v>12</v>
      </c>
      <c r="B741" s="113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132">
        <v>13</v>
      </c>
      <c r="B742" s="113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132">
        <v>14</v>
      </c>
      <c r="B743" s="113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132">
        <v>15</v>
      </c>
      <c r="B744" s="113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132">
        <v>16</v>
      </c>
      <c r="B745" s="113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132">
        <v>17</v>
      </c>
      <c r="B746" s="113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132">
        <v>18</v>
      </c>
      <c r="B747" s="113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132">
        <v>19</v>
      </c>
      <c r="B748" s="113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132">
        <v>20</v>
      </c>
      <c r="B749" s="113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132">
        <v>21</v>
      </c>
      <c r="B750" s="113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132">
        <v>22</v>
      </c>
      <c r="B751" s="113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132">
        <v>23</v>
      </c>
      <c r="B752" s="113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132">
        <v>24</v>
      </c>
      <c r="B753" s="113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132">
        <v>25</v>
      </c>
      <c r="B754" s="113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132">
        <v>26</v>
      </c>
      <c r="B755" s="113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132">
        <v>27</v>
      </c>
      <c r="B756" s="113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132">
        <v>28</v>
      </c>
      <c r="B757" s="113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132">
        <v>29</v>
      </c>
      <c r="B758" s="113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132">
        <v>30</v>
      </c>
      <c r="B759" s="113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264</v>
      </c>
      <c r="K762" s="364"/>
      <c r="L762" s="364"/>
      <c r="M762" s="364"/>
      <c r="N762" s="364"/>
      <c r="O762" s="364"/>
      <c r="P762" s="365" t="s">
        <v>27</v>
      </c>
      <c r="Q762" s="365"/>
      <c r="R762" s="365"/>
      <c r="S762" s="365"/>
      <c r="T762" s="365"/>
      <c r="U762" s="365"/>
      <c r="V762" s="365"/>
      <c r="W762" s="365"/>
      <c r="X762" s="365"/>
      <c r="Y762" s="366" t="s">
        <v>316</v>
      </c>
      <c r="Z762" s="367"/>
      <c r="AA762" s="367"/>
      <c r="AB762" s="367"/>
      <c r="AC762" s="148" t="s">
        <v>301</v>
      </c>
      <c r="AD762" s="148"/>
      <c r="AE762" s="148"/>
      <c r="AF762" s="148"/>
      <c r="AG762" s="148"/>
      <c r="AH762" s="366" t="s">
        <v>252</v>
      </c>
      <c r="AI762" s="363"/>
      <c r="AJ762" s="363"/>
      <c r="AK762" s="363"/>
      <c r="AL762" s="363" t="s">
        <v>21</v>
      </c>
      <c r="AM762" s="363"/>
      <c r="AN762" s="363"/>
      <c r="AO762" s="368"/>
      <c r="AP762" s="369" t="s">
        <v>265</v>
      </c>
      <c r="AQ762" s="369"/>
      <c r="AR762" s="369"/>
      <c r="AS762" s="369"/>
      <c r="AT762" s="369"/>
      <c r="AU762" s="369"/>
      <c r="AV762" s="369"/>
      <c r="AW762" s="369"/>
      <c r="AX762" s="369"/>
    </row>
    <row r="763" spans="1:50" ht="26.25" customHeight="1" x14ac:dyDescent="0.2">
      <c r="A763" s="1132">
        <v>1</v>
      </c>
      <c r="B763" s="1132">
        <v>1</v>
      </c>
      <c r="C763" s="360" t="s">
        <v>877</v>
      </c>
      <c r="D763" s="346"/>
      <c r="E763" s="346"/>
      <c r="F763" s="346"/>
      <c r="G763" s="346"/>
      <c r="H763" s="346"/>
      <c r="I763" s="346"/>
      <c r="J763" s="347">
        <v>6010505001148</v>
      </c>
      <c r="K763" s="348"/>
      <c r="L763" s="348"/>
      <c r="M763" s="348"/>
      <c r="N763" s="348"/>
      <c r="O763" s="348"/>
      <c r="P763" s="361" t="s">
        <v>878</v>
      </c>
      <c r="Q763" s="349"/>
      <c r="R763" s="349"/>
      <c r="S763" s="349"/>
      <c r="T763" s="349"/>
      <c r="U763" s="349"/>
      <c r="V763" s="349"/>
      <c r="W763" s="349"/>
      <c r="X763" s="349"/>
      <c r="Y763" s="350">
        <v>9</v>
      </c>
      <c r="Z763" s="351"/>
      <c r="AA763" s="351"/>
      <c r="AB763" s="352"/>
      <c r="AC763" s="353" t="s">
        <v>330</v>
      </c>
      <c r="AD763" s="353"/>
      <c r="AE763" s="353"/>
      <c r="AF763" s="353"/>
      <c r="AG763" s="353"/>
      <c r="AH763" s="354">
        <v>1</v>
      </c>
      <c r="AI763" s="355"/>
      <c r="AJ763" s="355"/>
      <c r="AK763" s="355"/>
      <c r="AL763" s="356">
        <v>85.5</v>
      </c>
      <c r="AM763" s="357"/>
      <c r="AN763" s="357"/>
      <c r="AO763" s="358"/>
      <c r="AP763" s="957" t="s">
        <v>580</v>
      </c>
      <c r="AQ763" s="957"/>
      <c r="AR763" s="957"/>
      <c r="AS763" s="957"/>
      <c r="AT763" s="957"/>
      <c r="AU763" s="957"/>
      <c r="AV763" s="957"/>
      <c r="AW763" s="957"/>
      <c r="AX763" s="957"/>
    </row>
    <row r="764" spans="1:50" ht="43.95" customHeight="1" x14ac:dyDescent="0.2">
      <c r="A764" s="1132">
        <v>2</v>
      </c>
      <c r="B764" s="1132">
        <v>1</v>
      </c>
      <c r="C764" s="360" t="s">
        <v>879</v>
      </c>
      <c r="D764" s="346"/>
      <c r="E764" s="346"/>
      <c r="F764" s="346"/>
      <c r="G764" s="346"/>
      <c r="H764" s="346"/>
      <c r="I764" s="346"/>
      <c r="J764" s="347">
        <v>5013301043570</v>
      </c>
      <c r="K764" s="348"/>
      <c r="L764" s="348"/>
      <c r="M764" s="348"/>
      <c r="N764" s="348"/>
      <c r="O764" s="348"/>
      <c r="P764" s="361" t="s">
        <v>880</v>
      </c>
      <c r="Q764" s="349"/>
      <c r="R764" s="349"/>
      <c r="S764" s="349"/>
      <c r="T764" s="349"/>
      <c r="U764" s="349"/>
      <c r="V764" s="349"/>
      <c r="W764" s="349"/>
      <c r="X764" s="349"/>
      <c r="Y764" s="350">
        <v>2</v>
      </c>
      <c r="Z764" s="351"/>
      <c r="AA764" s="351"/>
      <c r="AB764" s="352"/>
      <c r="AC764" s="353" t="s">
        <v>330</v>
      </c>
      <c r="AD764" s="353"/>
      <c r="AE764" s="353"/>
      <c r="AF764" s="353"/>
      <c r="AG764" s="353"/>
      <c r="AH764" s="354">
        <v>4</v>
      </c>
      <c r="AI764" s="355"/>
      <c r="AJ764" s="355"/>
      <c r="AK764" s="355"/>
      <c r="AL764" s="356">
        <v>92.1</v>
      </c>
      <c r="AM764" s="357"/>
      <c r="AN764" s="357"/>
      <c r="AO764" s="358"/>
      <c r="AP764" s="957" t="s">
        <v>580</v>
      </c>
      <c r="AQ764" s="957"/>
      <c r="AR764" s="957"/>
      <c r="AS764" s="957"/>
      <c r="AT764" s="957"/>
      <c r="AU764" s="957"/>
      <c r="AV764" s="957"/>
      <c r="AW764" s="957"/>
      <c r="AX764" s="957"/>
    </row>
    <row r="765" spans="1:50" ht="52.2" customHeight="1" x14ac:dyDescent="0.2">
      <c r="A765" s="1132">
        <v>3</v>
      </c>
      <c r="B765" s="1132">
        <v>1</v>
      </c>
      <c r="C765" s="360" t="s">
        <v>877</v>
      </c>
      <c r="D765" s="346"/>
      <c r="E765" s="346"/>
      <c r="F765" s="346"/>
      <c r="G765" s="346"/>
      <c r="H765" s="346"/>
      <c r="I765" s="346"/>
      <c r="J765" s="347">
        <v>6010505001148</v>
      </c>
      <c r="K765" s="348"/>
      <c r="L765" s="348"/>
      <c r="M765" s="348"/>
      <c r="N765" s="348"/>
      <c r="O765" s="348"/>
      <c r="P765" s="361" t="s">
        <v>881</v>
      </c>
      <c r="Q765" s="349"/>
      <c r="R765" s="349"/>
      <c r="S765" s="349"/>
      <c r="T765" s="349"/>
      <c r="U765" s="349"/>
      <c r="V765" s="349"/>
      <c r="W765" s="349"/>
      <c r="X765" s="349"/>
      <c r="Y765" s="350">
        <v>1</v>
      </c>
      <c r="Z765" s="351"/>
      <c r="AA765" s="351"/>
      <c r="AB765" s="352"/>
      <c r="AC765" s="353" t="s">
        <v>336</v>
      </c>
      <c r="AD765" s="353"/>
      <c r="AE765" s="353"/>
      <c r="AF765" s="353"/>
      <c r="AG765" s="353"/>
      <c r="AH765" s="354" t="s">
        <v>807</v>
      </c>
      <c r="AI765" s="355"/>
      <c r="AJ765" s="355"/>
      <c r="AK765" s="355"/>
      <c r="AL765" s="356" t="s">
        <v>807</v>
      </c>
      <c r="AM765" s="357"/>
      <c r="AN765" s="357"/>
      <c r="AO765" s="358"/>
      <c r="AP765" s="957" t="s">
        <v>580</v>
      </c>
      <c r="AQ765" s="957"/>
      <c r="AR765" s="957"/>
      <c r="AS765" s="957"/>
      <c r="AT765" s="957"/>
      <c r="AU765" s="957"/>
      <c r="AV765" s="957"/>
      <c r="AW765" s="957"/>
      <c r="AX765" s="957"/>
    </row>
    <row r="766" spans="1:50" ht="43.95" customHeight="1" x14ac:dyDescent="0.2">
      <c r="A766" s="1132">
        <v>4</v>
      </c>
      <c r="B766" s="1132">
        <v>1</v>
      </c>
      <c r="C766" s="360" t="s">
        <v>882</v>
      </c>
      <c r="D766" s="346"/>
      <c r="E766" s="346"/>
      <c r="F766" s="346"/>
      <c r="G766" s="346"/>
      <c r="H766" s="346"/>
      <c r="I766" s="346"/>
      <c r="J766" s="347">
        <v>2010001031248</v>
      </c>
      <c r="K766" s="348"/>
      <c r="L766" s="348"/>
      <c r="M766" s="348"/>
      <c r="N766" s="348"/>
      <c r="O766" s="348"/>
      <c r="P766" s="361" t="s">
        <v>883</v>
      </c>
      <c r="Q766" s="349"/>
      <c r="R766" s="349"/>
      <c r="S766" s="349"/>
      <c r="T766" s="349"/>
      <c r="U766" s="349"/>
      <c r="V766" s="349"/>
      <c r="W766" s="349"/>
      <c r="X766" s="349"/>
      <c r="Y766" s="350">
        <v>0</v>
      </c>
      <c r="Z766" s="351"/>
      <c r="AA766" s="351"/>
      <c r="AB766" s="352"/>
      <c r="AC766" s="353" t="s">
        <v>336</v>
      </c>
      <c r="AD766" s="353"/>
      <c r="AE766" s="353"/>
      <c r="AF766" s="353"/>
      <c r="AG766" s="353"/>
      <c r="AH766" s="354" t="s">
        <v>807</v>
      </c>
      <c r="AI766" s="355"/>
      <c r="AJ766" s="355"/>
      <c r="AK766" s="355"/>
      <c r="AL766" s="356" t="s">
        <v>807</v>
      </c>
      <c r="AM766" s="357"/>
      <c r="AN766" s="357"/>
      <c r="AO766" s="358"/>
      <c r="AP766" s="957" t="s">
        <v>870</v>
      </c>
      <c r="AQ766" s="957"/>
      <c r="AR766" s="957"/>
      <c r="AS766" s="957"/>
      <c r="AT766" s="957"/>
      <c r="AU766" s="957"/>
      <c r="AV766" s="957"/>
      <c r="AW766" s="957"/>
      <c r="AX766" s="957"/>
    </row>
    <row r="767" spans="1:50" ht="43.95" customHeight="1" x14ac:dyDescent="0.2">
      <c r="A767" s="1132">
        <v>5</v>
      </c>
      <c r="B767" s="1132">
        <v>1</v>
      </c>
      <c r="C767" s="360" t="s">
        <v>884</v>
      </c>
      <c r="D767" s="346"/>
      <c r="E767" s="346"/>
      <c r="F767" s="346"/>
      <c r="G767" s="346"/>
      <c r="H767" s="346"/>
      <c r="I767" s="346"/>
      <c r="J767" s="347">
        <v>4460305001676</v>
      </c>
      <c r="K767" s="348"/>
      <c r="L767" s="348"/>
      <c r="M767" s="348"/>
      <c r="N767" s="348"/>
      <c r="O767" s="348"/>
      <c r="P767" s="361" t="s">
        <v>885</v>
      </c>
      <c r="Q767" s="349"/>
      <c r="R767" s="349"/>
      <c r="S767" s="349"/>
      <c r="T767" s="349"/>
      <c r="U767" s="349"/>
      <c r="V767" s="349"/>
      <c r="W767" s="349"/>
      <c r="X767" s="349"/>
      <c r="Y767" s="350">
        <v>0</v>
      </c>
      <c r="Z767" s="351"/>
      <c r="AA767" s="351"/>
      <c r="AB767" s="352"/>
      <c r="AC767" s="353" t="s">
        <v>336</v>
      </c>
      <c r="AD767" s="353"/>
      <c r="AE767" s="353"/>
      <c r="AF767" s="353"/>
      <c r="AG767" s="353"/>
      <c r="AH767" s="354" t="s">
        <v>807</v>
      </c>
      <c r="AI767" s="355"/>
      <c r="AJ767" s="355"/>
      <c r="AK767" s="355"/>
      <c r="AL767" s="356" t="s">
        <v>807</v>
      </c>
      <c r="AM767" s="357"/>
      <c r="AN767" s="357"/>
      <c r="AO767" s="358"/>
      <c r="AP767" s="957" t="s">
        <v>580</v>
      </c>
      <c r="AQ767" s="957"/>
      <c r="AR767" s="957"/>
      <c r="AS767" s="957"/>
      <c r="AT767" s="957"/>
      <c r="AU767" s="957"/>
      <c r="AV767" s="957"/>
      <c r="AW767" s="957"/>
      <c r="AX767" s="957"/>
    </row>
    <row r="768" spans="1:50" ht="26.25" hidden="1" customHeight="1" x14ac:dyDescent="0.2">
      <c r="A768" s="1132">
        <v>6</v>
      </c>
      <c r="B768" s="113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132">
        <v>7</v>
      </c>
      <c r="B769" s="113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132">
        <v>8</v>
      </c>
      <c r="B770" s="113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132">
        <v>9</v>
      </c>
      <c r="B771" s="113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132">
        <v>10</v>
      </c>
      <c r="B772" s="113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132">
        <v>11</v>
      </c>
      <c r="B773" s="113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132">
        <v>12</v>
      </c>
      <c r="B774" s="113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132">
        <v>13</v>
      </c>
      <c r="B775" s="113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132">
        <v>14</v>
      </c>
      <c r="B776" s="113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132">
        <v>15</v>
      </c>
      <c r="B777" s="113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132">
        <v>16</v>
      </c>
      <c r="B778" s="113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132">
        <v>17</v>
      </c>
      <c r="B779" s="113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132">
        <v>18</v>
      </c>
      <c r="B780" s="113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132">
        <v>19</v>
      </c>
      <c r="B781" s="113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132">
        <v>20</v>
      </c>
      <c r="B782" s="113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132">
        <v>21</v>
      </c>
      <c r="B783" s="113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132">
        <v>22</v>
      </c>
      <c r="B784" s="113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132">
        <v>23</v>
      </c>
      <c r="B785" s="113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132">
        <v>24</v>
      </c>
      <c r="B786" s="113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132">
        <v>25</v>
      </c>
      <c r="B787" s="113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132">
        <v>26</v>
      </c>
      <c r="B788" s="113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132">
        <v>27</v>
      </c>
      <c r="B789" s="113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132">
        <v>28</v>
      </c>
      <c r="B790" s="113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132">
        <v>29</v>
      </c>
      <c r="B791" s="113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132">
        <v>30</v>
      </c>
      <c r="B792" s="113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264</v>
      </c>
      <c r="K795" s="364"/>
      <c r="L795" s="364"/>
      <c r="M795" s="364"/>
      <c r="N795" s="364"/>
      <c r="O795" s="364"/>
      <c r="P795" s="365" t="s">
        <v>27</v>
      </c>
      <c r="Q795" s="365"/>
      <c r="R795" s="365"/>
      <c r="S795" s="365"/>
      <c r="T795" s="365"/>
      <c r="U795" s="365"/>
      <c r="V795" s="365"/>
      <c r="W795" s="365"/>
      <c r="X795" s="365"/>
      <c r="Y795" s="366" t="s">
        <v>316</v>
      </c>
      <c r="Z795" s="367"/>
      <c r="AA795" s="367"/>
      <c r="AB795" s="367"/>
      <c r="AC795" s="148" t="s">
        <v>301</v>
      </c>
      <c r="AD795" s="148"/>
      <c r="AE795" s="148"/>
      <c r="AF795" s="148"/>
      <c r="AG795" s="148"/>
      <c r="AH795" s="366" t="s">
        <v>252</v>
      </c>
      <c r="AI795" s="363"/>
      <c r="AJ795" s="363"/>
      <c r="AK795" s="363"/>
      <c r="AL795" s="363" t="s">
        <v>21</v>
      </c>
      <c r="AM795" s="363"/>
      <c r="AN795" s="363"/>
      <c r="AO795" s="368"/>
      <c r="AP795" s="369" t="s">
        <v>265</v>
      </c>
      <c r="AQ795" s="369"/>
      <c r="AR795" s="369"/>
      <c r="AS795" s="369"/>
      <c r="AT795" s="369"/>
      <c r="AU795" s="369"/>
      <c r="AV795" s="369"/>
      <c r="AW795" s="369"/>
      <c r="AX795" s="369"/>
    </row>
    <row r="796" spans="1:50" ht="43.2" customHeight="1" x14ac:dyDescent="0.2">
      <c r="A796" s="1132">
        <v>1</v>
      </c>
      <c r="B796" s="1132">
        <v>1</v>
      </c>
      <c r="C796" s="370" t="s">
        <v>886</v>
      </c>
      <c r="D796" s="371"/>
      <c r="E796" s="371"/>
      <c r="F796" s="371"/>
      <c r="G796" s="371"/>
      <c r="H796" s="371"/>
      <c r="I796" s="371"/>
      <c r="J796" s="372">
        <v>5460305001741</v>
      </c>
      <c r="K796" s="373"/>
      <c r="L796" s="373"/>
      <c r="M796" s="373"/>
      <c r="N796" s="373"/>
      <c r="O796" s="373"/>
      <c r="P796" s="374" t="s">
        <v>887</v>
      </c>
      <c r="Q796" s="375"/>
      <c r="R796" s="375"/>
      <c r="S796" s="375"/>
      <c r="T796" s="375"/>
      <c r="U796" s="375"/>
      <c r="V796" s="375"/>
      <c r="W796" s="375"/>
      <c r="X796" s="375"/>
      <c r="Y796" s="376">
        <v>20</v>
      </c>
      <c r="Z796" s="376"/>
      <c r="AA796" s="376"/>
      <c r="AB796" s="376"/>
      <c r="AC796" s="377" t="s">
        <v>331</v>
      </c>
      <c r="AD796" s="377"/>
      <c r="AE796" s="377"/>
      <c r="AF796" s="377"/>
      <c r="AG796" s="377"/>
      <c r="AH796" s="378">
        <v>1</v>
      </c>
      <c r="AI796" s="379"/>
      <c r="AJ796" s="379"/>
      <c r="AK796" s="379"/>
      <c r="AL796" s="356">
        <v>96.3</v>
      </c>
      <c r="AM796" s="357"/>
      <c r="AN796" s="357"/>
      <c r="AO796" s="358"/>
      <c r="AP796" s="957" t="s">
        <v>580</v>
      </c>
      <c r="AQ796" s="957"/>
      <c r="AR796" s="957"/>
      <c r="AS796" s="957"/>
      <c r="AT796" s="957"/>
      <c r="AU796" s="957"/>
      <c r="AV796" s="957"/>
      <c r="AW796" s="957"/>
      <c r="AX796" s="957"/>
    </row>
    <row r="797" spans="1:50" ht="40.950000000000003" customHeight="1" x14ac:dyDescent="0.2">
      <c r="A797" s="1132">
        <v>2</v>
      </c>
      <c r="B797" s="1132">
        <v>1</v>
      </c>
      <c r="C797" s="360" t="s">
        <v>888</v>
      </c>
      <c r="D797" s="346"/>
      <c r="E797" s="346"/>
      <c r="F797" s="346"/>
      <c r="G797" s="346"/>
      <c r="H797" s="346"/>
      <c r="I797" s="346"/>
      <c r="J797" s="347">
        <v>1460001000241</v>
      </c>
      <c r="K797" s="348"/>
      <c r="L797" s="348"/>
      <c r="M797" s="348"/>
      <c r="N797" s="348"/>
      <c r="O797" s="348"/>
      <c r="P797" s="361" t="s">
        <v>889</v>
      </c>
      <c r="Q797" s="349"/>
      <c r="R797" s="349"/>
      <c r="S797" s="349"/>
      <c r="T797" s="349"/>
      <c r="U797" s="349"/>
      <c r="V797" s="349"/>
      <c r="W797" s="349"/>
      <c r="X797" s="349"/>
      <c r="Y797" s="385">
        <v>4</v>
      </c>
      <c r="Z797" s="385"/>
      <c r="AA797" s="385"/>
      <c r="AB797" s="385"/>
      <c r="AC797" s="353" t="s">
        <v>330</v>
      </c>
      <c r="AD797" s="353"/>
      <c r="AE797" s="353"/>
      <c r="AF797" s="353"/>
      <c r="AG797" s="353"/>
      <c r="AH797" s="384">
        <v>3</v>
      </c>
      <c r="AI797" s="389"/>
      <c r="AJ797" s="389"/>
      <c r="AK797" s="389"/>
      <c r="AL797" s="356">
        <v>66.3</v>
      </c>
      <c r="AM797" s="357"/>
      <c r="AN797" s="357"/>
      <c r="AO797" s="358"/>
      <c r="AP797" s="957" t="s">
        <v>580</v>
      </c>
      <c r="AQ797" s="957"/>
      <c r="AR797" s="957"/>
      <c r="AS797" s="957"/>
      <c r="AT797" s="957"/>
      <c r="AU797" s="957"/>
      <c r="AV797" s="957"/>
      <c r="AW797" s="957"/>
      <c r="AX797" s="957"/>
    </row>
    <row r="798" spans="1:50" ht="40.950000000000003" customHeight="1" x14ac:dyDescent="0.2">
      <c r="A798" s="1132">
        <v>3</v>
      </c>
      <c r="B798" s="1132">
        <v>1</v>
      </c>
      <c r="C798" s="360" t="s">
        <v>890</v>
      </c>
      <c r="D798" s="346"/>
      <c r="E798" s="346"/>
      <c r="F798" s="346"/>
      <c r="G798" s="346"/>
      <c r="H798" s="346"/>
      <c r="I798" s="346"/>
      <c r="J798" s="347">
        <v>9430005004036</v>
      </c>
      <c r="K798" s="348"/>
      <c r="L798" s="348"/>
      <c r="M798" s="348"/>
      <c r="N798" s="348"/>
      <c r="O798" s="348"/>
      <c r="P798" s="361" t="s">
        <v>891</v>
      </c>
      <c r="Q798" s="349"/>
      <c r="R798" s="349"/>
      <c r="S798" s="349"/>
      <c r="T798" s="349"/>
      <c r="U798" s="349"/>
      <c r="V798" s="349"/>
      <c r="W798" s="349"/>
      <c r="X798" s="349"/>
      <c r="Y798" s="385">
        <v>1</v>
      </c>
      <c r="Z798" s="385"/>
      <c r="AA798" s="385"/>
      <c r="AB798" s="385"/>
      <c r="AC798" s="353" t="s">
        <v>336</v>
      </c>
      <c r="AD798" s="353"/>
      <c r="AE798" s="353"/>
      <c r="AF798" s="353"/>
      <c r="AG798" s="353"/>
      <c r="AH798" s="384" t="s">
        <v>892</v>
      </c>
      <c r="AI798" s="389"/>
      <c r="AJ798" s="389"/>
      <c r="AK798" s="389"/>
      <c r="AL798" s="356" t="s">
        <v>366</v>
      </c>
      <c r="AM798" s="357"/>
      <c r="AN798" s="357"/>
      <c r="AO798" s="358"/>
      <c r="AP798" s="957" t="s">
        <v>580</v>
      </c>
      <c r="AQ798" s="957"/>
      <c r="AR798" s="957"/>
      <c r="AS798" s="957"/>
      <c r="AT798" s="957"/>
      <c r="AU798" s="957"/>
      <c r="AV798" s="957"/>
      <c r="AW798" s="957"/>
      <c r="AX798" s="957"/>
    </row>
    <row r="799" spans="1:50" ht="46.5" customHeight="1" x14ac:dyDescent="0.2">
      <c r="A799" s="1132">
        <v>4</v>
      </c>
      <c r="B799" s="1132">
        <v>1</v>
      </c>
      <c r="C799" s="360" t="s">
        <v>890</v>
      </c>
      <c r="D799" s="346"/>
      <c r="E799" s="346"/>
      <c r="F799" s="346"/>
      <c r="G799" s="346"/>
      <c r="H799" s="346"/>
      <c r="I799" s="346"/>
      <c r="J799" s="347">
        <v>9430005004036</v>
      </c>
      <c r="K799" s="348"/>
      <c r="L799" s="348"/>
      <c r="M799" s="348"/>
      <c r="N799" s="348"/>
      <c r="O799" s="348"/>
      <c r="P799" s="361" t="s">
        <v>1136</v>
      </c>
      <c r="Q799" s="349"/>
      <c r="R799" s="349"/>
      <c r="S799" s="349"/>
      <c r="T799" s="349"/>
      <c r="U799" s="349"/>
      <c r="V799" s="349"/>
      <c r="W799" s="349"/>
      <c r="X799" s="349"/>
      <c r="Y799" s="385">
        <v>1</v>
      </c>
      <c r="Z799" s="385"/>
      <c r="AA799" s="385"/>
      <c r="AB799" s="385"/>
      <c r="AC799" s="353" t="s">
        <v>336</v>
      </c>
      <c r="AD799" s="353"/>
      <c r="AE799" s="353"/>
      <c r="AF799" s="353"/>
      <c r="AG799" s="353"/>
      <c r="AH799" s="384" t="s">
        <v>366</v>
      </c>
      <c r="AI799" s="389"/>
      <c r="AJ799" s="389"/>
      <c r="AK799" s="389"/>
      <c r="AL799" s="356" t="s">
        <v>366</v>
      </c>
      <c r="AM799" s="357"/>
      <c r="AN799" s="357"/>
      <c r="AO799" s="358"/>
      <c r="AP799" s="957" t="s">
        <v>580</v>
      </c>
      <c r="AQ799" s="957"/>
      <c r="AR799" s="957"/>
      <c r="AS799" s="957"/>
      <c r="AT799" s="957"/>
      <c r="AU799" s="957"/>
      <c r="AV799" s="957"/>
      <c r="AW799" s="957"/>
      <c r="AX799" s="957"/>
    </row>
    <row r="800" spans="1:50" ht="39" customHeight="1" x14ac:dyDescent="0.2">
      <c r="A800" s="1132">
        <v>5</v>
      </c>
      <c r="B800" s="1132">
        <v>1</v>
      </c>
      <c r="C800" s="360" t="s">
        <v>893</v>
      </c>
      <c r="D800" s="346"/>
      <c r="E800" s="346"/>
      <c r="F800" s="346"/>
      <c r="G800" s="346"/>
      <c r="H800" s="346"/>
      <c r="I800" s="346"/>
      <c r="J800" s="347">
        <v>8430001008470</v>
      </c>
      <c r="K800" s="348"/>
      <c r="L800" s="348"/>
      <c r="M800" s="348"/>
      <c r="N800" s="348"/>
      <c r="O800" s="348"/>
      <c r="P800" s="361" t="s">
        <v>894</v>
      </c>
      <c r="Q800" s="349"/>
      <c r="R800" s="349"/>
      <c r="S800" s="349"/>
      <c r="T800" s="349"/>
      <c r="U800" s="349"/>
      <c r="V800" s="349"/>
      <c r="W800" s="349"/>
      <c r="X800" s="349"/>
      <c r="Y800" s="385">
        <v>1</v>
      </c>
      <c r="Z800" s="385"/>
      <c r="AA800" s="385"/>
      <c r="AB800" s="385"/>
      <c r="AC800" s="353" t="s">
        <v>336</v>
      </c>
      <c r="AD800" s="353"/>
      <c r="AE800" s="353"/>
      <c r="AF800" s="353"/>
      <c r="AG800" s="353"/>
      <c r="AH800" s="384" t="s">
        <v>896</v>
      </c>
      <c r="AI800" s="389"/>
      <c r="AJ800" s="389"/>
      <c r="AK800" s="389"/>
      <c r="AL800" s="356" t="s">
        <v>366</v>
      </c>
      <c r="AM800" s="357"/>
      <c r="AN800" s="357"/>
      <c r="AO800" s="358"/>
      <c r="AP800" s="957" t="s">
        <v>580</v>
      </c>
      <c r="AQ800" s="957"/>
      <c r="AR800" s="957"/>
      <c r="AS800" s="957"/>
      <c r="AT800" s="957"/>
      <c r="AU800" s="957"/>
      <c r="AV800" s="957"/>
      <c r="AW800" s="957"/>
      <c r="AX800" s="957"/>
    </row>
    <row r="801" spans="1:50" ht="45.75" customHeight="1" x14ac:dyDescent="0.2">
      <c r="A801" s="1132">
        <v>6</v>
      </c>
      <c r="B801" s="1132">
        <v>1</v>
      </c>
      <c r="C801" s="360" t="s">
        <v>895</v>
      </c>
      <c r="D801" s="346"/>
      <c r="E801" s="346"/>
      <c r="F801" s="346"/>
      <c r="G801" s="346"/>
      <c r="H801" s="346"/>
      <c r="I801" s="346"/>
      <c r="J801" s="347">
        <v>1462502000249</v>
      </c>
      <c r="K801" s="348"/>
      <c r="L801" s="348"/>
      <c r="M801" s="348"/>
      <c r="N801" s="348"/>
      <c r="O801" s="348"/>
      <c r="P801" s="361" t="s">
        <v>889</v>
      </c>
      <c r="Q801" s="349"/>
      <c r="R801" s="349"/>
      <c r="S801" s="349"/>
      <c r="T801" s="349"/>
      <c r="U801" s="349"/>
      <c r="V801" s="349"/>
      <c r="W801" s="349"/>
      <c r="X801" s="349"/>
      <c r="Y801" s="385">
        <v>0</v>
      </c>
      <c r="Z801" s="385"/>
      <c r="AA801" s="385"/>
      <c r="AB801" s="385"/>
      <c r="AC801" s="353" t="s">
        <v>336</v>
      </c>
      <c r="AD801" s="353"/>
      <c r="AE801" s="353"/>
      <c r="AF801" s="353"/>
      <c r="AG801" s="353"/>
      <c r="AH801" s="384" t="s">
        <v>366</v>
      </c>
      <c r="AI801" s="389"/>
      <c r="AJ801" s="389"/>
      <c r="AK801" s="389"/>
      <c r="AL801" s="356" t="s">
        <v>366</v>
      </c>
      <c r="AM801" s="357"/>
      <c r="AN801" s="357"/>
      <c r="AO801" s="358"/>
      <c r="AP801" s="957" t="s">
        <v>580</v>
      </c>
      <c r="AQ801" s="957"/>
      <c r="AR801" s="957"/>
      <c r="AS801" s="957"/>
      <c r="AT801" s="957"/>
      <c r="AU801" s="957"/>
      <c r="AV801" s="957"/>
      <c r="AW801" s="957"/>
      <c r="AX801" s="957"/>
    </row>
    <row r="802" spans="1:50" ht="26.25" hidden="1" customHeight="1" x14ac:dyDescent="0.2">
      <c r="A802" s="1132">
        <v>7</v>
      </c>
      <c r="B802" s="113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132">
        <v>8</v>
      </c>
      <c r="B803" s="113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132">
        <v>9</v>
      </c>
      <c r="B804" s="113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132">
        <v>10</v>
      </c>
      <c r="B805" s="113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132">
        <v>11</v>
      </c>
      <c r="B806" s="113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132">
        <v>12</v>
      </c>
      <c r="B807" s="113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132">
        <v>13</v>
      </c>
      <c r="B808" s="113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132">
        <v>14</v>
      </c>
      <c r="B809" s="113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132">
        <v>15</v>
      </c>
      <c r="B810" s="113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132">
        <v>16</v>
      </c>
      <c r="B811" s="113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132">
        <v>17</v>
      </c>
      <c r="B812" s="113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132">
        <v>18</v>
      </c>
      <c r="B813" s="113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132">
        <v>19</v>
      </c>
      <c r="B814" s="113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132">
        <v>20</v>
      </c>
      <c r="B815" s="113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132">
        <v>21</v>
      </c>
      <c r="B816" s="113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132">
        <v>22</v>
      </c>
      <c r="B817" s="113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132">
        <v>23</v>
      </c>
      <c r="B818" s="113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132">
        <v>24</v>
      </c>
      <c r="B819" s="113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132">
        <v>25</v>
      </c>
      <c r="B820" s="113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132">
        <v>26</v>
      </c>
      <c r="B821" s="113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132">
        <v>27</v>
      </c>
      <c r="B822" s="113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132">
        <v>28</v>
      </c>
      <c r="B823" s="113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132">
        <v>29</v>
      </c>
      <c r="B824" s="113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132">
        <v>30</v>
      </c>
      <c r="B825" s="113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264</v>
      </c>
      <c r="K828" s="364"/>
      <c r="L828" s="364"/>
      <c r="M828" s="364"/>
      <c r="N828" s="364"/>
      <c r="O828" s="364"/>
      <c r="P828" s="365" t="s">
        <v>27</v>
      </c>
      <c r="Q828" s="365"/>
      <c r="R828" s="365"/>
      <c r="S828" s="365"/>
      <c r="T828" s="365"/>
      <c r="U828" s="365"/>
      <c r="V828" s="365"/>
      <c r="W828" s="365"/>
      <c r="X828" s="365"/>
      <c r="Y828" s="366" t="s">
        <v>316</v>
      </c>
      <c r="Z828" s="367"/>
      <c r="AA828" s="367"/>
      <c r="AB828" s="367"/>
      <c r="AC828" s="148" t="s">
        <v>301</v>
      </c>
      <c r="AD828" s="148"/>
      <c r="AE828" s="148"/>
      <c r="AF828" s="148"/>
      <c r="AG828" s="148"/>
      <c r="AH828" s="366" t="s">
        <v>252</v>
      </c>
      <c r="AI828" s="363"/>
      <c r="AJ828" s="363"/>
      <c r="AK828" s="363"/>
      <c r="AL828" s="363" t="s">
        <v>21</v>
      </c>
      <c r="AM828" s="363"/>
      <c r="AN828" s="363"/>
      <c r="AO828" s="368"/>
      <c r="AP828" s="369" t="s">
        <v>265</v>
      </c>
      <c r="AQ828" s="369"/>
      <c r="AR828" s="369"/>
      <c r="AS828" s="369"/>
      <c r="AT828" s="369"/>
      <c r="AU828" s="369"/>
      <c r="AV828" s="369"/>
      <c r="AW828" s="369"/>
      <c r="AX828" s="369"/>
    </row>
    <row r="829" spans="1:50" ht="40.950000000000003" customHeight="1" x14ac:dyDescent="0.2">
      <c r="A829" s="1132">
        <v>1</v>
      </c>
      <c r="B829" s="1132">
        <v>1</v>
      </c>
      <c r="C829" s="360" t="s">
        <v>897</v>
      </c>
      <c r="D829" s="346"/>
      <c r="E829" s="346"/>
      <c r="F829" s="346"/>
      <c r="G829" s="346"/>
      <c r="H829" s="346"/>
      <c r="I829" s="346"/>
      <c r="J829" s="372">
        <v>2420005004919</v>
      </c>
      <c r="K829" s="373"/>
      <c r="L829" s="373"/>
      <c r="M829" s="373"/>
      <c r="N829" s="373"/>
      <c r="O829" s="373"/>
      <c r="P829" s="361" t="s">
        <v>898</v>
      </c>
      <c r="Q829" s="349"/>
      <c r="R829" s="349"/>
      <c r="S829" s="349"/>
      <c r="T829" s="349"/>
      <c r="U829" s="349"/>
      <c r="V829" s="349"/>
      <c r="W829" s="349"/>
      <c r="X829" s="349"/>
      <c r="Y829" s="385">
        <v>4</v>
      </c>
      <c r="Z829" s="385"/>
      <c r="AA829" s="385"/>
      <c r="AB829" s="385"/>
      <c r="AC829" s="353" t="s">
        <v>330</v>
      </c>
      <c r="AD829" s="353"/>
      <c r="AE829" s="353"/>
      <c r="AF829" s="353"/>
      <c r="AG829" s="353"/>
      <c r="AH829" s="384">
        <v>1</v>
      </c>
      <c r="AI829" s="389"/>
      <c r="AJ829" s="389"/>
      <c r="AK829" s="389"/>
      <c r="AL829" s="356">
        <v>98</v>
      </c>
      <c r="AM829" s="357"/>
      <c r="AN829" s="357"/>
      <c r="AO829" s="358"/>
      <c r="AP829" s="957" t="s">
        <v>580</v>
      </c>
      <c r="AQ829" s="957"/>
      <c r="AR829" s="957"/>
      <c r="AS829" s="957"/>
      <c r="AT829" s="957"/>
      <c r="AU829" s="957"/>
      <c r="AV829" s="957"/>
      <c r="AW829" s="957"/>
      <c r="AX829" s="957"/>
    </row>
    <row r="830" spans="1:50" ht="42" customHeight="1" x14ac:dyDescent="0.2">
      <c r="A830" s="1132">
        <v>2</v>
      </c>
      <c r="B830" s="1132">
        <v>1</v>
      </c>
      <c r="C830" s="360" t="s">
        <v>899</v>
      </c>
      <c r="D830" s="346"/>
      <c r="E830" s="346"/>
      <c r="F830" s="346"/>
      <c r="G830" s="346"/>
      <c r="H830" s="346"/>
      <c r="I830" s="346"/>
      <c r="J830" s="372">
        <v>7430001001757</v>
      </c>
      <c r="K830" s="373"/>
      <c r="L830" s="373"/>
      <c r="M830" s="373"/>
      <c r="N830" s="373"/>
      <c r="O830" s="373"/>
      <c r="P830" s="361" t="s">
        <v>900</v>
      </c>
      <c r="Q830" s="349"/>
      <c r="R830" s="349"/>
      <c r="S830" s="349"/>
      <c r="T830" s="349"/>
      <c r="U830" s="349"/>
      <c r="V830" s="349"/>
      <c r="W830" s="349"/>
      <c r="X830" s="349"/>
      <c r="Y830" s="385">
        <v>2</v>
      </c>
      <c r="Z830" s="385"/>
      <c r="AA830" s="385"/>
      <c r="AB830" s="385"/>
      <c r="AC830" s="353" t="s">
        <v>829</v>
      </c>
      <c r="AD830" s="353"/>
      <c r="AE830" s="353"/>
      <c r="AF830" s="353"/>
      <c r="AG830" s="353"/>
      <c r="AH830" s="384">
        <v>1</v>
      </c>
      <c r="AI830" s="389"/>
      <c r="AJ830" s="389"/>
      <c r="AK830" s="389"/>
      <c r="AL830" s="356">
        <v>98</v>
      </c>
      <c r="AM830" s="357"/>
      <c r="AN830" s="357"/>
      <c r="AO830" s="358"/>
      <c r="AP830" s="957" t="s">
        <v>841</v>
      </c>
      <c r="AQ830" s="957"/>
      <c r="AR830" s="957"/>
      <c r="AS830" s="957"/>
      <c r="AT830" s="957"/>
      <c r="AU830" s="957"/>
      <c r="AV830" s="957"/>
      <c r="AW830" s="957"/>
      <c r="AX830" s="957"/>
    </row>
    <row r="831" spans="1:50" ht="39" customHeight="1" x14ac:dyDescent="0.2">
      <c r="A831" s="1132">
        <v>3</v>
      </c>
      <c r="B831" s="1132">
        <v>1</v>
      </c>
      <c r="C831" s="360" t="s">
        <v>901</v>
      </c>
      <c r="D831" s="346"/>
      <c r="E831" s="346"/>
      <c r="F831" s="346"/>
      <c r="G831" s="346"/>
      <c r="H831" s="346"/>
      <c r="I831" s="346"/>
      <c r="J831" s="372">
        <v>5430001021765</v>
      </c>
      <c r="K831" s="373"/>
      <c r="L831" s="373"/>
      <c r="M831" s="373"/>
      <c r="N831" s="373"/>
      <c r="O831" s="373"/>
      <c r="P831" s="361" t="s">
        <v>902</v>
      </c>
      <c r="Q831" s="349"/>
      <c r="R831" s="349"/>
      <c r="S831" s="349"/>
      <c r="T831" s="349"/>
      <c r="U831" s="349"/>
      <c r="V831" s="349"/>
      <c r="W831" s="349"/>
      <c r="X831" s="349"/>
      <c r="Y831" s="385">
        <v>1</v>
      </c>
      <c r="Z831" s="385"/>
      <c r="AA831" s="385"/>
      <c r="AB831" s="385"/>
      <c r="AC831" s="353" t="s">
        <v>829</v>
      </c>
      <c r="AD831" s="353"/>
      <c r="AE831" s="353"/>
      <c r="AF831" s="353"/>
      <c r="AG831" s="353"/>
      <c r="AH831" s="384">
        <v>5</v>
      </c>
      <c r="AI831" s="389"/>
      <c r="AJ831" s="389"/>
      <c r="AK831" s="389"/>
      <c r="AL831" s="356">
        <v>35</v>
      </c>
      <c r="AM831" s="357"/>
      <c r="AN831" s="357"/>
      <c r="AO831" s="358"/>
      <c r="AP831" s="957" t="s">
        <v>580</v>
      </c>
      <c r="AQ831" s="957"/>
      <c r="AR831" s="957"/>
      <c r="AS831" s="957"/>
      <c r="AT831" s="957"/>
      <c r="AU831" s="957"/>
      <c r="AV831" s="957"/>
      <c r="AW831" s="957"/>
      <c r="AX831" s="957"/>
    </row>
    <row r="832" spans="1:50" ht="42" customHeight="1" x14ac:dyDescent="0.2">
      <c r="A832" s="1132">
        <v>4</v>
      </c>
      <c r="B832" s="1132">
        <v>1</v>
      </c>
      <c r="C832" s="360" t="s">
        <v>903</v>
      </c>
      <c r="D832" s="346"/>
      <c r="E832" s="346"/>
      <c r="F832" s="346"/>
      <c r="G832" s="346"/>
      <c r="H832" s="346"/>
      <c r="I832" s="346"/>
      <c r="J832" s="372">
        <v>3110001001768</v>
      </c>
      <c r="K832" s="373"/>
      <c r="L832" s="373"/>
      <c r="M832" s="373"/>
      <c r="N832" s="373"/>
      <c r="O832" s="373"/>
      <c r="P832" s="361" t="s">
        <v>904</v>
      </c>
      <c r="Q832" s="349"/>
      <c r="R832" s="349"/>
      <c r="S832" s="349"/>
      <c r="T832" s="349"/>
      <c r="U832" s="349"/>
      <c r="V832" s="349"/>
      <c r="W832" s="349"/>
      <c r="X832" s="349"/>
      <c r="Y832" s="385">
        <v>1</v>
      </c>
      <c r="Z832" s="385"/>
      <c r="AA832" s="385"/>
      <c r="AB832" s="385"/>
      <c r="AC832" s="353" t="s">
        <v>829</v>
      </c>
      <c r="AD832" s="353"/>
      <c r="AE832" s="353"/>
      <c r="AF832" s="353"/>
      <c r="AG832" s="353"/>
      <c r="AH832" s="384">
        <v>6</v>
      </c>
      <c r="AI832" s="389"/>
      <c r="AJ832" s="389"/>
      <c r="AK832" s="389"/>
      <c r="AL832" s="356">
        <v>50</v>
      </c>
      <c r="AM832" s="357"/>
      <c r="AN832" s="357"/>
      <c r="AO832" s="358"/>
      <c r="AP832" s="957" t="s">
        <v>580</v>
      </c>
      <c r="AQ832" s="957"/>
      <c r="AR832" s="957"/>
      <c r="AS832" s="957"/>
      <c r="AT832" s="957"/>
      <c r="AU832" s="957"/>
      <c r="AV832" s="957"/>
      <c r="AW832" s="957"/>
      <c r="AX832" s="957"/>
    </row>
    <row r="833" spans="1:50" ht="54" customHeight="1" x14ac:dyDescent="0.2">
      <c r="A833" s="1132">
        <v>5</v>
      </c>
      <c r="B833" s="1132">
        <v>1</v>
      </c>
      <c r="C833" s="360" t="s">
        <v>905</v>
      </c>
      <c r="D833" s="346"/>
      <c r="E833" s="346"/>
      <c r="F833" s="346"/>
      <c r="G833" s="346"/>
      <c r="H833" s="346"/>
      <c r="I833" s="346"/>
      <c r="J833" s="372">
        <v>8700150039297</v>
      </c>
      <c r="K833" s="373"/>
      <c r="L833" s="373"/>
      <c r="M833" s="373"/>
      <c r="N833" s="373"/>
      <c r="O833" s="373"/>
      <c r="P833" s="361" t="s">
        <v>906</v>
      </c>
      <c r="Q833" s="349"/>
      <c r="R833" s="349"/>
      <c r="S833" s="349"/>
      <c r="T833" s="349"/>
      <c r="U833" s="349"/>
      <c r="V833" s="349"/>
      <c r="W833" s="349"/>
      <c r="X833" s="349"/>
      <c r="Y833" s="385">
        <v>1</v>
      </c>
      <c r="Z833" s="385"/>
      <c r="AA833" s="385"/>
      <c r="AB833" s="385"/>
      <c r="AC833" s="353" t="s">
        <v>336</v>
      </c>
      <c r="AD833" s="353"/>
      <c r="AE833" s="353"/>
      <c r="AF833" s="353"/>
      <c r="AG833" s="353"/>
      <c r="AH833" s="384" t="s">
        <v>807</v>
      </c>
      <c r="AI833" s="389"/>
      <c r="AJ833" s="389"/>
      <c r="AK833" s="389"/>
      <c r="AL833" s="356" t="s">
        <v>807</v>
      </c>
      <c r="AM833" s="357"/>
      <c r="AN833" s="357"/>
      <c r="AO833" s="358"/>
      <c r="AP833" s="957" t="s">
        <v>580</v>
      </c>
      <c r="AQ833" s="957"/>
      <c r="AR833" s="957"/>
      <c r="AS833" s="957"/>
      <c r="AT833" s="957"/>
      <c r="AU833" s="957"/>
      <c r="AV833" s="957"/>
      <c r="AW833" s="957"/>
      <c r="AX833" s="957"/>
    </row>
    <row r="834" spans="1:50" ht="28.2" customHeight="1" x14ac:dyDescent="0.2">
      <c r="A834" s="1132">
        <v>6</v>
      </c>
      <c r="B834" s="1132">
        <v>1</v>
      </c>
      <c r="C834" s="360" t="s">
        <v>907</v>
      </c>
      <c r="D834" s="346"/>
      <c r="E834" s="346"/>
      <c r="F834" s="346"/>
      <c r="G834" s="346"/>
      <c r="H834" s="346"/>
      <c r="I834" s="346"/>
      <c r="J834" s="372">
        <v>7420001014099</v>
      </c>
      <c r="K834" s="373"/>
      <c r="L834" s="373"/>
      <c r="M834" s="373"/>
      <c r="N834" s="373"/>
      <c r="O834" s="373"/>
      <c r="P834" s="361" t="s">
        <v>908</v>
      </c>
      <c r="Q834" s="349"/>
      <c r="R834" s="349"/>
      <c r="S834" s="349"/>
      <c r="T834" s="349"/>
      <c r="U834" s="349"/>
      <c r="V834" s="349"/>
      <c r="W834" s="349"/>
      <c r="X834" s="349"/>
      <c r="Y834" s="385">
        <v>1</v>
      </c>
      <c r="Z834" s="385"/>
      <c r="AA834" s="385"/>
      <c r="AB834" s="385"/>
      <c r="AC834" s="353" t="s">
        <v>336</v>
      </c>
      <c r="AD834" s="353"/>
      <c r="AE834" s="353"/>
      <c r="AF834" s="353"/>
      <c r="AG834" s="353"/>
      <c r="AH834" s="384" t="s">
        <v>807</v>
      </c>
      <c r="AI834" s="389"/>
      <c r="AJ834" s="389"/>
      <c r="AK834" s="389"/>
      <c r="AL834" s="356" t="s">
        <v>807</v>
      </c>
      <c r="AM834" s="357"/>
      <c r="AN834" s="357"/>
      <c r="AO834" s="358"/>
      <c r="AP834" s="957" t="s">
        <v>870</v>
      </c>
      <c r="AQ834" s="957"/>
      <c r="AR834" s="957"/>
      <c r="AS834" s="957"/>
      <c r="AT834" s="957"/>
      <c r="AU834" s="957"/>
      <c r="AV834" s="957"/>
      <c r="AW834" s="957"/>
      <c r="AX834" s="957"/>
    </row>
    <row r="835" spans="1:50" ht="26.25" customHeight="1" x14ac:dyDescent="0.2">
      <c r="A835" s="1132">
        <v>7</v>
      </c>
      <c r="B835" s="1132">
        <v>1</v>
      </c>
      <c r="C835" s="360" t="s">
        <v>909</v>
      </c>
      <c r="D835" s="346"/>
      <c r="E835" s="346"/>
      <c r="F835" s="346"/>
      <c r="G835" s="346"/>
      <c r="H835" s="346"/>
      <c r="I835" s="346"/>
      <c r="J835" s="372" t="s">
        <v>807</v>
      </c>
      <c r="K835" s="373"/>
      <c r="L835" s="373"/>
      <c r="M835" s="373"/>
      <c r="N835" s="373"/>
      <c r="O835" s="373"/>
      <c r="P835" s="361" t="s">
        <v>910</v>
      </c>
      <c r="Q835" s="349"/>
      <c r="R835" s="349"/>
      <c r="S835" s="349"/>
      <c r="T835" s="349"/>
      <c r="U835" s="349"/>
      <c r="V835" s="349"/>
      <c r="W835" s="349"/>
      <c r="X835" s="349"/>
      <c r="Y835" s="385">
        <v>1</v>
      </c>
      <c r="Z835" s="385"/>
      <c r="AA835" s="385"/>
      <c r="AB835" s="385"/>
      <c r="AC835" s="353" t="s">
        <v>336</v>
      </c>
      <c r="AD835" s="353"/>
      <c r="AE835" s="353"/>
      <c r="AF835" s="353"/>
      <c r="AG835" s="353"/>
      <c r="AH835" s="384" t="s">
        <v>807</v>
      </c>
      <c r="AI835" s="389"/>
      <c r="AJ835" s="389"/>
      <c r="AK835" s="389"/>
      <c r="AL835" s="356" t="s">
        <v>807</v>
      </c>
      <c r="AM835" s="357"/>
      <c r="AN835" s="357"/>
      <c r="AO835" s="358"/>
      <c r="AP835" s="957" t="s">
        <v>580</v>
      </c>
      <c r="AQ835" s="957"/>
      <c r="AR835" s="957"/>
      <c r="AS835" s="957"/>
      <c r="AT835" s="957"/>
      <c r="AU835" s="957"/>
      <c r="AV835" s="957"/>
      <c r="AW835" s="957"/>
      <c r="AX835" s="957"/>
    </row>
    <row r="836" spans="1:50" ht="37.950000000000003" customHeight="1" x14ac:dyDescent="0.2">
      <c r="A836" s="1132">
        <v>8</v>
      </c>
      <c r="B836" s="1132">
        <v>1</v>
      </c>
      <c r="C836" s="360" t="s">
        <v>905</v>
      </c>
      <c r="D836" s="346"/>
      <c r="E836" s="346"/>
      <c r="F836" s="346"/>
      <c r="G836" s="346"/>
      <c r="H836" s="346"/>
      <c r="I836" s="346"/>
      <c r="J836" s="372">
        <v>8700150039297</v>
      </c>
      <c r="K836" s="373"/>
      <c r="L836" s="373"/>
      <c r="M836" s="373"/>
      <c r="N836" s="373"/>
      <c r="O836" s="373"/>
      <c r="P836" s="361" t="s">
        <v>911</v>
      </c>
      <c r="Q836" s="349"/>
      <c r="R836" s="349"/>
      <c r="S836" s="349"/>
      <c r="T836" s="349"/>
      <c r="U836" s="349"/>
      <c r="V836" s="349"/>
      <c r="W836" s="349"/>
      <c r="X836" s="349"/>
      <c r="Y836" s="385">
        <v>1</v>
      </c>
      <c r="Z836" s="385"/>
      <c r="AA836" s="385"/>
      <c r="AB836" s="385"/>
      <c r="AC836" s="353" t="s">
        <v>336</v>
      </c>
      <c r="AD836" s="353"/>
      <c r="AE836" s="353"/>
      <c r="AF836" s="353"/>
      <c r="AG836" s="353"/>
      <c r="AH836" s="384" t="s">
        <v>807</v>
      </c>
      <c r="AI836" s="389"/>
      <c r="AJ836" s="389"/>
      <c r="AK836" s="389"/>
      <c r="AL836" s="356" t="s">
        <v>807</v>
      </c>
      <c r="AM836" s="357"/>
      <c r="AN836" s="357"/>
      <c r="AO836" s="358"/>
      <c r="AP836" s="957" t="s">
        <v>870</v>
      </c>
      <c r="AQ836" s="957"/>
      <c r="AR836" s="957"/>
      <c r="AS836" s="957"/>
      <c r="AT836" s="957"/>
      <c r="AU836" s="957"/>
      <c r="AV836" s="957"/>
      <c r="AW836" s="957"/>
      <c r="AX836" s="957"/>
    </row>
    <row r="837" spans="1:50" ht="40.200000000000003" customHeight="1" x14ac:dyDescent="0.2">
      <c r="A837" s="1132">
        <v>9</v>
      </c>
      <c r="B837" s="1132">
        <v>1</v>
      </c>
      <c r="C837" s="1154" t="s">
        <v>912</v>
      </c>
      <c r="D837" s="1155"/>
      <c r="E837" s="1155"/>
      <c r="F837" s="1155"/>
      <c r="G837" s="1155"/>
      <c r="H837" s="1155"/>
      <c r="I837" s="1156"/>
      <c r="J837" s="1171">
        <v>1420001009567</v>
      </c>
      <c r="K837" s="1172"/>
      <c r="L837" s="1172"/>
      <c r="M837" s="1172"/>
      <c r="N837" s="1172"/>
      <c r="O837" s="1173"/>
      <c r="P837" s="938" t="s">
        <v>913</v>
      </c>
      <c r="Q837" s="939"/>
      <c r="R837" s="939"/>
      <c r="S837" s="939"/>
      <c r="T837" s="939"/>
      <c r="U837" s="939"/>
      <c r="V837" s="939"/>
      <c r="W837" s="939"/>
      <c r="X837" s="940"/>
      <c r="Y837" s="1161">
        <v>1</v>
      </c>
      <c r="Z837" s="1162"/>
      <c r="AA837" s="1162"/>
      <c r="AB837" s="1163"/>
      <c r="AC837" s="386" t="s">
        <v>336</v>
      </c>
      <c r="AD837" s="387"/>
      <c r="AE837" s="387"/>
      <c r="AF837" s="387"/>
      <c r="AG837" s="388"/>
      <c r="AH837" s="950" t="s">
        <v>807</v>
      </c>
      <c r="AI837" s="951"/>
      <c r="AJ837" s="951"/>
      <c r="AK837" s="952"/>
      <c r="AL837" s="356" t="s">
        <v>807</v>
      </c>
      <c r="AM837" s="357"/>
      <c r="AN837" s="357"/>
      <c r="AO837" s="358"/>
      <c r="AP837" s="957" t="s">
        <v>870</v>
      </c>
      <c r="AQ837" s="957"/>
      <c r="AR837" s="957"/>
      <c r="AS837" s="957"/>
      <c r="AT837" s="957"/>
      <c r="AU837" s="957"/>
      <c r="AV837" s="957"/>
      <c r="AW837" s="957"/>
      <c r="AX837" s="957"/>
    </row>
    <row r="838" spans="1:50" ht="50.7" customHeight="1" x14ac:dyDescent="0.2">
      <c r="A838" s="1132">
        <v>10</v>
      </c>
      <c r="B838" s="1132">
        <v>1</v>
      </c>
      <c r="C838" s="360" t="s">
        <v>907</v>
      </c>
      <c r="D838" s="346"/>
      <c r="E838" s="346"/>
      <c r="F838" s="346"/>
      <c r="G838" s="346"/>
      <c r="H838" s="346"/>
      <c r="I838" s="346"/>
      <c r="J838" s="372">
        <v>7420001014099</v>
      </c>
      <c r="K838" s="373"/>
      <c r="L838" s="373"/>
      <c r="M838" s="373"/>
      <c r="N838" s="373"/>
      <c r="O838" s="373"/>
      <c r="P838" s="361" t="s">
        <v>914</v>
      </c>
      <c r="Q838" s="349"/>
      <c r="R838" s="349"/>
      <c r="S838" s="349"/>
      <c r="T838" s="349"/>
      <c r="U838" s="349"/>
      <c r="V838" s="349"/>
      <c r="W838" s="349"/>
      <c r="X838" s="349"/>
      <c r="Y838" s="385">
        <v>0</v>
      </c>
      <c r="Z838" s="385"/>
      <c r="AA838" s="385"/>
      <c r="AB838" s="385"/>
      <c r="AC838" s="353" t="s">
        <v>915</v>
      </c>
      <c r="AD838" s="353"/>
      <c r="AE838" s="353"/>
      <c r="AF838" s="353"/>
      <c r="AG838" s="353"/>
      <c r="AH838" s="384">
        <v>1</v>
      </c>
      <c r="AI838" s="389"/>
      <c r="AJ838" s="389"/>
      <c r="AK838" s="389"/>
      <c r="AL838" s="356">
        <v>19</v>
      </c>
      <c r="AM838" s="357"/>
      <c r="AN838" s="357"/>
      <c r="AO838" s="358"/>
      <c r="AP838" s="957" t="s">
        <v>870</v>
      </c>
      <c r="AQ838" s="957"/>
      <c r="AR838" s="957"/>
      <c r="AS838" s="957"/>
      <c r="AT838" s="957"/>
      <c r="AU838" s="957"/>
      <c r="AV838" s="957"/>
      <c r="AW838" s="957"/>
      <c r="AX838" s="957"/>
    </row>
    <row r="839" spans="1:50" ht="26.25" hidden="1" customHeight="1" x14ac:dyDescent="0.2">
      <c r="A839" s="1132">
        <v>11</v>
      </c>
      <c r="B839" s="113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132">
        <v>12</v>
      </c>
      <c r="B840" s="113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132">
        <v>13</v>
      </c>
      <c r="B841" s="113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132">
        <v>14</v>
      </c>
      <c r="B842" s="113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132">
        <v>15</v>
      </c>
      <c r="B843" s="113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132">
        <v>16</v>
      </c>
      <c r="B844" s="113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132">
        <v>17</v>
      </c>
      <c r="B845" s="113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132">
        <v>18</v>
      </c>
      <c r="B846" s="113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132">
        <v>19</v>
      </c>
      <c r="B847" s="113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132">
        <v>20</v>
      </c>
      <c r="B848" s="113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132">
        <v>21</v>
      </c>
      <c r="B849" s="113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132">
        <v>22</v>
      </c>
      <c r="B850" s="113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132">
        <v>23</v>
      </c>
      <c r="B851" s="113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132">
        <v>24</v>
      </c>
      <c r="B852" s="113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132">
        <v>25</v>
      </c>
      <c r="B853" s="113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132">
        <v>26</v>
      </c>
      <c r="B854" s="113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132">
        <v>27</v>
      </c>
      <c r="B855" s="113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132">
        <v>28</v>
      </c>
      <c r="B856" s="113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132">
        <v>29</v>
      </c>
      <c r="B857" s="113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132">
        <v>30</v>
      </c>
      <c r="B858" s="113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264</v>
      </c>
      <c r="K861" s="364"/>
      <c r="L861" s="364"/>
      <c r="M861" s="364"/>
      <c r="N861" s="364"/>
      <c r="O861" s="364"/>
      <c r="P861" s="365" t="s">
        <v>27</v>
      </c>
      <c r="Q861" s="365"/>
      <c r="R861" s="365"/>
      <c r="S861" s="365"/>
      <c r="T861" s="365"/>
      <c r="U861" s="365"/>
      <c r="V861" s="365"/>
      <c r="W861" s="365"/>
      <c r="X861" s="365"/>
      <c r="Y861" s="366" t="s">
        <v>316</v>
      </c>
      <c r="Z861" s="367"/>
      <c r="AA861" s="367"/>
      <c r="AB861" s="367"/>
      <c r="AC861" s="148" t="s">
        <v>301</v>
      </c>
      <c r="AD861" s="148"/>
      <c r="AE861" s="148"/>
      <c r="AF861" s="148"/>
      <c r="AG861" s="148"/>
      <c r="AH861" s="366" t="s">
        <v>252</v>
      </c>
      <c r="AI861" s="363"/>
      <c r="AJ861" s="363"/>
      <c r="AK861" s="363"/>
      <c r="AL861" s="363" t="s">
        <v>21</v>
      </c>
      <c r="AM861" s="363"/>
      <c r="AN861" s="363"/>
      <c r="AO861" s="368"/>
      <c r="AP861" s="369" t="s">
        <v>265</v>
      </c>
      <c r="AQ861" s="369"/>
      <c r="AR861" s="369"/>
      <c r="AS861" s="369"/>
      <c r="AT861" s="369"/>
      <c r="AU861" s="369"/>
      <c r="AV861" s="369"/>
      <c r="AW861" s="369"/>
      <c r="AX861" s="369"/>
    </row>
    <row r="862" spans="1:50" ht="26.25" customHeight="1" x14ac:dyDescent="0.2">
      <c r="A862" s="1132">
        <v>1</v>
      </c>
      <c r="B862" s="1132">
        <v>1</v>
      </c>
      <c r="C862" s="360" t="s">
        <v>916</v>
      </c>
      <c r="D862" s="346"/>
      <c r="E862" s="346"/>
      <c r="F862" s="346"/>
      <c r="G862" s="346"/>
      <c r="H862" s="346"/>
      <c r="I862" s="346"/>
      <c r="J862" s="347">
        <v>5010001081785</v>
      </c>
      <c r="K862" s="348"/>
      <c r="L862" s="348"/>
      <c r="M862" s="348"/>
      <c r="N862" s="348"/>
      <c r="O862" s="348"/>
      <c r="P862" s="361" t="s">
        <v>917</v>
      </c>
      <c r="Q862" s="349"/>
      <c r="R862" s="349"/>
      <c r="S862" s="349"/>
      <c r="T862" s="349"/>
      <c r="U862" s="349"/>
      <c r="V862" s="349"/>
      <c r="W862" s="349"/>
      <c r="X862" s="349"/>
      <c r="Y862" s="385">
        <v>10</v>
      </c>
      <c r="Z862" s="385"/>
      <c r="AA862" s="385"/>
      <c r="AB862" s="385"/>
      <c r="AC862" s="353" t="s">
        <v>331</v>
      </c>
      <c r="AD862" s="353"/>
      <c r="AE862" s="353"/>
      <c r="AF862" s="353"/>
      <c r="AG862" s="353"/>
      <c r="AH862" s="384">
        <v>1</v>
      </c>
      <c r="AI862" s="389"/>
      <c r="AJ862" s="389"/>
      <c r="AK862" s="389"/>
      <c r="AL862" s="356">
        <v>97.5</v>
      </c>
      <c r="AM862" s="357"/>
      <c r="AN862" s="357"/>
      <c r="AO862" s="358"/>
      <c r="AP862" s="957" t="s">
        <v>580</v>
      </c>
      <c r="AQ862" s="957"/>
      <c r="AR862" s="957"/>
      <c r="AS862" s="957"/>
      <c r="AT862" s="957"/>
      <c r="AU862" s="957"/>
      <c r="AV862" s="957"/>
      <c r="AW862" s="957"/>
      <c r="AX862" s="957"/>
    </row>
    <row r="863" spans="1:50" ht="40.950000000000003" customHeight="1" x14ac:dyDescent="0.2">
      <c r="A863" s="1132">
        <v>2</v>
      </c>
      <c r="B863" s="1132">
        <v>1</v>
      </c>
      <c r="C863" s="360" t="s">
        <v>918</v>
      </c>
      <c r="D863" s="346"/>
      <c r="E863" s="346"/>
      <c r="F863" s="346"/>
      <c r="G863" s="346"/>
      <c r="H863" s="346"/>
      <c r="I863" s="346"/>
      <c r="J863" s="347">
        <v>5010005023718</v>
      </c>
      <c r="K863" s="348"/>
      <c r="L863" s="348"/>
      <c r="M863" s="348"/>
      <c r="N863" s="348"/>
      <c r="O863" s="348"/>
      <c r="P863" s="361" t="s">
        <v>919</v>
      </c>
      <c r="Q863" s="349"/>
      <c r="R863" s="349"/>
      <c r="S863" s="349"/>
      <c r="T863" s="349"/>
      <c r="U863" s="349"/>
      <c r="V863" s="349"/>
      <c r="W863" s="349"/>
      <c r="X863" s="349"/>
      <c r="Y863" s="385">
        <v>2</v>
      </c>
      <c r="Z863" s="385"/>
      <c r="AA863" s="385"/>
      <c r="AB863" s="385"/>
      <c r="AC863" s="353" t="s">
        <v>330</v>
      </c>
      <c r="AD863" s="353"/>
      <c r="AE863" s="353"/>
      <c r="AF863" s="353"/>
      <c r="AG863" s="353"/>
      <c r="AH863" s="384">
        <v>1</v>
      </c>
      <c r="AI863" s="389"/>
      <c r="AJ863" s="389"/>
      <c r="AK863" s="389"/>
      <c r="AL863" s="356">
        <v>38.4</v>
      </c>
      <c r="AM863" s="357"/>
      <c r="AN863" s="357"/>
      <c r="AO863" s="358"/>
      <c r="AP863" s="957" t="s">
        <v>841</v>
      </c>
      <c r="AQ863" s="957"/>
      <c r="AR863" s="957"/>
      <c r="AS863" s="957"/>
      <c r="AT863" s="957"/>
      <c r="AU863" s="957"/>
      <c r="AV863" s="957"/>
      <c r="AW863" s="957"/>
      <c r="AX863" s="957"/>
    </row>
    <row r="864" spans="1:50" ht="26.25" customHeight="1" x14ac:dyDescent="0.2">
      <c r="A864" s="1132">
        <v>3</v>
      </c>
      <c r="B864" s="1132">
        <v>1</v>
      </c>
      <c r="C864" s="360" t="s">
        <v>920</v>
      </c>
      <c r="D864" s="346"/>
      <c r="E864" s="346"/>
      <c r="F864" s="346"/>
      <c r="G864" s="346"/>
      <c r="H864" s="346"/>
      <c r="I864" s="346"/>
      <c r="J864" s="347">
        <v>1030001077158</v>
      </c>
      <c r="K864" s="348"/>
      <c r="L864" s="348"/>
      <c r="M864" s="348"/>
      <c r="N864" s="348"/>
      <c r="O864" s="348"/>
      <c r="P864" s="361" t="s">
        <v>921</v>
      </c>
      <c r="Q864" s="349"/>
      <c r="R864" s="349"/>
      <c r="S864" s="349"/>
      <c r="T864" s="349"/>
      <c r="U864" s="349"/>
      <c r="V864" s="349"/>
      <c r="W864" s="349"/>
      <c r="X864" s="349"/>
      <c r="Y864" s="385">
        <v>1</v>
      </c>
      <c r="Z864" s="385"/>
      <c r="AA864" s="385"/>
      <c r="AB864" s="385"/>
      <c r="AC864" s="353" t="s">
        <v>336</v>
      </c>
      <c r="AD864" s="353"/>
      <c r="AE864" s="353"/>
      <c r="AF864" s="353"/>
      <c r="AG864" s="353"/>
      <c r="AH864" s="384" t="s">
        <v>807</v>
      </c>
      <c r="AI864" s="389"/>
      <c r="AJ864" s="389"/>
      <c r="AK864" s="389"/>
      <c r="AL864" s="356" t="s">
        <v>807</v>
      </c>
      <c r="AM864" s="357"/>
      <c r="AN864" s="357"/>
      <c r="AO864" s="358"/>
      <c r="AP864" s="957" t="s">
        <v>580</v>
      </c>
      <c r="AQ864" s="957"/>
      <c r="AR864" s="957"/>
      <c r="AS864" s="957"/>
      <c r="AT864" s="957"/>
      <c r="AU864" s="957"/>
      <c r="AV864" s="957"/>
      <c r="AW864" s="957"/>
      <c r="AX864" s="957"/>
    </row>
    <row r="865" spans="1:50" ht="26.25" customHeight="1" x14ac:dyDescent="0.2">
      <c r="A865" s="1132">
        <v>4</v>
      </c>
      <c r="B865" s="1132">
        <v>1</v>
      </c>
      <c r="C865" s="360" t="s">
        <v>922</v>
      </c>
      <c r="D865" s="346"/>
      <c r="E865" s="346"/>
      <c r="F865" s="346"/>
      <c r="G865" s="346"/>
      <c r="H865" s="346"/>
      <c r="I865" s="346"/>
      <c r="J865" s="347">
        <v>6010901007401</v>
      </c>
      <c r="K865" s="348"/>
      <c r="L865" s="348"/>
      <c r="M865" s="348"/>
      <c r="N865" s="348"/>
      <c r="O865" s="348"/>
      <c r="P865" s="361" t="s">
        <v>923</v>
      </c>
      <c r="Q865" s="349"/>
      <c r="R865" s="349"/>
      <c r="S865" s="349"/>
      <c r="T865" s="349"/>
      <c r="U865" s="349"/>
      <c r="V865" s="349"/>
      <c r="W865" s="349"/>
      <c r="X865" s="349"/>
      <c r="Y865" s="385">
        <v>1</v>
      </c>
      <c r="Z865" s="385"/>
      <c r="AA865" s="385"/>
      <c r="AB865" s="385"/>
      <c r="AC865" s="353" t="s">
        <v>336</v>
      </c>
      <c r="AD865" s="353"/>
      <c r="AE865" s="353"/>
      <c r="AF865" s="353"/>
      <c r="AG865" s="353"/>
      <c r="AH865" s="384" t="s">
        <v>807</v>
      </c>
      <c r="AI865" s="389"/>
      <c r="AJ865" s="389"/>
      <c r="AK865" s="389"/>
      <c r="AL865" s="356" t="s">
        <v>807</v>
      </c>
      <c r="AM865" s="357"/>
      <c r="AN865" s="357"/>
      <c r="AO865" s="358"/>
      <c r="AP865" s="957" t="s">
        <v>580</v>
      </c>
      <c r="AQ865" s="957"/>
      <c r="AR865" s="957"/>
      <c r="AS865" s="957"/>
      <c r="AT865" s="957"/>
      <c r="AU865" s="957"/>
      <c r="AV865" s="957"/>
      <c r="AW865" s="957"/>
      <c r="AX865" s="957"/>
    </row>
    <row r="866" spans="1:50" ht="26.25" customHeight="1" x14ac:dyDescent="0.2">
      <c r="A866" s="1132">
        <v>5</v>
      </c>
      <c r="B866" s="1132">
        <v>1</v>
      </c>
      <c r="C866" s="360" t="s">
        <v>924</v>
      </c>
      <c r="D866" s="346"/>
      <c r="E866" s="346"/>
      <c r="F866" s="346"/>
      <c r="G866" s="346"/>
      <c r="H866" s="346"/>
      <c r="I866" s="346"/>
      <c r="J866" s="347">
        <v>1120001063339</v>
      </c>
      <c r="K866" s="348"/>
      <c r="L866" s="348"/>
      <c r="M866" s="348"/>
      <c r="N866" s="348"/>
      <c r="O866" s="348"/>
      <c r="P866" s="361" t="s">
        <v>925</v>
      </c>
      <c r="Q866" s="349"/>
      <c r="R866" s="349"/>
      <c r="S866" s="349"/>
      <c r="T866" s="349"/>
      <c r="U866" s="349"/>
      <c r="V866" s="349"/>
      <c r="W866" s="349"/>
      <c r="X866" s="349"/>
      <c r="Y866" s="385">
        <v>1</v>
      </c>
      <c r="Z866" s="385"/>
      <c r="AA866" s="385"/>
      <c r="AB866" s="385"/>
      <c r="AC866" s="353" t="s">
        <v>336</v>
      </c>
      <c r="AD866" s="353"/>
      <c r="AE866" s="353"/>
      <c r="AF866" s="353"/>
      <c r="AG866" s="353"/>
      <c r="AH866" s="384" t="s">
        <v>807</v>
      </c>
      <c r="AI866" s="389"/>
      <c r="AJ866" s="389"/>
      <c r="AK866" s="389"/>
      <c r="AL866" s="356" t="s">
        <v>807</v>
      </c>
      <c r="AM866" s="357"/>
      <c r="AN866" s="357"/>
      <c r="AO866" s="358"/>
      <c r="AP866" s="957" t="s">
        <v>580</v>
      </c>
      <c r="AQ866" s="957"/>
      <c r="AR866" s="957"/>
      <c r="AS866" s="957"/>
      <c r="AT866" s="957"/>
      <c r="AU866" s="957"/>
      <c r="AV866" s="957"/>
      <c r="AW866" s="957"/>
      <c r="AX866" s="957"/>
    </row>
    <row r="867" spans="1:50" ht="26.25" customHeight="1" x14ac:dyDescent="0.2">
      <c r="A867" s="1132">
        <v>6</v>
      </c>
      <c r="B867" s="1132">
        <v>1</v>
      </c>
      <c r="C867" s="360" t="s">
        <v>926</v>
      </c>
      <c r="D867" s="346"/>
      <c r="E867" s="346"/>
      <c r="F867" s="346"/>
      <c r="G867" s="346"/>
      <c r="H867" s="346"/>
      <c r="I867" s="346"/>
      <c r="J867" s="347">
        <v>5021001008802</v>
      </c>
      <c r="K867" s="348"/>
      <c r="L867" s="348"/>
      <c r="M867" s="348"/>
      <c r="N867" s="348"/>
      <c r="O867" s="348"/>
      <c r="P867" s="361" t="s">
        <v>927</v>
      </c>
      <c r="Q867" s="349"/>
      <c r="R867" s="349"/>
      <c r="S867" s="349"/>
      <c r="T867" s="349"/>
      <c r="U867" s="349"/>
      <c r="V867" s="349"/>
      <c r="W867" s="349"/>
      <c r="X867" s="349"/>
      <c r="Y867" s="385">
        <v>1</v>
      </c>
      <c r="Z867" s="385"/>
      <c r="AA867" s="385"/>
      <c r="AB867" s="385"/>
      <c r="AC867" s="353" t="s">
        <v>336</v>
      </c>
      <c r="AD867" s="353"/>
      <c r="AE867" s="353"/>
      <c r="AF867" s="353"/>
      <c r="AG867" s="353"/>
      <c r="AH867" s="384" t="s">
        <v>807</v>
      </c>
      <c r="AI867" s="389"/>
      <c r="AJ867" s="389"/>
      <c r="AK867" s="389"/>
      <c r="AL867" s="356" t="s">
        <v>807</v>
      </c>
      <c r="AM867" s="357"/>
      <c r="AN867" s="357"/>
      <c r="AO867" s="358"/>
      <c r="AP867" s="957" t="s">
        <v>870</v>
      </c>
      <c r="AQ867" s="957"/>
      <c r="AR867" s="957"/>
      <c r="AS867" s="957"/>
      <c r="AT867" s="957"/>
      <c r="AU867" s="957"/>
      <c r="AV867" s="957"/>
      <c r="AW867" s="957"/>
      <c r="AX867" s="957"/>
    </row>
    <row r="868" spans="1:50" ht="26.25" customHeight="1" x14ac:dyDescent="0.2">
      <c r="A868" s="1132">
        <v>7</v>
      </c>
      <c r="B868" s="1132">
        <v>1</v>
      </c>
      <c r="C868" s="360" t="s">
        <v>928</v>
      </c>
      <c r="D868" s="346"/>
      <c r="E868" s="346"/>
      <c r="F868" s="346"/>
      <c r="G868" s="346"/>
      <c r="H868" s="346"/>
      <c r="I868" s="346"/>
      <c r="J868" s="347">
        <v>8030001006300</v>
      </c>
      <c r="K868" s="348"/>
      <c r="L868" s="348"/>
      <c r="M868" s="348"/>
      <c r="N868" s="348"/>
      <c r="O868" s="348"/>
      <c r="P868" s="361" t="s">
        <v>929</v>
      </c>
      <c r="Q868" s="349"/>
      <c r="R868" s="349"/>
      <c r="S868" s="349"/>
      <c r="T868" s="349"/>
      <c r="U868" s="349"/>
      <c r="V868" s="349"/>
      <c r="W868" s="349"/>
      <c r="X868" s="349"/>
      <c r="Y868" s="385">
        <v>1</v>
      </c>
      <c r="Z868" s="385"/>
      <c r="AA868" s="385"/>
      <c r="AB868" s="385"/>
      <c r="AC868" s="353" t="s">
        <v>336</v>
      </c>
      <c r="AD868" s="353"/>
      <c r="AE868" s="353"/>
      <c r="AF868" s="353"/>
      <c r="AG868" s="353"/>
      <c r="AH868" s="384" t="s">
        <v>807</v>
      </c>
      <c r="AI868" s="389"/>
      <c r="AJ868" s="389"/>
      <c r="AK868" s="389"/>
      <c r="AL868" s="356" t="s">
        <v>807</v>
      </c>
      <c r="AM868" s="357"/>
      <c r="AN868" s="357"/>
      <c r="AO868" s="358"/>
      <c r="AP868" s="957" t="s">
        <v>580</v>
      </c>
      <c r="AQ868" s="957"/>
      <c r="AR868" s="957"/>
      <c r="AS868" s="957"/>
      <c r="AT868" s="957"/>
      <c r="AU868" s="957"/>
      <c r="AV868" s="957"/>
      <c r="AW868" s="957"/>
      <c r="AX868" s="957"/>
    </row>
    <row r="869" spans="1:50" ht="26.25" customHeight="1" x14ac:dyDescent="0.2">
      <c r="A869" s="1132">
        <v>8</v>
      </c>
      <c r="B869" s="1132">
        <v>1</v>
      </c>
      <c r="C869" s="360" t="s">
        <v>930</v>
      </c>
      <c r="D869" s="346"/>
      <c r="E869" s="346"/>
      <c r="F869" s="346"/>
      <c r="G869" s="346"/>
      <c r="H869" s="346"/>
      <c r="I869" s="346"/>
      <c r="J869" s="347">
        <v>7010002027488</v>
      </c>
      <c r="K869" s="348"/>
      <c r="L869" s="348"/>
      <c r="M869" s="348"/>
      <c r="N869" s="348"/>
      <c r="O869" s="348"/>
      <c r="P869" s="361" t="s">
        <v>931</v>
      </c>
      <c r="Q869" s="349"/>
      <c r="R869" s="349"/>
      <c r="S869" s="349"/>
      <c r="T869" s="349"/>
      <c r="U869" s="349"/>
      <c r="V869" s="349"/>
      <c r="W869" s="349"/>
      <c r="X869" s="349"/>
      <c r="Y869" s="385">
        <v>1</v>
      </c>
      <c r="Z869" s="385"/>
      <c r="AA869" s="385"/>
      <c r="AB869" s="385"/>
      <c r="AC869" s="353" t="s">
        <v>336</v>
      </c>
      <c r="AD869" s="353"/>
      <c r="AE869" s="353"/>
      <c r="AF869" s="353"/>
      <c r="AG869" s="353"/>
      <c r="AH869" s="384" t="s">
        <v>807</v>
      </c>
      <c r="AI869" s="389"/>
      <c r="AJ869" s="389"/>
      <c r="AK869" s="389"/>
      <c r="AL869" s="356" t="s">
        <v>807</v>
      </c>
      <c r="AM869" s="357"/>
      <c r="AN869" s="357"/>
      <c r="AO869" s="358"/>
      <c r="AP869" s="957" t="s">
        <v>870</v>
      </c>
      <c r="AQ869" s="957"/>
      <c r="AR869" s="957"/>
      <c r="AS869" s="957"/>
      <c r="AT869" s="957"/>
      <c r="AU869" s="957"/>
      <c r="AV869" s="957"/>
      <c r="AW869" s="957"/>
      <c r="AX869" s="957"/>
    </row>
    <row r="870" spans="1:50" ht="26.25" customHeight="1" x14ac:dyDescent="0.2">
      <c r="A870" s="1132">
        <v>9</v>
      </c>
      <c r="B870" s="1132">
        <v>1</v>
      </c>
      <c r="C870" s="360" t="s">
        <v>932</v>
      </c>
      <c r="D870" s="346"/>
      <c r="E870" s="346"/>
      <c r="F870" s="346"/>
      <c r="G870" s="346"/>
      <c r="H870" s="346"/>
      <c r="I870" s="346"/>
      <c r="J870" s="347">
        <v>3010005017663</v>
      </c>
      <c r="K870" s="348"/>
      <c r="L870" s="348"/>
      <c r="M870" s="348"/>
      <c r="N870" s="348"/>
      <c r="O870" s="348"/>
      <c r="P870" s="361" t="s">
        <v>933</v>
      </c>
      <c r="Q870" s="349"/>
      <c r="R870" s="349"/>
      <c r="S870" s="349"/>
      <c r="T870" s="349"/>
      <c r="U870" s="349"/>
      <c r="V870" s="349"/>
      <c r="W870" s="349"/>
      <c r="X870" s="349"/>
      <c r="Y870" s="385">
        <v>0</v>
      </c>
      <c r="Z870" s="385"/>
      <c r="AA870" s="385"/>
      <c r="AB870" s="385"/>
      <c r="AC870" s="353" t="s">
        <v>336</v>
      </c>
      <c r="AD870" s="353"/>
      <c r="AE870" s="353"/>
      <c r="AF870" s="353"/>
      <c r="AG870" s="353"/>
      <c r="AH870" s="384" t="s">
        <v>807</v>
      </c>
      <c r="AI870" s="389"/>
      <c r="AJ870" s="389"/>
      <c r="AK870" s="389"/>
      <c r="AL870" s="356" t="s">
        <v>807</v>
      </c>
      <c r="AM870" s="357"/>
      <c r="AN870" s="357"/>
      <c r="AO870" s="358"/>
      <c r="AP870" s="957" t="s">
        <v>870</v>
      </c>
      <c r="AQ870" s="957"/>
      <c r="AR870" s="957"/>
      <c r="AS870" s="957"/>
      <c r="AT870" s="957"/>
      <c r="AU870" s="957"/>
      <c r="AV870" s="957"/>
      <c r="AW870" s="957"/>
      <c r="AX870" s="957"/>
    </row>
    <row r="871" spans="1:50" ht="26.25" customHeight="1" x14ac:dyDescent="0.2">
      <c r="A871" s="1132">
        <v>10</v>
      </c>
      <c r="B871" s="1132">
        <v>1</v>
      </c>
      <c r="C871" s="360" t="s">
        <v>934</v>
      </c>
      <c r="D871" s="346"/>
      <c r="E871" s="346"/>
      <c r="F871" s="346"/>
      <c r="G871" s="346"/>
      <c r="H871" s="346"/>
      <c r="I871" s="346"/>
      <c r="J871" s="347">
        <v>6010002027472</v>
      </c>
      <c r="K871" s="348"/>
      <c r="L871" s="348"/>
      <c r="M871" s="348"/>
      <c r="N871" s="348"/>
      <c r="O871" s="348"/>
      <c r="P871" s="361" t="s">
        <v>935</v>
      </c>
      <c r="Q871" s="349"/>
      <c r="R871" s="349"/>
      <c r="S871" s="349"/>
      <c r="T871" s="349"/>
      <c r="U871" s="349"/>
      <c r="V871" s="349"/>
      <c r="W871" s="349"/>
      <c r="X871" s="349"/>
      <c r="Y871" s="385">
        <v>0</v>
      </c>
      <c r="Z871" s="385"/>
      <c r="AA871" s="385"/>
      <c r="AB871" s="385"/>
      <c r="AC871" s="353" t="s">
        <v>336</v>
      </c>
      <c r="AD871" s="353"/>
      <c r="AE871" s="353"/>
      <c r="AF871" s="353"/>
      <c r="AG871" s="353"/>
      <c r="AH871" s="384" t="s">
        <v>807</v>
      </c>
      <c r="AI871" s="389"/>
      <c r="AJ871" s="389"/>
      <c r="AK871" s="389"/>
      <c r="AL871" s="356" t="s">
        <v>807</v>
      </c>
      <c r="AM871" s="357"/>
      <c r="AN871" s="357"/>
      <c r="AO871" s="358"/>
      <c r="AP871" s="957" t="s">
        <v>870</v>
      </c>
      <c r="AQ871" s="957"/>
      <c r="AR871" s="957"/>
      <c r="AS871" s="957"/>
      <c r="AT871" s="957"/>
      <c r="AU871" s="957"/>
      <c r="AV871" s="957"/>
      <c r="AW871" s="957"/>
      <c r="AX871" s="957"/>
    </row>
    <row r="872" spans="1:50" ht="26.25" hidden="1" customHeight="1" x14ac:dyDescent="0.2">
      <c r="A872" s="1132">
        <v>11</v>
      </c>
      <c r="B872" s="1132">
        <v>1</v>
      </c>
      <c r="C872" s="1154"/>
      <c r="D872" s="1155"/>
      <c r="E872" s="1155"/>
      <c r="F872" s="1155"/>
      <c r="G872" s="1155"/>
      <c r="H872" s="1155"/>
      <c r="I872" s="1156"/>
      <c r="J872" s="391"/>
      <c r="K872" s="392"/>
      <c r="L872" s="392"/>
      <c r="M872" s="392"/>
      <c r="N872" s="392"/>
      <c r="O872" s="393"/>
      <c r="P872" s="1157"/>
      <c r="Q872" s="1133"/>
      <c r="R872" s="1133"/>
      <c r="S872" s="1133"/>
      <c r="T872" s="1133"/>
      <c r="U872" s="1133"/>
      <c r="V872" s="1133"/>
      <c r="W872" s="1133"/>
      <c r="X872" s="1134"/>
      <c r="Y872" s="350"/>
      <c r="Z872" s="351"/>
      <c r="AA872" s="351"/>
      <c r="AB872" s="352"/>
      <c r="AC872" s="386"/>
      <c r="AD872" s="387"/>
      <c r="AE872" s="387"/>
      <c r="AF872" s="387"/>
      <c r="AG872" s="388"/>
      <c r="AH872" s="1158"/>
      <c r="AI872" s="1159"/>
      <c r="AJ872" s="1159"/>
      <c r="AK872" s="1160"/>
      <c r="AL872" s="356"/>
      <c r="AM872" s="357"/>
      <c r="AN872" s="357"/>
      <c r="AO872" s="358"/>
      <c r="AP872" s="953"/>
      <c r="AQ872" s="954"/>
      <c r="AR872" s="954"/>
      <c r="AS872" s="954"/>
      <c r="AT872" s="954"/>
      <c r="AU872" s="954"/>
      <c r="AV872" s="954"/>
      <c r="AW872" s="954"/>
      <c r="AX872" s="955"/>
    </row>
    <row r="873" spans="1:50" ht="25.95" hidden="1" customHeight="1" x14ac:dyDescent="0.2">
      <c r="A873" s="1132">
        <v>12</v>
      </c>
      <c r="B873" s="1132">
        <v>1</v>
      </c>
      <c r="C873" s="1154"/>
      <c r="D873" s="1155"/>
      <c r="E873" s="1155"/>
      <c r="F873" s="1155"/>
      <c r="G873" s="1155"/>
      <c r="H873" s="1155"/>
      <c r="I873" s="1156"/>
      <c r="J873" s="391"/>
      <c r="K873" s="392"/>
      <c r="L873" s="392"/>
      <c r="M873" s="392"/>
      <c r="N873" s="392"/>
      <c r="O873" s="393"/>
      <c r="P873" s="1157"/>
      <c r="Q873" s="1133"/>
      <c r="R873" s="1133"/>
      <c r="S873" s="1133"/>
      <c r="T873" s="1133"/>
      <c r="U873" s="1133"/>
      <c r="V873" s="1133"/>
      <c r="W873" s="1133"/>
      <c r="X873" s="1134"/>
      <c r="Y873" s="350"/>
      <c r="Z873" s="351"/>
      <c r="AA873" s="351"/>
      <c r="AB873" s="352"/>
      <c r="AC873" s="386"/>
      <c r="AD873" s="387"/>
      <c r="AE873" s="387"/>
      <c r="AF873" s="387"/>
      <c r="AG873" s="388"/>
      <c r="AH873" s="1158"/>
      <c r="AI873" s="1159"/>
      <c r="AJ873" s="1159"/>
      <c r="AK873" s="1160"/>
      <c r="AL873" s="356"/>
      <c r="AM873" s="357"/>
      <c r="AN873" s="357"/>
      <c r="AO873" s="358"/>
      <c r="AP873" s="953"/>
      <c r="AQ873" s="954"/>
      <c r="AR873" s="954"/>
      <c r="AS873" s="954"/>
      <c r="AT873" s="954"/>
      <c r="AU873" s="954"/>
      <c r="AV873" s="954"/>
      <c r="AW873" s="954"/>
      <c r="AX873" s="955"/>
    </row>
    <row r="874" spans="1:50" ht="26.25" hidden="1" customHeight="1" x14ac:dyDescent="0.2">
      <c r="A874" s="1132">
        <v>13</v>
      </c>
      <c r="B874" s="1132">
        <v>1</v>
      </c>
      <c r="C874" s="1154"/>
      <c r="D874" s="1155"/>
      <c r="E874" s="1155"/>
      <c r="F874" s="1155"/>
      <c r="G874" s="1155"/>
      <c r="H874" s="1155"/>
      <c r="I874" s="115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132">
        <v>14</v>
      </c>
      <c r="B875" s="113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132">
        <v>15</v>
      </c>
      <c r="B876" s="113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132">
        <v>16</v>
      </c>
      <c r="B877" s="113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132">
        <v>17</v>
      </c>
      <c r="B878" s="113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132">
        <v>18</v>
      </c>
      <c r="B879" s="113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132">
        <v>19</v>
      </c>
      <c r="B880" s="113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132">
        <v>20</v>
      </c>
      <c r="B881" s="113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132">
        <v>21</v>
      </c>
      <c r="B882" s="113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132">
        <v>22</v>
      </c>
      <c r="B883" s="113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132">
        <v>23</v>
      </c>
      <c r="B884" s="113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132">
        <v>24</v>
      </c>
      <c r="B885" s="113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132">
        <v>25</v>
      </c>
      <c r="B886" s="113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132">
        <v>26</v>
      </c>
      <c r="B887" s="113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132">
        <v>27</v>
      </c>
      <c r="B888" s="113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132">
        <v>28</v>
      </c>
      <c r="B889" s="113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132">
        <v>29</v>
      </c>
      <c r="B890" s="113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132">
        <v>30</v>
      </c>
      <c r="B891" s="113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264</v>
      </c>
      <c r="K894" s="364"/>
      <c r="L894" s="364"/>
      <c r="M894" s="364"/>
      <c r="N894" s="364"/>
      <c r="O894" s="364"/>
      <c r="P894" s="365" t="s">
        <v>27</v>
      </c>
      <c r="Q894" s="365"/>
      <c r="R894" s="365"/>
      <c r="S894" s="365"/>
      <c r="T894" s="365"/>
      <c r="U894" s="365"/>
      <c r="V894" s="365"/>
      <c r="W894" s="365"/>
      <c r="X894" s="365"/>
      <c r="Y894" s="366" t="s">
        <v>316</v>
      </c>
      <c r="Z894" s="367"/>
      <c r="AA894" s="367"/>
      <c r="AB894" s="367"/>
      <c r="AC894" s="148" t="s">
        <v>301</v>
      </c>
      <c r="AD894" s="148"/>
      <c r="AE894" s="148"/>
      <c r="AF894" s="148"/>
      <c r="AG894" s="148"/>
      <c r="AH894" s="366" t="s">
        <v>252</v>
      </c>
      <c r="AI894" s="363"/>
      <c r="AJ894" s="363"/>
      <c r="AK894" s="363"/>
      <c r="AL894" s="363" t="s">
        <v>21</v>
      </c>
      <c r="AM894" s="363"/>
      <c r="AN894" s="363"/>
      <c r="AO894" s="368"/>
      <c r="AP894" s="369" t="s">
        <v>265</v>
      </c>
      <c r="AQ894" s="369"/>
      <c r="AR894" s="369"/>
      <c r="AS894" s="369"/>
      <c r="AT894" s="369"/>
      <c r="AU894" s="369"/>
      <c r="AV894" s="369"/>
      <c r="AW894" s="369"/>
      <c r="AX894" s="369"/>
    </row>
    <row r="895" spans="1:50" ht="26.25" customHeight="1" x14ac:dyDescent="0.2">
      <c r="A895" s="1132">
        <v>1</v>
      </c>
      <c r="B895" s="1132">
        <v>1</v>
      </c>
      <c r="C895" s="360" t="s">
        <v>936</v>
      </c>
      <c r="D895" s="346"/>
      <c r="E895" s="346"/>
      <c r="F895" s="346"/>
      <c r="G895" s="346"/>
      <c r="H895" s="346"/>
      <c r="I895" s="346"/>
      <c r="J895" s="347">
        <v>2010005017342</v>
      </c>
      <c r="K895" s="348"/>
      <c r="L895" s="348"/>
      <c r="M895" s="348"/>
      <c r="N895" s="348"/>
      <c r="O895" s="348"/>
      <c r="P895" s="361" t="s">
        <v>937</v>
      </c>
      <c r="Q895" s="349"/>
      <c r="R895" s="349"/>
      <c r="S895" s="349"/>
      <c r="T895" s="349"/>
      <c r="U895" s="349"/>
      <c r="V895" s="349"/>
      <c r="W895" s="349"/>
      <c r="X895" s="349"/>
      <c r="Y895" s="385">
        <v>9</v>
      </c>
      <c r="Z895" s="385"/>
      <c r="AA895" s="385"/>
      <c r="AB895" s="385"/>
      <c r="AC895" s="353" t="s">
        <v>331</v>
      </c>
      <c r="AD895" s="353"/>
      <c r="AE895" s="353"/>
      <c r="AF895" s="353"/>
      <c r="AG895" s="353"/>
      <c r="AH895" s="384">
        <v>2</v>
      </c>
      <c r="AI895" s="389"/>
      <c r="AJ895" s="389"/>
      <c r="AK895" s="389"/>
      <c r="AL895" s="356">
        <v>76.099999999999994</v>
      </c>
      <c r="AM895" s="357"/>
      <c r="AN895" s="357"/>
      <c r="AO895" s="358"/>
      <c r="AP895" s="957" t="s">
        <v>580</v>
      </c>
      <c r="AQ895" s="957"/>
      <c r="AR895" s="957"/>
      <c r="AS895" s="957"/>
      <c r="AT895" s="957"/>
      <c r="AU895" s="957"/>
      <c r="AV895" s="957"/>
      <c r="AW895" s="957"/>
      <c r="AX895" s="957"/>
    </row>
    <row r="896" spans="1:50" ht="26.25" customHeight="1" x14ac:dyDescent="0.2">
      <c r="A896" s="1132">
        <v>2</v>
      </c>
      <c r="B896" s="1132">
        <v>1</v>
      </c>
      <c r="C896" s="360" t="s">
        <v>936</v>
      </c>
      <c r="D896" s="346"/>
      <c r="E896" s="346"/>
      <c r="F896" s="346"/>
      <c r="G896" s="346"/>
      <c r="H896" s="346"/>
      <c r="I896" s="346"/>
      <c r="J896" s="347">
        <v>2010005017342</v>
      </c>
      <c r="K896" s="348"/>
      <c r="L896" s="348"/>
      <c r="M896" s="348"/>
      <c r="N896" s="348"/>
      <c r="O896" s="348"/>
      <c r="P896" s="361" t="s">
        <v>938</v>
      </c>
      <c r="Q896" s="349"/>
      <c r="R896" s="349"/>
      <c r="S896" s="349"/>
      <c r="T896" s="349"/>
      <c r="U896" s="349"/>
      <c r="V896" s="349"/>
      <c r="W896" s="349"/>
      <c r="X896" s="349"/>
      <c r="Y896" s="385">
        <v>5</v>
      </c>
      <c r="Z896" s="385"/>
      <c r="AA896" s="385"/>
      <c r="AB896" s="385"/>
      <c r="AC896" s="353" t="s">
        <v>331</v>
      </c>
      <c r="AD896" s="353"/>
      <c r="AE896" s="353"/>
      <c r="AF896" s="353"/>
      <c r="AG896" s="353"/>
      <c r="AH896" s="384">
        <v>2</v>
      </c>
      <c r="AI896" s="389"/>
      <c r="AJ896" s="389"/>
      <c r="AK896" s="389"/>
      <c r="AL896" s="1174">
        <v>55</v>
      </c>
      <c r="AM896" s="1175"/>
      <c r="AN896" s="1175"/>
      <c r="AO896" s="1176"/>
      <c r="AP896" s="957" t="s">
        <v>841</v>
      </c>
      <c r="AQ896" s="957"/>
      <c r="AR896" s="957"/>
      <c r="AS896" s="957"/>
      <c r="AT896" s="957"/>
      <c r="AU896" s="957"/>
      <c r="AV896" s="957"/>
      <c r="AW896" s="957"/>
      <c r="AX896" s="957"/>
    </row>
    <row r="897" spans="1:50" ht="26.25" customHeight="1" x14ac:dyDescent="0.2">
      <c r="A897" s="1132">
        <v>3</v>
      </c>
      <c r="B897" s="1132">
        <v>1</v>
      </c>
      <c r="C897" s="1135" t="s">
        <v>939</v>
      </c>
      <c r="D897" s="1135"/>
      <c r="E897" s="1135"/>
      <c r="F897" s="1135"/>
      <c r="G897" s="1135"/>
      <c r="H897" s="1135"/>
      <c r="I897" s="1135"/>
      <c r="J897" s="347">
        <v>6010901007401</v>
      </c>
      <c r="K897" s="348"/>
      <c r="L897" s="348"/>
      <c r="M897" s="348"/>
      <c r="N897" s="348"/>
      <c r="O897" s="348"/>
      <c r="P897" s="361" t="s">
        <v>940</v>
      </c>
      <c r="Q897" s="349"/>
      <c r="R897" s="349"/>
      <c r="S897" s="349"/>
      <c r="T897" s="349"/>
      <c r="U897" s="349"/>
      <c r="V897" s="349"/>
      <c r="W897" s="349"/>
      <c r="X897" s="349"/>
      <c r="Y897" s="1152">
        <v>1</v>
      </c>
      <c r="Z897" s="1152"/>
      <c r="AA897" s="1152"/>
      <c r="AB897" s="1152"/>
      <c r="AC897" s="353" t="s">
        <v>336</v>
      </c>
      <c r="AD897" s="353"/>
      <c r="AE897" s="353"/>
      <c r="AF897" s="353"/>
      <c r="AG897" s="353"/>
      <c r="AH897" s="354" t="s">
        <v>807</v>
      </c>
      <c r="AI897" s="355"/>
      <c r="AJ897" s="355"/>
      <c r="AK897" s="355"/>
      <c r="AL897" s="356" t="s">
        <v>807</v>
      </c>
      <c r="AM897" s="357"/>
      <c r="AN897" s="357"/>
      <c r="AO897" s="358"/>
      <c r="AP897" s="957" t="s">
        <v>580</v>
      </c>
      <c r="AQ897" s="957"/>
      <c r="AR897" s="957"/>
      <c r="AS897" s="957"/>
      <c r="AT897" s="957"/>
      <c r="AU897" s="957"/>
      <c r="AV897" s="957"/>
      <c r="AW897" s="957"/>
      <c r="AX897" s="957"/>
    </row>
    <row r="898" spans="1:50" ht="26.25" customHeight="1" x14ac:dyDescent="0.2">
      <c r="A898" s="1132">
        <v>4</v>
      </c>
      <c r="B898" s="1132">
        <v>1</v>
      </c>
      <c r="C898" s="1135" t="s">
        <v>941</v>
      </c>
      <c r="D898" s="1135"/>
      <c r="E898" s="1135"/>
      <c r="F898" s="1135"/>
      <c r="G898" s="1135"/>
      <c r="H898" s="1135"/>
      <c r="I898" s="1135"/>
      <c r="J898" s="347" t="s">
        <v>807</v>
      </c>
      <c r="K898" s="348"/>
      <c r="L898" s="348"/>
      <c r="M898" s="348"/>
      <c r="N898" s="348"/>
      <c r="O898" s="348"/>
      <c r="P898" s="361" t="s">
        <v>940</v>
      </c>
      <c r="Q898" s="349"/>
      <c r="R898" s="349"/>
      <c r="S898" s="349"/>
      <c r="T898" s="349"/>
      <c r="U898" s="349"/>
      <c r="V898" s="349"/>
      <c r="W898" s="349"/>
      <c r="X898" s="349"/>
      <c r="Y898" s="1152">
        <v>1</v>
      </c>
      <c r="Z898" s="1152"/>
      <c r="AA898" s="1152"/>
      <c r="AB898" s="1152"/>
      <c r="AC898" s="353" t="s">
        <v>336</v>
      </c>
      <c r="AD898" s="353"/>
      <c r="AE898" s="353"/>
      <c r="AF898" s="353"/>
      <c r="AG898" s="353"/>
      <c r="AH898" s="354" t="s">
        <v>366</v>
      </c>
      <c r="AI898" s="355"/>
      <c r="AJ898" s="355"/>
      <c r="AK898" s="355"/>
      <c r="AL898" s="356" t="s">
        <v>366</v>
      </c>
      <c r="AM898" s="357"/>
      <c r="AN898" s="357"/>
      <c r="AO898" s="358"/>
      <c r="AP898" s="957" t="s">
        <v>580</v>
      </c>
      <c r="AQ898" s="957"/>
      <c r="AR898" s="957"/>
      <c r="AS898" s="957"/>
      <c r="AT898" s="957"/>
      <c r="AU898" s="957"/>
      <c r="AV898" s="957"/>
      <c r="AW898" s="957"/>
      <c r="AX898" s="957"/>
    </row>
    <row r="899" spans="1:50" ht="26.25" customHeight="1" x14ac:dyDescent="0.2">
      <c r="A899" s="1132">
        <v>5</v>
      </c>
      <c r="B899" s="1132">
        <v>1</v>
      </c>
      <c r="C899" s="1135" t="s">
        <v>942</v>
      </c>
      <c r="D899" s="1135"/>
      <c r="E899" s="1135"/>
      <c r="F899" s="1135"/>
      <c r="G899" s="1135"/>
      <c r="H899" s="1135"/>
      <c r="I899" s="1135"/>
      <c r="J899" s="347">
        <v>1700150093689</v>
      </c>
      <c r="K899" s="348"/>
      <c r="L899" s="348"/>
      <c r="M899" s="348"/>
      <c r="N899" s="348"/>
      <c r="O899" s="348"/>
      <c r="P899" s="361" t="s">
        <v>940</v>
      </c>
      <c r="Q899" s="349"/>
      <c r="R899" s="349"/>
      <c r="S899" s="349"/>
      <c r="T899" s="349"/>
      <c r="U899" s="349"/>
      <c r="V899" s="349"/>
      <c r="W899" s="349"/>
      <c r="X899" s="349"/>
      <c r="Y899" s="1152">
        <v>1</v>
      </c>
      <c r="Z899" s="1152"/>
      <c r="AA899" s="1152"/>
      <c r="AB899" s="1152"/>
      <c r="AC899" s="353" t="s">
        <v>336</v>
      </c>
      <c r="AD899" s="353"/>
      <c r="AE899" s="353"/>
      <c r="AF899" s="353"/>
      <c r="AG899" s="353"/>
      <c r="AH899" s="354" t="s">
        <v>807</v>
      </c>
      <c r="AI899" s="355"/>
      <c r="AJ899" s="355"/>
      <c r="AK899" s="355"/>
      <c r="AL899" s="356" t="s">
        <v>807</v>
      </c>
      <c r="AM899" s="357"/>
      <c r="AN899" s="357"/>
      <c r="AO899" s="358"/>
      <c r="AP899" s="957" t="s">
        <v>580</v>
      </c>
      <c r="AQ899" s="957"/>
      <c r="AR899" s="957"/>
      <c r="AS899" s="957"/>
      <c r="AT899" s="957"/>
      <c r="AU899" s="957"/>
      <c r="AV899" s="957"/>
      <c r="AW899" s="957"/>
      <c r="AX899" s="957"/>
    </row>
    <row r="900" spans="1:50" ht="26.25" customHeight="1" x14ac:dyDescent="0.2">
      <c r="A900" s="1132">
        <v>6</v>
      </c>
      <c r="B900" s="1132">
        <v>1</v>
      </c>
      <c r="C900" s="1135" t="s">
        <v>943</v>
      </c>
      <c r="D900" s="1135"/>
      <c r="E900" s="1135"/>
      <c r="F900" s="1135"/>
      <c r="G900" s="1135"/>
      <c r="H900" s="1135"/>
      <c r="I900" s="1135"/>
      <c r="J900" s="347">
        <v>7340002000701</v>
      </c>
      <c r="K900" s="348"/>
      <c r="L900" s="348"/>
      <c r="M900" s="348"/>
      <c r="N900" s="348"/>
      <c r="O900" s="348"/>
      <c r="P900" s="361" t="s">
        <v>940</v>
      </c>
      <c r="Q900" s="349"/>
      <c r="R900" s="349"/>
      <c r="S900" s="349"/>
      <c r="T900" s="349"/>
      <c r="U900" s="349"/>
      <c r="V900" s="349"/>
      <c r="W900" s="349"/>
      <c r="X900" s="349"/>
      <c r="Y900" s="1152">
        <v>0</v>
      </c>
      <c r="Z900" s="1152"/>
      <c r="AA900" s="1152"/>
      <c r="AB900" s="1152"/>
      <c r="AC900" s="353" t="s">
        <v>336</v>
      </c>
      <c r="AD900" s="353"/>
      <c r="AE900" s="353"/>
      <c r="AF900" s="353"/>
      <c r="AG900" s="353"/>
      <c r="AH900" s="354" t="s">
        <v>807</v>
      </c>
      <c r="AI900" s="355"/>
      <c r="AJ900" s="355"/>
      <c r="AK900" s="355"/>
      <c r="AL900" s="356" t="s">
        <v>807</v>
      </c>
      <c r="AM900" s="357"/>
      <c r="AN900" s="357"/>
      <c r="AO900" s="358"/>
      <c r="AP900" s="957" t="s">
        <v>870</v>
      </c>
      <c r="AQ900" s="957"/>
      <c r="AR900" s="957"/>
      <c r="AS900" s="957"/>
      <c r="AT900" s="957"/>
      <c r="AU900" s="957"/>
      <c r="AV900" s="957"/>
      <c r="AW900" s="957"/>
      <c r="AX900" s="957"/>
    </row>
    <row r="901" spans="1:50" ht="26.25" customHeight="1" x14ac:dyDescent="0.2">
      <c r="A901" s="1132">
        <v>7</v>
      </c>
      <c r="B901" s="1132">
        <v>1</v>
      </c>
      <c r="C901" s="1135" t="s">
        <v>944</v>
      </c>
      <c r="D901" s="1135"/>
      <c r="E901" s="1135"/>
      <c r="F901" s="1135"/>
      <c r="G901" s="1135"/>
      <c r="H901" s="1135"/>
      <c r="I901" s="1135"/>
      <c r="J901" s="347">
        <v>1340001005054</v>
      </c>
      <c r="K901" s="348"/>
      <c r="L901" s="348"/>
      <c r="M901" s="348"/>
      <c r="N901" s="348"/>
      <c r="O901" s="348"/>
      <c r="P901" s="361" t="s">
        <v>940</v>
      </c>
      <c r="Q901" s="349"/>
      <c r="R901" s="349"/>
      <c r="S901" s="349"/>
      <c r="T901" s="349"/>
      <c r="U901" s="349"/>
      <c r="V901" s="349"/>
      <c r="W901" s="349"/>
      <c r="X901" s="349"/>
      <c r="Y901" s="1152">
        <v>0</v>
      </c>
      <c r="Z901" s="1152"/>
      <c r="AA901" s="1152"/>
      <c r="AB901" s="1152"/>
      <c r="AC901" s="353" t="s">
        <v>336</v>
      </c>
      <c r="AD901" s="353"/>
      <c r="AE901" s="353"/>
      <c r="AF901" s="353"/>
      <c r="AG901" s="353"/>
      <c r="AH901" s="354" t="s">
        <v>807</v>
      </c>
      <c r="AI901" s="355"/>
      <c r="AJ901" s="355"/>
      <c r="AK901" s="355"/>
      <c r="AL901" s="356" t="s">
        <v>807</v>
      </c>
      <c r="AM901" s="357"/>
      <c r="AN901" s="357"/>
      <c r="AO901" s="358"/>
      <c r="AP901" s="957" t="s">
        <v>580</v>
      </c>
      <c r="AQ901" s="957"/>
      <c r="AR901" s="957"/>
      <c r="AS901" s="957"/>
      <c r="AT901" s="957"/>
      <c r="AU901" s="957"/>
      <c r="AV901" s="957"/>
      <c r="AW901" s="957"/>
      <c r="AX901" s="957"/>
    </row>
    <row r="902" spans="1:50" ht="26.25" customHeight="1" x14ac:dyDescent="0.2">
      <c r="A902" s="1132">
        <v>8</v>
      </c>
      <c r="B902" s="1132">
        <v>1</v>
      </c>
      <c r="C902" s="1135" t="s">
        <v>945</v>
      </c>
      <c r="D902" s="1135"/>
      <c r="E902" s="1135"/>
      <c r="F902" s="1135"/>
      <c r="G902" s="1135"/>
      <c r="H902" s="1135"/>
      <c r="I902" s="1135"/>
      <c r="J902" s="347">
        <v>4340001006116</v>
      </c>
      <c r="K902" s="348"/>
      <c r="L902" s="348"/>
      <c r="M902" s="348"/>
      <c r="N902" s="348"/>
      <c r="O902" s="348"/>
      <c r="P902" s="361" t="s">
        <v>940</v>
      </c>
      <c r="Q902" s="349"/>
      <c r="R902" s="349"/>
      <c r="S902" s="349"/>
      <c r="T902" s="349"/>
      <c r="U902" s="349"/>
      <c r="V902" s="349"/>
      <c r="W902" s="349"/>
      <c r="X902" s="349"/>
      <c r="Y902" s="1152">
        <v>0</v>
      </c>
      <c r="Z902" s="1152"/>
      <c r="AA902" s="1152"/>
      <c r="AB902" s="1152"/>
      <c r="AC902" s="353" t="s">
        <v>336</v>
      </c>
      <c r="AD902" s="353"/>
      <c r="AE902" s="353"/>
      <c r="AF902" s="353"/>
      <c r="AG902" s="353"/>
      <c r="AH902" s="354" t="s">
        <v>807</v>
      </c>
      <c r="AI902" s="355"/>
      <c r="AJ902" s="355"/>
      <c r="AK902" s="355"/>
      <c r="AL902" s="356" t="s">
        <v>366</v>
      </c>
      <c r="AM902" s="357"/>
      <c r="AN902" s="357"/>
      <c r="AO902" s="358"/>
      <c r="AP902" s="957" t="s">
        <v>870</v>
      </c>
      <c r="AQ902" s="957"/>
      <c r="AR902" s="957"/>
      <c r="AS902" s="957"/>
      <c r="AT902" s="957"/>
      <c r="AU902" s="957"/>
      <c r="AV902" s="957"/>
      <c r="AW902" s="957"/>
      <c r="AX902" s="957"/>
    </row>
    <row r="903" spans="1:50" ht="26.25" customHeight="1" x14ac:dyDescent="0.2">
      <c r="A903" s="1132">
        <v>9</v>
      </c>
      <c r="B903" s="1132">
        <v>1</v>
      </c>
      <c r="C903" s="1135" t="s">
        <v>946</v>
      </c>
      <c r="D903" s="1135"/>
      <c r="E903" s="1135"/>
      <c r="F903" s="1135"/>
      <c r="G903" s="1135"/>
      <c r="H903" s="1135"/>
      <c r="I903" s="1135"/>
      <c r="J903" s="347">
        <v>8011701000338</v>
      </c>
      <c r="K903" s="348"/>
      <c r="L903" s="348"/>
      <c r="M903" s="348"/>
      <c r="N903" s="348"/>
      <c r="O903" s="348"/>
      <c r="P903" s="361" t="s">
        <v>940</v>
      </c>
      <c r="Q903" s="349"/>
      <c r="R903" s="349"/>
      <c r="S903" s="349"/>
      <c r="T903" s="349"/>
      <c r="U903" s="349"/>
      <c r="V903" s="349"/>
      <c r="W903" s="349"/>
      <c r="X903" s="349"/>
      <c r="Y903" s="1152">
        <v>0</v>
      </c>
      <c r="Z903" s="1152"/>
      <c r="AA903" s="1152"/>
      <c r="AB903" s="1152"/>
      <c r="AC903" s="353" t="s">
        <v>336</v>
      </c>
      <c r="AD903" s="353"/>
      <c r="AE903" s="353"/>
      <c r="AF903" s="353"/>
      <c r="AG903" s="353"/>
      <c r="AH903" s="354" t="s">
        <v>807</v>
      </c>
      <c r="AI903" s="355"/>
      <c r="AJ903" s="355"/>
      <c r="AK903" s="355"/>
      <c r="AL903" s="356" t="s">
        <v>807</v>
      </c>
      <c r="AM903" s="357"/>
      <c r="AN903" s="357"/>
      <c r="AO903" s="358"/>
      <c r="AP903" s="957" t="s">
        <v>870</v>
      </c>
      <c r="AQ903" s="957"/>
      <c r="AR903" s="957"/>
      <c r="AS903" s="957"/>
      <c r="AT903" s="957"/>
      <c r="AU903" s="957"/>
      <c r="AV903" s="957"/>
      <c r="AW903" s="957"/>
      <c r="AX903" s="957"/>
    </row>
    <row r="904" spans="1:50" ht="26.25" customHeight="1" x14ac:dyDescent="0.2">
      <c r="A904" s="1132">
        <v>10</v>
      </c>
      <c r="B904" s="1132">
        <v>1</v>
      </c>
      <c r="C904" s="1135" t="s">
        <v>947</v>
      </c>
      <c r="D904" s="1135"/>
      <c r="E904" s="1135"/>
      <c r="F904" s="1135"/>
      <c r="G904" s="1135"/>
      <c r="H904" s="1135"/>
      <c r="I904" s="1135"/>
      <c r="J904" s="347">
        <v>1340001005054</v>
      </c>
      <c r="K904" s="348"/>
      <c r="L904" s="348"/>
      <c r="M904" s="348"/>
      <c r="N904" s="348"/>
      <c r="O904" s="348"/>
      <c r="P904" s="361" t="s">
        <v>940</v>
      </c>
      <c r="Q904" s="349"/>
      <c r="R904" s="349"/>
      <c r="S904" s="349"/>
      <c r="T904" s="349"/>
      <c r="U904" s="349"/>
      <c r="V904" s="349"/>
      <c r="W904" s="349"/>
      <c r="X904" s="349"/>
      <c r="Y904" s="1152">
        <v>0</v>
      </c>
      <c r="Z904" s="1152"/>
      <c r="AA904" s="1152"/>
      <c r="AB904" s="1152"/>
      <c r="AC904" s="353" t="s">
        <v>336</v>
      </c>
      <c r="AD904" s="353"/>
      <c r="AE904" s="353"/>
      <c r="AF904" s="353"/>
      <c r="AG904" s="353"/>
      <c r="AH904" s="354" t="s">
        <v>807</v>
      </c>
      <c r="AI904" s="355"/>
      <c r="AJ904" s="355"/>
      <c r="AK904" s="355"/>
      <c r="AL904" s="356" t="s">
        <v>807</v>
      </c>
      <c r="AM904" s="357"/>
      <c r="AN904" s="357"/>
      <c r="AO904" s="358"/>
      <c r="AP904" s="957" t="s">
        <v>870</v>
      </c>
      <c r="AQ904" s="957"/>
      <c r="AR904" s="957"/>
      <c r="AS904" s="957"/>
      <c r="AT904" s="957"/>
      <c r="AU904" s="957"/>
      <c r="AV904" s="957"/>
      <c r="AW904" s="957"/>
      <c r="AX904" s="957"/>
    </row>
    <row r="905" spans="1:50" ht="26.25" customHeight="1" x14ac:dyDescent="0.2">
      <c r="A905" s="1132">
        <v>11</v>
      </c>
      <c r="B905" s="1132">
        <v>1</v>
      </c>
      <c r="C905" s="1153" t="s">
        <v>946</v>
      </c>
      <c r="D905" s="1153"/>
      <c r="E905" s="1153"/>
      <c r="F905" s="1153"/>
      <c r="G905" s="1153"/>
      <c r="H905" s="1153"/>
      <c r="I905" s="1153"/>
      <c r="J905" s="347">
        <v>8011701000338</v>
      </c>
      <c r="K905" s="348"/>
      <c r="L905" s="348"/>
      <c r="M905" s="348"/>
      <c r="N905" s="348"/>
      <c r="O905" s="348"/>
      <c r="P905" s="361" t="s">
        <v>940</v>
      </c>
      <c r="Q905" s="349"/>
      <c r="R905" s="349"/>
      <c r="S905" s="349"/>
      <c r="T905" s="349"/>
      <c r="U905" s="349"/>
      <c r="V905" s="349"/>
      <c r="W905" s="349"/>
      <c r="X905" s="349"/>
      <c r="Y905" s="1152">
        <v>0</v>
      </c>
      <c r="Z905" s="1152"/>
      <c r="AA905" s="1152"/>
      <c r="AB905" s="1152"/>
      <c r="AC905" s="353" t="s">
        <v>336</v>
      </c>
      <c r="AD905" s="353"/>
      <c r="AE905" s="353"/>
      <c r="AF905" s="353"/>
      <c r="AG905" s="353"/>
      <c r="AH905" s="354" t="s">
        <v>366</v>
      </c>
      <c r="AI905" s="355"/>
      <c r="AJ905" s="355"/>
      <c r="AK905" s="355"/>
      <c r="AL905" s="356" t="s">
        <v>366</v>
      </c>
      <c r="AM905" s="357"/>
      <c r="AN905" s="357"/>
      <c r="AO905" s="358"/>
      <c r="AP905" s="957" t="s">
        <v>580</v>
      </c>
      <c r="AQ905" s="957"/>
      <c r="AR905" s="957"/>
      <c r="AS905" s="957"/>
      <c r="AT905" s="957"/>
      <c r="AU905" s="957"/>
      <c r="AV905" s="957"/>
      <c r="AW905" s="957"/>
      <c r="AX905" s="957"/>
    </row>
    <row r="906" spans="1:50" ht="26.25" customHeight="1" x14ac:dyDescent="0.2">
      <c r="A906" s="1132">
        <v>12</v>
      </c>
      <c r="B906" s="1132">
        <v>1</v>
      </c>
      <c r="C906" s="1135" t="s">
        <v>1109</v>
      </c>
      <c r="D906" s="1135"/>
      <c r="E906" s="1135"/>
      <c r="F906" s="1135"/>
      <c r="G906" s="1135"/>
      <c r="H906" s="1135"/>
      <c r="I906" s="1135"/>
      <c r="J906" s="347">
        <v>1290001028382</v>
      </c>
      <c r="K906" s="348"/>
      <c r="L906" s="348"/>
      <c r="M906" s="348"/>
      <c r="N906" s="348"/>
      <c r="O906" s="348"/>
      <c r="P906" s="361" t="s">
        <v>940</v>
      </c>
      <c r="Q906" s="349"/>
      <c r="R906" s="349"/>
      <c r="S906" s="349"/>
      <c r="T906" s="349"/>
      <c r="U906" s="349"/>
      <c r="V906" s="349"/>
      <c r="W906" s="349"/>
      <c r="X906" s="349"/>
      <c r="Y906" s="1152">
        <v>0</v>
      </c>
      <c r="Z906" s="1152"/>
      <c r="AA906" s="1152"/>
      <c r="AB906" s="1152"/>
      <c r="AC906" s="353" t="s">
        <v>336</v>
      </c>
      <c r="AD906" s="353"/>
      <c r="AE906" s="353"/>
      <c r="AF906" s="353"/>
      <c r="AG906" s="353"/>
      <c r="AH906" s="354" t="s">
        <v>366</v>
      </c>
      <c r="AI906" s="355"/>
      <c r="AJ906" s="355"/>
      <c r="AK906" s="355"/>
      <c r="AL906" s="356" t="s">
        <v>366</v>
      </c>
      <c r="AM906" s="357"/>
      <c r="AN906" s="357"/>
      <c r="AO906" s="358"/>
      <c r="AP906" s="957" t="s">
        <v>580</v>
      </c>
      <c r="AQ906" s="957"/>
      <c r="AR906" s="957"/>
      <c r="AS906" s="957"/>
      <c r="AT906" s="957"/>
      <c r="AU906" s="957"/>
      <c r="AV906" s="957"/>
      <c r="AW906" s="957"/>
      <c r="AX906" s="957"/>
    </row>
    <row r="907" spans="1:50" ht="26.25" customHeight="1" x14ac:dyDescent="0.2">
      <c r="A907" s="1132">
        <v>13</v>
      </c>
      <c r="B907" s="1132">
        <v>1</v>
      </c>
      <c r="C907" s="360" t="s">
        <v>1110</v>
      </c>
      <c r="D907" s="346"/>
      <c r="E907" s="346"/>
      <c r="F907" s="346"/>
      <c r="G907" s="346"/>
      <c r="H907" s="346"/>
      <c r="I907" s="346"/>
      <c r="J907" s="347">
        <v>2340002019639</v>
      </c>
      <c r="K907" s="348"/>
      <c r="L907" s="348"/>
      <c r="M907" s="348"/>
      <c r="N907" s="348"/>
      <c r="O907" s="348"/>
      <c r="P907" s="361" t="s">
        <v>1111</v>
      </c>
      <c r="Q907" s="349"/>
      <c r="R907" s="349"/>
      <c r="S907" s="349"/>
      <c r="T907" s="349"/>
      <c r="U907" s="349"/>
      <c r="V907" s="349"/>
      <c r="W907" s="349"/>
      <c r="X907" s="349"/>
      <c r="Y907" s="350">
        <v>0</v>
      </c>
      <c r="Z907" s="351"/>
      <c r="AA907" s="351"/>
      <c r="AB907" s="352"/>
      <c r="AC907" s="353" t="s">
        <v>336</v>
      </c>
      <c r="AD907" s="353"/>
      <c r="AE907" s="353"/>
      <c r="AF907" s="353"/>
      <c r="AG907" s="353"/>
      <c r="AH907" s="354" t="s">
        <v>1112</v>
      </c>
      <c r="AI907" s="355"/>
      <c r="AJ907" s="355"/>
      <c r="AK907" s="355"/>
      <c r="AL907" s="356" t="s">
        <v>1112</v>
      </c>
      <c r="AM907" s="357"/>
      <c r="AN907" s="357"/>
      <c r="AO907" s="358"/>
      <c r="AP907" s="957" t="s">
        <v>1113</v>
      </c>
      <c r="AQ907" s="957"/>
      <c r="AR907" s="957"/>
      <c r="AS907" s="957"/>
      <c r="AT907" s="957"/>
      <c r="AU907" s="957"/>
      <c r="AV907" s="957"/>
      <c r="AW907" s="957"/>
      <c r="AX907" s="957"/>
    </row>
    <row r="908" spans="1:50" ht="26.25" hidden="1" customHeight="1" x14ac:dyDescent="0.2">
      <c r="A908" s="1132">
        <v>14</v>
      </c>
      <c r="B908" s="113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132">
        <v>15</v>
      </c>
      <c r="B909" s="113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132">
        <v>16</v>
      </c>
      <c r="B910" s="113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132">
        <v>17</v>
      </c>
      <c r="B911" s="113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132">
        <v>18</v>
      </c>
      <c r="B912" s="113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132">
        <v>19</v>
      </c>
      <c r="B913" s="113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132">
        <v>20</v>
      </c>
      <c r="B914" s="113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132">
        <v>21</v>
      </c>
      <c r="B915" s="113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132">
        <v>22</v>
      </c>
      <c r="B916" s="113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132">
        <v>23</v>
      </c>
      <c r="B917" s="113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132">
        <v>24</v>
      </c>
      <c r="B918" s="113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132">
        <v>25</v>
      </c>
      <c r="B919" s="113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132">
        <v>26</v>
      </c>
      <c r="B920" s="113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132">
        <v>27</v>
      </c>
      <c r="B921" s="113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132">
        <v>28</v>
      </c>
      <c r="B922" s="113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132">
        <v>29</v>
      </c>
      <c r="B923" s="113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132">
        <v>30</v>
      </c>
      <c r="B924" s="113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264</v>
      </c>
      <c r="K927" s="364"/>
      <c r="L927" s="364"/>
      <c r="M927" s="364"/>
      <c r="N927" s="364"/>
      <c r="O927" s="364"/>
      <c r="P927" s="365" t="s">
        <v>27</v>
      </c>
      <c r="Q927" s="365"/>
      <c r="R927" s="365"/>
      <c r="S927" s="365"/>
      <c r="T927" s="365"/>
      <c r="U927" s="365"/>
      <c r="V927" s="365"/>
      <c r="W927" s="365"/>
      <c r="X927" s="365"/>
      <c r="Y927" s="366" t="s">
        <v>316</v>
      </c>
      <c r="Z927" s="367"/>
      <c r="AA927" s="367"/>
      <c r="AB927" s="367"/>
      <c r="AC927" s="148" t="s">
        <v>301</v>
      </c>
      <c r="AD927" s="148"/>
      <c r="AE927" s="148"/>
      <c r="AF927" s="148"/>
      <c r="AG927" s="148"/>
      <c r="AH927" s="366" t="s">
        <v>252</v>
      </c>
      <c r="AI927" s="363"/>
      <c r="AJ927" s="363"/>
      <c r="AK927" s="363"/>
      <c r="AL927" s="363" t="s">
        <v>21</v>
      </c>
      <c r="AM927" s="363"/>
      <c r="AN927" s="363"/>
      <c r="AO927" s="368"/>
      <c r="AP927" s="369" t="s">
        <v>265</v>
      </c>
      <c r="AQ927" s="369"/>
      <c r="AR927" s="369"/>
      <c r="AS927" s="369"/>
      <c r="AT927" s="369"/>
      <c r="AU927" s="369"/>
      <c r="AV927" s="369"/>
      <c r="AW927" s="369"/>
      <c r="AX927" s="369"/>
    </row>
    <row r="928" spans="1:50" ht="26.25" customHeight="1" x14ac:dyDescent="0.2">
      <c r="A928" s="1132">
        <v>1</v>
      </c>
      <c r="B928" s="1132">
        <v>1</v>
      </c>
      <c r="C928" s="360" t="s">
        <v>948</v>
      </c>
      <c r="D928" s="346"/>
      <c r="E928" s="346"/>
      <c r="F928" s="346"/>
      <c r="G928" s="346"/>
      <c r="H928" s="346"/>
      <c r="I928" s="346"/>
      <c r="J928" s="347">
        <v>6010505001148</v>
      </c>
      <c r="K928" s="348"/>
      <c r="L928" s="348"/>
      <c r="M928" s="348"/>
      <c r="N928" s="348"/>
      <c r="O928" s="348"/>
      <c r="P928" s="938" t="s">
        <v>949</v>
      </c>
      <c r="Q928" s="1133"/>
      <c r="R928" s="1133"/>
      <c r="S928" s="1133"/>
      <c r="T928" s="1133"/>
      <c r="U928" s="1133"/>
      <c r="V928" s="1133"/>
      <c r="W928" s="1133"/>
      <c r="X928" s="1134"/>
      <c r="Y928" s="385">
        <v>43.58</v>
      </c>
      <c r="Z928" s="385"/>
      <c r="AA928" s="385"/>
      <c r="AB928" s="385"/>
      <c r="AC928" s="386" t="s">
        <v>950</v>
      </c>
      <c r="AD928" s="387"/>
      <c r="AE928" s="387"/>
      <c r="AF928" s="387"/>
      <c r="AG928" s="388"/>
      <c r="AH928" s="384">
        <v>1</v>
      </c>
      <c r="AI928" s="389"/>
      <c r="AJ928" s="389"/>
      <c r="AK928" s="389"/>
      <c r="AL928" s="1150">
        <v>0.98799999999999999</v>
      </c>
      <c r="AM928" s="1151"/>
      <c r="AN928" s="1151"/>
      <c r="AO928" s="1151"/>
      <c r="AP928" s="957" t="s">
        <v>580</v>
      </c>
      <c r="AQ928" s="957"/>
      <c r="AR928" s="957"/>
      <c r="AS928" s="957"/>
      <c r="AT928" s="957"/>
      <c r="AU928" s="957"/>
      <c r="AV928" s="957"/>
      <c r="AW928" s="957"/>
      <c r="AX928" s="957"/>
    </row>
    <row r="929" spans="1:50" ht="26.25" customHeight="1" x14ac:dyDescent="0.2">
      <c r="A929" s="1132">
        <v>2</v>
      </c>
      <c r="B929" s="1132">
        <v>1</v>
      </c>
      <c r="C929" s="360" t="s">
        <v>951</v>
      </c>
      <c r="D929" s="346"/>
      <c r="E929" s="346"/>
      <c r="F929" s="346"/>
      <c r="G929" s="346"/>
      <c r="H929" s="346"/>
      <c r="I929" s="346"/>
      <c r="J929" s="347">
        <v>5010001081785</v>
      </c>
      <c r="K929" s="348"/>
      <c r="L929" s="348"/>
      <c r="M929" s="348"/>
      <c r="N929" s="348"/>
      <c r="O929" s="348"/>
      <c r="P929" s="938" t="s">
        <v>952</v>
      </c>
      <c r="Q929" s="1133"/>
      <c r="R929" s="1133"/>
      <c r="S929" s="1133"/>
      <c r="T929" s="1133"/>
      <c r="U929" s="1133"/>
      <c r="V929" s="1133"/>
      <c r="W929" s="1133"/>
      <c r="X929" s="1134"/>
      <c r="Y929" s="385">
        <v>19.690000000000001</v>
      </c>
      <c r="Z929" s="385"/>
      <c r="AA929" s="385"/>
      <c r="AB929" s="385"/>
      <c r="AC929" s="386" t="s">
        <v>950</v>
      </c>
      <c r="AD929" s="387"/>
      <c r="AE929" s="387"/>
      <c r="AF929" s="387"/>
      <c r="AG929" s="388"/>
      <c r="AH929" s="384">
        <v>1</v>
      </c>
      <c r="AI929" s="389"/>
      <c r="AJ929" s="389"/>
      <c r="AK929" s="389"/>
      <c r="AL929" s="1150">
        <v>0.91400000000000003</v>
      </c>
      <c r="AM929" s="1151"/>
      <c r="AN929" s="1151"/>
      <c r="AO929" s="1151"/>
      <c r="AP929" s="957" t="s">
        <v>841</v>
      </c>
      <c r="AQ929" s="957"/>
      <c r="AR929" s="957"/>
      <c r="AS929" s="957"/>
      <c r="AT929" s="957"/>
      <c r="AU929" s="957"/>
      <c r="AV929" s="957"/>
      <c r="AW929" s="957"/>
      <c r="AX929" s="957"/>
    </row>
    <row r="930" spans="1:50" ht="52.5" customHeight="1" x14ac:dyDescent="0.2">
      <c r="A930" s="1132">
        <v>3</v>
      </c>
      <c r="B930" s="1132">
        <v>1</v>
      </c>
      <c r="C930" s="360" t="s">
        <v>951</v>
      </c>
      <c r="D930" s="346"/>
      <c r="E930" s="346"/>
      <c r="F930" s="346"/>
      <c r="G930" s="346"/>
      <c r="H930" s="346"/>
      <c r="I930" s="346"/>
      <c r="J930" s="347">
        <v>5010001081785</v>
      </c>
      <c r="K930" s="348"/>
      <c r="L930" s="348"/>
      <c r="M930" s="348"/>
      <c r="N930" s="348"/>
      <c r="O930" s="348"/>
      <c r="P930" s="938" t="s">
        <v>953</v>
      </c>
      <c r="Q930" s="1133"/>
      <c r="R930" s="1133"/>
      <c r="S930" s="1133"/>
      <c r="T930" s="1133"/>
      <c r="U930" s="1133"/>
      <c r="V930" s="1133"/>
      <c r="W930" s="1133"/>
      <c r="X930" s="1134"/>
      <c r="Y930" s="385">
        <v>6.6</v>
      </c>
      <c r="Z930" s="385"/>
      <c r="AA930" s="385"/>
      <c r="AB930" s="385"/>
      <c r="AC930" s="386" t="s">
        <v>950</v>
      </c>
      <c r="AD930" s="387"/>
      <c r="AE930" s="387"/>
      <c r="AF930" s="387"/>
      <c r="AG930" s="388"/>
      <c r="AH930" s="384">
        <v>1</v>
      </c>
      <c r="AI930" s="389"/>
      <c r="AJ930" s="389"/>
      <c r="AK930" s="389"/>
      <c r="AL930" s="1150">
        <v>0.995</v>
      </c>
      <c r="AM930" s="1151"/>
      <c r="AN930" s="1151"/>
      <c r="AO930" s="1151"/>
      <c r="AP930" s="957" t="s">
        <v>580</v>
      </c>
      <c r="AQ930" s="957"/>
      <c r="AR930" s="957"/>
      <c r="AS930" s="957"/>
      <c r="AT930" s="957"/>
      <c r="AU930" s="957"/>
      <c r="AV930" s="957"/>
      <c r="AW930" s="957"/>
      <c r="AX930" s="957"/>
    </row>
    <row r="931" spans="1:50" ht="26.25" customHeight="1" x14ac:dyDescent="0.2">
      <c r="A931" s="1132">
        <v>4</v>
      </c>
      <c r="B931" s="1132">
        <v>1</v>
      </c>
      <c r="C931" s="360" t="s">
        <v>899</v>
      </c>
      <c r="D931" s="346"/>
      <c r="E931" s="346"/>
      <c r="F931" s="346"/>
      <c r="G931" s="346"/>
      <c r="H931" s="346"/>
      <c r="I931" s="346"/>
      <c r="J931" s="347">
        <v>7430001001757</v>
      </c>
      <c r="K931" s="348"/>
      <c r="L931" s="348"/>
      <c r="M931" s="348"/>
      <c r="N931" s="348"/>
      <c r="O931" s="348"/>
      <c r="P931" s="938" t="s">
        <v>954</v>
      </c>
      <c r="Q931" s="1133"/>
      <c r="R931" s="1133"/>
      <c r="S931" s="1133"/>
      <c r="T931" s="1133"/>
      <c r="U931" s="1133"/>
      <c r="V931" s="1133"/>
      <c r="W931" s="1133"/>
      <c r="X931" s="1134"/>
      <c r="Y931" s="385">
        <v>4.9290000000000003</v>
      </c>
      <c r="Z931" s="385"/>
      <c r="AA931" s="385"/>
      <c r="AB931" s="385"/>
      <c r="AC931" s="386" t="s">
        <v>829</v>
      </c>
      <c r="AD931" s="387"/>
      <c r="AE931" s="387"/>
      <c r="AF931" s="387"/>
      <c r="AG931" s="388"/>
      <c r="AH931" s="384">
        <v>1</v>
      </c>
      <c r="AI931" s="389"/>
      <c r="AJ931" s="389"/>
      <c r="AK931" s="389"/>
      <c r="AL931" s="1150">
        <v>0.98899999999999999</v>
      </c>
      <c r="AM931" s="1151"/>
      <c r="AN931" s="1151"/>
      <c r="AO931" s="1151"/>
      <c r="AP931" s="957" t="s">
        <v>580</v>
      </c>
      <c r="AQ931" s="957"/>
      <c r="AR931" s="957"/>
      <c r="AS931" s="957"/>
      <c r="AT931" s="957"/>
      <c r="AU931" s="957"/>
      <c r="AV931" s="957"/>
      <c r="AW931" s="957"/>
      <c r="AX931" s="957"/>
    </row>
    <row r="932" spans="1:50" ht="39" customHeight="1" x14ac:dyDescent="0.2">
      <c r="A932" s="1132">
        <v>5</v>
      </c>
      <c r="B932" s="1132">
        <v>1</v>
      </c>
      <c r="C932" s="360" t="s">
        <v>955</v>
      </c>
      <c r="D932" s="346"/>
      <c r="E932" s="346"/>
      <c r="F932" s="346"/>
      <c r="G932" s="346"/>
      <c r="H932" s="346"/>
      <c r="I932" s="346"/>
      <c r="J932" s="347">
        <v>5360001006195</v>
      </c>
      <c r="K932" s="348"/>
      <c r="L932" s="348"/>
      <c r="M932" s="348"/>
      <c r="N932" s="348"/>
      <c r="O932" s="348"/>
      <c r="P932" s="938" t="s">
        <v>956</v>
      </c>
      <c r="Q932" s="1133"/>
      <c r="R932" s="1133"/>
      <c r="S932" s="1133"/>
      <c r="T932" s="1133"/>
      <c r="U932" s="1133"/>
      <c r="V932" s="1133"/>
      <c r="W932" s="1133"/>
      <c r="X932" s="1134"/>
      <c r="Y932" s="385">
        <v>3.3050000000000002</v>
      </c>
      <c r="Z932" s="385"/>
      <c r="AA932" s="385"/>
      <c r="AB932" s="385"/>
      <c r="AC932" s="386" t="s">
        <v>829</v>
      </c>
      <c r="AD932" s="387"/>
      <c r="AE932" s="387"/>
      <c r="AF932" s="387"/>
      <c r="AG932" s="388"/>
      <c r="AH932" s="384">
        <v>2</v>
      </c>
      <c r="AI932" s="389"/>
      <c r="AJ932" s="389"/>
      <c r="AK932" s="389"/>
      <c r="AL932" s="1150">
        <v>0.85099999999999998</v>
      </c>
      <c r="AM932" s="1151"/>
      <c r="AN932" s="1151"/>
      <c r="AO932" s="1151"/>
      <c r="AP932" s="957" t="s">
        <v>580</v>
      </c>
      <c r="AQ932" s="957"/>
      <c r="AR932" s="957"/>
      <c r="AS932" s="957"/>
      <c r="AT932" s="957"/>
      <c r="AU932" s="957"/>
      <c r="AV932" s="957"/>
      <c r="AW932" s="957"/>
      <c r="AX932" s="957"/>
    </row>
    <row r="933" spans="1:50" ht="26.25" customHeight="1" x14ac:dyDescent="0.2">
      <c r="A933" s="1132">
        <v>6</v>
      </c>
      <c r="B933" s="1132">
        <v>1</v>
      </c>
      <c r="C933" s="360" t="s">
        <v>957</v>
      </c>
      <c r="D933" s="346"/>
      <c r="E933" s="346"/>
      <c r="F933" s="346"/>
      <c r="G933" s="346"/>
      <c r="H933" s="346"/>
      <c r="I933" s="346"/>
      <c r="J933" s="347">
        <v>5360001024593</v>
      </c>
      <c r="K933" s="348"/>
      <c r="L933" s="348"/>
      <c r="M933" s="348"/>
      <c r="N933" s="348"/>
      <c r="O933" s="348"/>
      <c r="P933" s="938" t="s">
        <v>958</v>
      </c>
      <c r="Q933" s="1133"/>
      <c r="R933" s="1133"/>
      <c r="S933" s="1133"/>
      <c r="T933" s="1133"/>
      <c r="U933" s="1133"/>
      <c r="V933" s="1133"/>
      <c r="W933" s="1133"/>
      <c r="X933" s="1134"/>
      <c r="Y933" s="385">
        <v>1.026</v>
      </c>
      <c r="Z933" s="385"/>
      <c r="AA933" s="385"/>
      <c r="AB933" s="385"/>
      <c r="AC933" s="353" t="s">
        <v>336</v>
      </c>
      <c r="AD933" s="353"/>
      <c r="AE933" s="353"/>
      <c r="AF933" s="353"/>
      <c r="AG933" s="353"/>
      <c r="AH933" s="384" t="s">
        <v>737</v>
      </c>
      <c r="AI933" s="389"/>
      <c r="AJ933" s="389"/>
      <c r="AK933" s="389"/>
      <c r="AL933" s="356" t="s">
        <v>737</v>
      </c>
      <c r="AM933" s="357"/>
      <c r="AN933" s="357"/>
      <c r="AO933" s="358"/>
      <c r="AP933" s="957" t="s">
        <v>870</v>
      </c>
      <c r="AQ933" s="957"/>
      <c r="AR933" s="957"/>
      <c r="AS933" s="957"/>
      <c r="AT933" s="957"/>
      <c r="AU933" s="957"/>
      <c r="AV933" s="957"/>
      <c r="AW933" s="957"/>
      <c r="AX933" s="957"/>
    </row>
    <row r="934" spans="1:50" ht="26.25" customHeight="1" x14ac:dyDescent="0.2">
      <c r="A934" s="1132">
        <v>7</v>
      </c>
      <c r="B934" s="1132">
        <v>1</v>
      </c>
      <c r="C934" s="360" t="s">
        <v>959</v>
      </c>
      <c r="D934" s="346"/>
      <c r="E934" s="346"/>
      <c r="F934" s="346"/>
      <c r="G934" s="346"/>
      <c r="H934" s="346"/>
      <c r="I934" s="346"/>
      <c r="J934" s="347">
        <v>6340005001879</v>
      </c>
      <c r="K934" s="348"/>
      <c r="L934" s="348"/>
      <c r="M934" s="348"/>
      <c r="N934" s="348"/>
      <c r="O934" s="348"/>
      <c r="P934" s="938" t="s">
        <v>960</v>
      </c>
      <c r="Q934" s="1133"/>
      <c r="R934" s="1133"/>
      <c r="S934" s="1133"/>
      <c r="T934" s="1133"/>
      <c r="U934" s="1133"/>
      <c r="V934" s="1133"/>
      <c r="W934" s="1133"/>
      <c r="X934" s="1134"/>
      <c r="Y934" s="385">
        <v>0.98</v>
      </c>
      <c r="Z934" s="385"/>
      <c r="AA934" s="385"/>
      <c r="AB934" s="385"/>
      <c r="AC934" s="353" t="s">
        <v>336</v>
      </c>
      <c r="AD934" s="353"/>
      <c r="AE934" s="353"/>
      <c r="AF934" s="353"/>
      <c r="AG934" s="353"/>
      <c r="AH934" s="384" t="s">
        <v>737</v>
      </c>
      <c r="AI934" s="389"/>
      <c r="AJ934" s="389"/>
      <c r="AK934" s="389"/>
      <c r="AL934" s="356" t="s">
        <v>737</v>
      </c>
      <c r="AM934" s="357"/>
      <c r="AN934" s="357"/>
      <c r="AO934" s="358"/>
      <c r="AP934" s="957" t="s">
        <v>580</v>
      </c>
      <c r="AQ934" s="957"/>
      <c r="AR934" s="957"/>
      <c r="AS934" s="957"/>
      <c r="AT934" s="957"/>
      <c r="AU934" s="957"/>
      <c r="AV934" s="957"/>
      <c r="AW934" s="957"/>
      <c r="AX934" s="957"/>
    </row>
    <row r="935" spans="1:50" ht="26.25" customHeight="1" x14ac:dyDescent="0.2">
      <c r="A935" s="1132">
        <v>8</v>
      </c>
      <c r="B935" s="1132">
        <v>1</v>
      </c>
      <c r="C935" s="360" t="s">
        <v>961</v>
      </c>
      <c r="D935" s="346"/>
      <c r="E935" s="346"/>
      <c r="F935" s="346"/>
      <c r="G935" s="346"/>
      <c r="H935" s="346"/>
      <c r="I935" s="346"/>
      <c r="J935" s="347" t="s">
        <v>737</v>
      </c>
      <c r="K935" s="348"/>
      <c r="L935" s="348"/>
      <c r="M935" s="348"/>
      <c r="N935" s="348"/>
      <c r="O935" s="348"/>
      <c r="P935" s="938" t="s">
        <v>962</v>
      </c>
      <c r="Q935" s="1133"/>
      <c r="R935" s="1133"/>
      <c r="S935" s="1133"/>
      <c r="T935" s="1133"/>
      <c r="U935" s="1133"/>
      <c r="V935" s="1133"/>
      <c r="W935" s="1133"/>
      <c r="X935" s="1134"/>
      <c r="Y935" s="385">
        <v>0.82499999999999996</v>
      </c>
      <c r="Z935" s="385"/>
      <c r="AA935" s="385"/>
      <c r="AB935" s="385"/>
      <c r="AC935" s="353" t="s">
        <v>336</v>
      </c>
      <c r="AD935" s="353"/>
      <c r="AE935" s="353"/>
      <c r="AF935" s="353"/>
      <c r="AG935" s="353"/>
      <c r="AH935" s="384" t="s">
        <v>737</v>
      </c>
      <c r="AI935" s="389"/>
      <c r="AJ935" s="389"/>
      <c r="AK935" s="389"/>
      <c r="AL935" s="356" t="s">
        <v>737</v>
      </c>
      <c r="AM935" s="357"/>
      <c r="AN935" s="357"/>
      <c r="AO935" s="358"/>
      <c r="AP935" s="957" t="s">
        <v>870</v>
      </c>
      <c r="AQ935" s="957"/>
      <c r="AR935" s="957"/>
      <c r="AS935" s="957"/>
      <c r="AT935" s="957"/>
      <c r="AU935" s="957"/>
      <c r="AV935" s="957"/>
      <c r="AW935" s="957"/>
      <c r="AX935" s="957"/>
    </row>
    <row r="936" spans="1:50" ht="55.95" customHeight="1" x14ac:dyDescent="0.2">
      <c r="A936" s="1132">
        <v>9</v>
      </c>
      <c r="B936" s="1132">
        <v>1</v>
      </c>
      <c r="C936" s="360" t="s">
        <v>963</v>
      </c>
      <c r="D936" s="346"/>
      <c r="E936" s="346"/>
      <c r="F936" s="346"/>
      <c r="G936" s="346"/>
      <c r="H936" s="346"/>
      <c r="I936" s="346"/>
      <c r="J936" s="347">
        <v>2011101035312</v>
      </c>
      <c r="K936" s="348"/>
      <c r="L936" s="348"/>
      <c r="M936" s="348"/>
      <c r="N936" s="348"/>
      <c r="O936" s="348"/>
      <c r="P936" s="938" t="s">
        <v>964</v>
      </c>
      <c r="Q936" s="1133"/>
      <c r="R936" s="1133"/>
      <c r="S936" s="1133"/>
      <c r="T936" s="1133"/>
      <c r="U936" s="1133"/>
      <c r="V936" s="1133"/>
      <c r="W936" s="1133"/>
      <c r="X936" s="1134"/>
      <c r="Y936" s="385">
        <v>0.78600000000000003</v>
      </c>
      <c r="Z936" s="385"/>
      <c r="AA936" s="385"/>
      <c r="AB936" s="385"/>
      <c r="AC936" s="353" t="s">
        <v>336</v>
      </c>
      <c r="AD936" s="353"/>
      <c r="AE936" s="353"/>
      <c r="AF936" s="353"/>
      <c r="AG936" s="353"/>
      <c r="AH936" s="384" t="s">
        <v>737</v>
      </c>
      <c r="AI936" s="389"/>
      <c r="AJ936" s="389"/>
      <c r="AK936" s="389"/>
      <c r="AL936" s="356" t="s">
        <v>737</v>
      </c>
      <c r="AM936" s="357"/>
      <c r="AN936" s="357"/>
      <c r="AO936" s="358"/>
      <c r="AP936" s="957" t="s">
        <v>870</v>
      </c>
      <c r="AQ936" s="957"/>
      <c r="AR936" s="957"/>
      <c r="AS936" s="957"/>
      <c r="AT936" s="957"/>
      <c r="AU936" s="957"/>
      <c r="AV936" s="957"/>
      <c r="AW936" s="957"/>
      <c r="AX936" s="957"/>
    </row>
    <row r="937" spans="1:50" ht="45" customHeight="1" x14ac:dyDescent="0.2">
      <c r="A937" s="1132">
        <v>10</v>
      </c>
      <c r="B937" s="1132">
        <v>1</v>
      </c>
      <c r="C937" s="360" t="s">
        <v>965</v>
      </c>
      <c r="D937" s="346"/>
      <c r="E937" s="346"/>
      <c r="F937" s="346"/>
      <c r="G937" s="346"/>
      <c r="H937" s="346"/>
      <c r="I937" s="346"/>
      <c r="J937" s="347">
        <v>1010001067912</v>
      </c>
      <c r="K937" s="348"/>
      <c r="L937" s="348"/>
      <c r="M937" s="348"/>
      <c r="N937" s="348"/>
      <c r="O937" s="348"/>
      <c r="P937" s="938" t="s">
        <v>966</v>
      </c>
      <c r="Q937" s="1133"/>
      <c r="R937" s="1133"/>
      <c r="S937" s="1133"/>
      <c r="T937" s="1133"/>
      <c r="U937" s="1133"/>
      <c r="V937" s="1133"/>
      <c r="W937" s="1133"/>
      <c r="X937" s="1134"/>
      <c r="Y937" s="385">
        <v>0.66</v>
      </c>
      <c r="Z937" s="385"/>
      <c r="AA937" s="385"/>
      <c r="AB937" s="385"/>
      <c r="AC937" s="353" t="s">
        <v>336</v>
      </c>
      <c r="AD937" s="353"/>
      <c r="AE937" s="353"/>
      <c r="AF937" s="353"/>
      <c r="AG937" s="353"/>
      <c r="AH937" s="384" t="s">
        <v>737</v>
      </c>
      <c r="AI937" s="389"/>
      <c r="AJ937" s="389"/>
      <c r="AK937" s="389"/>
      <c r="AL937" s="356" t="s">
        <v>737</v>
      </c>
      <c r="AM937" s="357"/>
      <c r="AN937" s="357"/>
      <c r="AO937" s="358"/>
      <c r="AP937" s="957" t="s">
        <v>870</v>
      </c>
      <c r="AQ937" s="957"/>
      <c r="AR937" s="957"/>
      <c r="AS937" s="957"/>
      <c r="AT937" s="957"/>
      <c r="AU937" s="957"/>
      <c r="AV937" s="957"/>
      <c r="AW937" s="957"/>
      <c r="AX937" s="957"/>
    </row>
    <row r="938" spans="1:50" ht="43.2" customHeight="1" x14ac:dyDescent="0.2">
      <c r="A938" s="1132">
        <v>11</v>
      </c>
      <c r="B938" s="1132">
        <v>1</v>
      </c>
      <c r="C938" s="360" t="s">
        <v>1105</v>
      </c>
      <c r="D938" s="346"/>
      <c r="E938" s="346"/>
      <c r="F938" s="346"/>
      <c r="G938" s="346"/>
      <c r="H938" s="346"/>
      <c r="I938" s="346"/>
      <c r="J938" s="347">
        <v>6030001076188</v>
      </c>
      <c r="K938" s="348"/>
      <c r="L938" s="348"/>
      <c r="M938" s="348"/>
      <c r="N938" s="348"/>
      <c r="O938" s="348"/>
      <c r="P938" s="361" t="s">
        <v>1106</v>
      </c>
      <c r="Q938" s="349"/>
      <c r="R938" s="349"/>
      <c r="S938" s="349"/>
      <c r="T938" s="349"/>
      <c r="U938" s="349"/>
      <c r="V938" s="349"/>
      <c r="W938" s="349"/>
      <c r="X938" s="349"/>
      <c r="Y938" s="350">
        <v>0</v>
      </c>
      <c r="Z938" s="351"/>
      <c r="AA938" s="351"/>
      <c r="AB938" s="352"/>
      <c r="AC938" s="353" t="s">
        <v>336</v>
      </c>
      <c r="AD938" s="353"/>
      <c r="AE938" s="353"/>
      <c r="AF938" s="353"/>
      <c r="AG938" s="353"/>
      <c r="AH938" s="354" t="s">
        <v>1107</v>
      </c>
      <c r="AI938" s="355"/>
      <c r="AJ938" s="355"/>
      <c r="AK938" s="355"/>
      <c r="AL938" s="356" t="s">
        <v>1107</v>
      </c>
      <c r="AM938" s="357"/>
      <c r="AN938" s="357"/>
      <c r="AO938" s="358"/>
      <c r="AP938" s="957" t="s">
        <v>1108</v>
      </c>
      <c r="AQ938" s="957"/>
      <c r="AR938" s="957"/>
      <c r="AS938" s="957"/>
      <c r="AT938" s="957"/>
      <c r="AU938" s="957"/>
      <c r="AV938" s="957"/>
      <c r="AW938" s="957"/>
      <c r="AX938" s="957"/>
    </row>
    <row r="939" spans="1:50" ht="26.25" hidden="1" customHeight="1" x14ac:dyDescent="0.2">
      <c r="A939" s="1132">
        <v>12</v>
      </c>
      <c r="B939" s="113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132">
        <v>13</v>
      </c>
      <c r="B940" s="113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132">
        <v>14</v>
      </c>
      <c r="B941" s="113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132">
        <v>15</v>
      </c>
      <c r="B942" s="113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132">
        <v>16</v>
      </c>
      <c r="B943" s="113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132">
        <v>17</v>
      </c>
      <c r="B944" s="113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132">
        <v>18</v>
      </c>
      <c r="B945" s="113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132">
        <v>19</v>
      </c>
      <c r="B946" s="113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132">
        <v>20</v>
      </c>
      <c r="B947" s="113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132">
        <v>21</v>
      </c>
      <c r="B948" s="113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132">
        <v>22</v>
      </c>
      <c r="B949" s="113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132">
        <v>23</v>
      </c>
      <c r="B950" s="113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132">
        <v>24</v>
      </c>
      <c r="B951" s="113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132">
        <v>25</v>
      </c>
      <c r="B952" s="113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132">
        <v>26</v>
      </c>
      <c r="B953" s="113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132">
        <v>27</v>
      </c>
      <c r="B954" s="113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132">
        <v>28</v>
      </c>
      <c r="B955" s="113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132">
        <v>29</v>
      </c>
      <c r="B956" s="113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132">
        <v>30</v>
      </c>
      <c r="B957" s="113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264</v>
      </c>
      <c r="K960" s="364"/>
      <c r="L960" s="364"/>
      <c r="M960" s="364"/>
      <c r="N960" s="364"/>
      <c r="O960" s="364"/>
      <c r="P960" s="365" t="s">
        <v>27</v>
      </c>
      <c r="Q960" s="365"/>
      <c r="R960" s="365"/>
      <c r="S960" s="365"/>
      <c r="T960" s="365"/>
      <c r="U960" s="365"/>
      <c r="V960" s="365"/>
      <c r="W960" s="365"/>
      <c r="X960" s="365"/>
      <c r="Y960" s="366" t="s">
        <v>316</v>
      </c>
      <c r="Z960" s="367"/>
      <c r="AA960" s="367"/>
      <c r="AB960" s="367"/>
      <c r="AC960" s="148" t="s">
        <v>301</v>
      </c>
      <c r="AD960" s="148"/>
      <c r="AE960" s="148"/>
      <c r="AF960" s="148"/>
      <c r="AG960" s="148"/>
      <c r="AH960" s="366" t="s">
        <v>252</v>
      </c>
      <c r="AI960" s="363"/>
      <c r="AJ960" s="363"/>
      <c r="AK960" s="363"/>
      <c r="AL960" s="363" t="s">
        <v>21</v>
      </c>
      <c r="AM960" s="363"/>
      <c r="AN960" s="363"/>
      <c r="AO960" s="368"/>
      <c r="AP960" s="369" t="s">
        <v>265</v>
      </c>
      <c r="AQ960" s="369"/>
      <c r="AR960" s="369"/>
      <c r="AS960" s="369"/>
      <c r="AT960" s="369"/>
      <c r="AU960" s="369"/>
      <c r="AV960" s="369"/>
      <c r="AW960" s="369"/>
      <c r="AX960" s="369"/>
    </row>
    <row r="961" spans="1:50" ht="36" customHeight="1" x14ac:dyDescent="0.2">
      <c r="A961" s="1132">
        <v>1</v>
      </c>
      <c r="B961" s="1132">
        <v>1</v>
      </c>
      <c r="C961" s="360" t="s">
        <v>967</v>
      </c>
      <c r="D961" s="346"/>
      <c r="E961" s="346"/>
      <c r="F961" s="346"/>
      <c r="G961" s="346"/>
      <c r="H961" s="346"/>
      <c r="I961" s="346"/>
      <c r="J961" s="347">
        <v>3430001018004</v>
      </c>
      <c r="K961" s="348"/>
      <c r="L961" s="348"/>
      <c r="M961" s="348"/>
      <c r="N961" s="348"/>
      <c r="O961" s="348"/>
      <c r="P961" s="361" t="s">
        <v>968</v>
      </c>
      <c r="Q961" s="349"/>
      <c r="R961" s="349"/>
      <c r="S961" s="349"/>
      <c r="T961" s="349"/>
      <c r="U961" s="349"/>
      <c r="V961" s="349"/>
      <c r="W961" s="349"/>
      <c r="X961" s="349"/>
      <c r="Y961" s="390">
        <v>1.6</v>
      </c>
      <c r="Z961" s="390"/>
      <c r="AA961" s="390"/>
      <c r="AB961" s="390"/>
      <c r="AC961" s="353" t="s">
        <v>337</v>
      </c>
      <c r="AD961" s="353"/>
      <c r="AE961" s="353"/>
      <c r="AF961" s="353"/>
      <c r="AG961" s="353"/>
      <c r="AH961" s="384" t="s">
        <v>1116</v>
      </c>
      <c r="AI961" s="389"/>
      <c r="AJ961" s="389"/>
      <c r="AK961" s="389"/>
      <c r="AL961" s="356" t="s">
        <v>1114</v>
      </c>
      <c r="AM961" s="357"/>
      <c r="AN961" s="357"/>
      <c r="AO961" s="358"/>
      <c r="AP961" s="359" t="s">
        <v>1115</v>
      </c>
      <c r="AQ961" s="359"/>
      <c r="AR961" s="359"/>
      <c r="AS961" s="359"/>
      <c r="AT961" s="359"/>
      <c r="AU961" s="359"/>
      <c r="AV961" s="359"/>
      <c r="AW961" s="359"/>
      <c r="AX961" s="359"/>
    </row>
    <row r="962" spans="1:50" ht="42" customHeight="1" x14ac:dyDescent="0.2">
      <c r="A962" s="1132">
        <v>2</v>
      </c>
      <c r="B962" s="1132">
        <v>1</v>
      </c>
      <c r="C962" s="360" t="s">
        <v>969</v>
      </c>
      <c r="D962" s="346"/>
      <c r="E962" s="346"/>
      <c r="F962" s="346"/>
      <c r="G962" s="346"/>
      <c r="H962" s="346"/>
      <c r="I962" s="346"/>
      <c r="J962" s="347">
        <v>9430005004036</v>
      </c>
      <c r="K962" s="348"/>
      <c r="L962" s="348"/>
      <c r="M962" s="348"/>
      <c r="N962" s="348"/>
      <c r="O962" s="348"/>
      <c r="P962" s="361" t="s">
        <v>970</v>
      </c>
      <c r="Q962" s="349"/>
      <c r="R962" s="349"/>
      <c r="S962" s="349"/>
      <c r="T962" s="349"/>
      <c r="U962" s="349"/>
      <c r="V962" s="349"/>
      <c r="W962" s="349"/>
      <c r="X962" s="349"/>
      <c r="Y962" s="390">
        <v>1</v>
      </c>
      <c r="Z962" s="390"/>
      <c r="AA962" s="390"/>
      <c r="AB962" s="390"/>
      <c r="AC962" s="353" t="s">
        <v>336</v>
      </c>
      <c r="AD962" s="353"/>
      <c r="AE962" s="353"/>
      <c r="AF962" s="353"/>
      <c r="AG962" s="353"/>
      <c r="AH962" s="384" t="s">
        <v>807</v>
      </c>
      <c r="AI962" s="389"/>
      <c r="AJ962" s="389"/>
      <c r="AK962" s="389"/>
      <c r="AL962" s="356" t="s">
        <v>807</v>
      </c>
      <c r="AM962" s="357"/>
      <c r="AN962" s="357"/>
      <c r="AO962" s="358"/>
      <c r="AP962" s="359" t="s">
        <v>807</v>
      </c>
      <c r="AQ962" s="359"/>
      <c r="AR962" s="359"/>
      <c r="AS962" s="359"/>
      <c r="AT962" s="359"/>
      <c r="AU962" s="359"/>
      <c r="AV962" s="359"/>
      <c r="AW962" s="359"/>
      <c r="AX962" s="359"/>
    </row>
    <row r="963" spans="1:50" ht="37.950000000000003" customHeight="1" x14ac:dyDescent="0.2">
      <c r="A963" s="1132">
        <v>3</v>
      </c>
      <c r="B963" s="1132">
        <v>1</v>
      </c>
      <c r="C963" s="360" t="s">
        <v>967</v>
      </c>
      <c r="D963" s="346"/>
      <c r="E963" s="346"/>
      <c r="F963" s="346"/>
      <c r="G963" s="346"/>
      <c r="H963" s="346"/>
      <c r="I963" s="346"/>
      <c r="J963" s="347">
        <v>3430001018004</v>
      </c>
      <c r="K963" s="348"/>
      <c r="L963" s="348"/>
      <c r="M963" s="348"/>
      <c r="N963" s="348"/>
      <c r="O963" s="348"/>
      <c r="P963" s="361" t="s">
        <v>971</v>
      </c>
      <c r="Q963" s="349"/>
      <c r="R963" s="349"/>
      <c r="S963" s="349"/>
      <c r="T963" s="349"/>
      <c r="U963" s="349"/>
      <c r="V963" s="349"/>
      <c r="W963" s="349"/>
      <c r="X963" s="349"/>
      <c r="Y963" s="390">
        <v>0.9</v>
      </c>
      <c r="Z963" s="390"/>
      <c r="AA963" s="390"/>
      <c r="AB963" s="390"/>
      <c r="AC963" s="353" t="s">
        <v>336</v>
      </c>
      <c r="AD963" s="353"/>
      <c r="AE963" s="353"/>
      <c r="AF963" s="353"/>
      <c r="AG963" s="353"/>
      <c r="AH963" s="384" t="s">
        <v>807</v>
      </c>
      <c r="AI963" s="389"/>
      <c r="AJ963" s="389"/>
      <c r="AK963" s="389"/>
      <c r="AL963" s="356" t="s">
        <v>807</v>
      </c>
      <c r="AM963" s="357"/>
      <c r="AN963" s="357"/>
      <c r="AO963" s="358"/>
      <c r="AP963" s="359" t="s">
        <v>807</v>
      </c>
      <c r="AQ963" s="359"/>
      <c r="AR963" s="359"/>
      <c r="AS963" s="359"/>
      <c r="AT963" s="359"/>
      <c r="AU963" s="359"/>
      <c r="AV963" s="359"/>
      <c r="AW963" s="359"/>
      <c r="AX963" s="359"/>
    </row>
    <row r="964" spans="1:50" ht="40.950000000000003" customHeight="1" x14ac:dyDescent="0.2">
      <c r="A964" s="1132">
        <v>4</v>
      </c>
      <c r="B964" s="1132">
        <v>1</v>
      </c>
      <c r="C964" s="360" t="s">
        <v>972</v>
      </c>
      <c r="D964" s="346"/>
      <c r="E964" s="346"/>
      <c r="F964" s="346"/>
      <c r="G964" s="346"/>
      <c r="H964" s="346"/>
      <c r="I964" s="346"/>
      <c r="J964" s="347">
        <v>7450005003954</v>
      </c>
      <c r="K964" s="348"/>
      <c r="L964" s="348"/>
      <c r="M964" s="348"/>
      <c r="N964" s="348"/>
      <c r="O964" s="348"/>
      <c r="P964" s="361" t="s">
        <v>973</v>
      </c>
      <c r="Q964" s="349"/>
      <c r="R964" s="349"/>
      <c r="S964" s="349"/>
      <c r="T964" s="349"/>
      <c r="U964" s="349"/>
      <c r="V964" s="349"/>
      <c r="W964" s="349"/>
      <c r="X964" s="349"/>
      <c r="Y964" s="390">
        <v>0.3</v>
      </c>
      <c r="Z964" s="390"/>
      <c r="AA964" s="390"/>
      <c r="AB964" s="390"/>
      <c r="AC964" s="353" t="s">
        <v>336</v>
      </c>
      <c r="AD964" s="353"/>
      <c r="AE964" s="353"/>
      <c r="AF964" s="353"/>
      <c r="AG964" s="353"/>
      <c r="AH964" s="384" t="s">
        <v>807</v>
      </c>
      <c r="AI964" s="389"/>
      <c r="AJ964" s="389"/>
      <c r="AK964" s="389"/>
      <c r="AL964" s="356" t="s">
        <v>807</v>
      </c>
      <c r="AM964" s="357"/>
      <c r="AN964" s="357"/>
      <c r="AO964" s="358"/>
      <c r="AP964" s="359" t="s">
        <v>807</v>
      </c>
      <c r="AQ964" s="359"/>
      <c r="AR964" s="359"/>
      <c r="AS964" s="359"/>
      <c r="AT964" s="359"/>
      <c r="AU964" s="359"/>
      <c r="AV964" s="359"/>
      <c r="AW964" s="359"/>
      <c r="AX964" s="359"/>
    </row>
    <row r="965" spans="1:50" ht="26.25" hidden="1" customHeight="1" x14ac:dyDescent="0.2">
      <c r="A965" s="1132">
        <v>5</v>
      </c>
      <c r="B965" s="113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t="s">
        <v>336</v>
      </c>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132">
        <v>6</v>
      </c>
      <c r="B966" s="113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t="s">
        <v>336</v>
      </c>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132">
        <v>7</v>
      </c>
      <c r="B967" s="113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t="s">
        <v>336</v>
      </c>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132">
        <v>8</v>
      </c>
      <c r="B968" s="113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t="s">
        <v>336</v>
      </c>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132">
        <v>9</v>
      </c>
      <c r="B969" s="113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t="s">
        <v>336</v>
      </c>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132">
        <v>10</v>
      </c>
      <c r="B970" s="113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t="s">
        <v>336</v>
      </c>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132">
        <v>11</v>
      </c>
      <c r="B971" s="113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t="s">
        <v>336</v>
      </c>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132">
        <v>12</v>
      </c>
      <c r="B972" s="113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t="s">
        <v>336</v>
      </c>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132">
        <v>13</v>
      </c>
      <c r="B973" s="113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t="s">
        <v>336</v>
      </c>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132">
        <v>14</v>
      </c>
      <c r="B974" s="113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t="s">
        <v>336</v>
      </c>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132">
        <v>15</v>
      </c>
      <c r="B975" s="113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t="s">
        <v>336</v>
      </c>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132">
        <v>16</v>
      </c>
      <c r="B976" s="113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t="s">
        <v>336</v>
      </c>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132">
        <v>17</v>
      </c>
      <c r="B977" s="113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t="s">
        <v>336</v>
      </c>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132">
        <v>18</v>
      </c>
      <c r="B978" s="113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t="s">
        <v>336</v>
      </c>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132">
        <v>19</v>
      </c>
      <c r="B979" s="113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t="s">
        <v>336</v>
      </c>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132">
        <v>20</v>
      </c>
      <c r="B980" s="113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t="s">
        <v>336</v>
      </c>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132">
        <v>21</v>
      </c>
      <c r="B981" s="113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t="s">
        <v>336</v>
      </c>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132">
        <v>22</v>
      </c>
      <c r="B982" s="113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t="s">
        <v>336</v>
      </c>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132">
        <v>23</v>
      </c>
      <c r="B983" s="113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t="s">
        <v>336</v>
      </c>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132">
        <v>24</v>
      </c>
      <c r="B984" s="113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t="s">
        <v>336</v>
      </c>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132">
        <v>25</v>
      </c>
      <c r="B985" s="113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t="s">
        <v>336</v>
      </c>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132">
        <v>26</v>
      </c>
      <c r="B986" s="113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t="s">
        <v>336</v>
      </c>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132">
        <v>27</v>
      </c>
      <c r="B987" s="113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t="s">
        <v>336</v>
      </c>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132">
        <v>28</v>
      </c>
      <c r="B988" s="113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t="s">
        <v>336</v>
      </c>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132">
        <v>29</v>
      </c>
      <c r="B989" s="113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t="s">
        <v>336</v>
      </c>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10.95" hidden="1" customHeight="1" x14ac:dyDescent="0.2">
      <c r="A990" s="1132">
        <v>30</v>
      </c>
      <c r="B990" s="113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t="s">
        <v>336</v>
      </c>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264</v>
      </c>
      <c r="K993" s="364"/>
      <c r="L993" s="364"/>
      <c r="M993" s="364"/>
      <c r="N993" s="364"/>
      <c r="O993" s="364"/>
      <c r="P993" s="365" t="s">
        <v>27</v>
      </c>
      <c r="Q993" s="365"/>
      <c r="R993" s="365"/>
      <c r="S993" s="365"/>
      <c r="T993" s="365"/>
      <c r="U993" s="365"/>
      <c r="V993" s="365"/>
      <c r="W993" s="365"/>
      <c r="X993" s="365"/>
      <c r="Y993" s="366" t="s">
        <v>316</v>
      </c>
      <c r="Z993" s="367"/>
      <c r="AA993" s="367"/>
      <c r="AB993" s="367"/>
      <c r="AC993" s="148" t="s">
        <v>301</v>
      </c>
      <c r="AD993" s="148"/>
      <c r="AE993" s="148"/>
      <c r="AF993" s="148"/>
      <c r="AG993" s="148"/>
      <c r="AH993" s="366" t="s">
        <v>252</v>
      </c>
      <c r="AI993" s="363"/>
      <c r="AJ993" s="363"/>
      <c r="AK993" s="363"/>
      <c r="AL993" s="363" t="s">
        <v>21</v>
      </c>
      <c r="AM993" s="363"/>
      <c r="AN993" s="363"/>
      <c r="AO993" s="368"/>
      <c r="AP993" s="369" t="s">
        <v>265</v>
      </c>
      <c r="AQ993" s="369"/>
      <c r="AR993" s="369"/>
      <c r="AS993" s="369"/>
      <c r="AT993" s="369"/>
      <c r="AU993" s="369"/>
      <c r="AV993" s="369"/>
      <c r="AW993" s="369"/>
      <c r="AX993" s="369"/>
    </row>
    <row r="994" spans="1:50" ht="26.25" customHeight="1" x14ac:dyDescent="0.2">
      <c r="A994" s="1132">
        <v>1</v>
      </c>
      <c r="B994" s="1132">
        <v>1</v>
      </c>
      <c r="C994" s="370" t="s">
        <v>974</v>
      </c>
      <c r="D994" s="371"/>
      <c r="E994" s="371"/>
      <c r="F994" s="371"/>
      <c r="G994" s="371"/>
      <c r="H994" s="371"/>
      <c r="I994" s="371"/>
      <c r="J994" s="372">
        <v>9012405002215</v>
      </c>
      <c r="K994" s="373"/>
      <c r="L994" s="373"/>
      <c r="M994" s="373"/>
      <c r="N994" s="373"/>
      <c r="O994" s="373"/>
      <c r="P994" s="374" t="s">
        <v>975</v>
      </c>
      <c r="Q994" s="375"/>
      <c r="R994" s="375"/>
      <c r="S994" s="375"/>
      <c r="T994" s="375"/>
      <c r="U994" s="375"/>
      <c r="V994" s="375"/>
      <c r="W994" s="375"/>
      <c r="X994" s="375"/>
      <c r="Y994" s="947">
        <v>4.3</v>
      </c>
      <c r="Z994" s="948"/>
      <c r="AA994" s="948"/>
      <c r="AB994" s="949"/>
      <c r="AC994" s="377" t="s">
        <v>330</v>
      </c>
      <c r="AD994" s="377"/>
      <c r="AE994" s="377"/>
      <c r="AF994" s="377"/>
      <c r="AG994" s="377"/>
      <c r="AH994" s="378">
        <v>1</v>
      </c>
      <c r="AI994" s="379"/>
      <c r="AJ994" s="379"/>
      <c r="AK994" s="379"/>
      <c r="AL994" s="356">
        <v>97.6</v>
      </c>
      <c r="AM994" s="357"/>
      <c r="AN994" s="357"/>
      <c r="AO994" s="358"/>
      <c r="AP994" s="380" t="s">
        <v>807</v>
      </c>
      <c r="AQ994" s="380"/>
      <c r="AR994" s="380"/>
      <c r="AS994" s="380"/>
      <c r="AT994" s="380"/>
      <c r="AU994" s="380"/>
      <c r="AV994" s="380"/>
      <c r="AW994" s="380"/>
      <c r="AX994" s="380"/>
    </row>
    <row r="995" spans="1:50" ht="26.25" customHeight="1" x14ac:dyDescent="0.2">
      <c r="A995" s="1132">
        <v>2</v>
      </c>
      <c r="B995" s="1132">
        <v>1</v>
      </c>
      <c r="C995" s="360" t="s">
        <v>976</v>
      </c>
      <c r="D995" s="346"/>
      <c r="E995" s="346"/>
      <c r="F995" s="346"/>
      <c r="G995" s="346"/>
      <c r="H995" s="346"/>
      <c r="I995" s="346"/>
      <c r="J995" s="391" t="s">
        <v>1120</v>
      </c>
      <c r="K995" s="392"/>
      <c r="L995" s="392"/>
      <c r="M995" s="392"/>
      <c r="N995" s="392"/>
      <c r="O995" s="393"/>
      <c r="P995" s="361" t="s">
        <v>977</v>
      </c>
      <c r="Q995" s="349"/>
      <c r="R995" s="349"/>
      <c r="S995" s="349"/>
      <c r="T995" s="349"/>
      <c r="U995" s="349"/>
      <c r="V995" s="349"/>
      <c r="W995" s="349"/>
      <c r="X995" s="349"/>
      <c r="Y995" s="947">
        <v>0.2</v>
      </c>
      <c r="Z995" s="948"/>
      <c r="AA995" s="948"/>
      <c r="AB995" s="949"/>
      <c r="AC995" s="353" t="s">
        <v>336</v>
      </c>
      <c r="AD995" s="353"/>
      <c r="AE995" s="353"/>
      <c r="AF995" s="353"/>
      <c r="AG995" s="353"/>
      <c r="AH995" s="384" t="s">
        <v>896</v>
      </c>
      <c r="AI995" s="389"/>
      <c r="AJ995" s="389"/>
      <c r="AK995" s="389"/>
      <c r="AL995" s="356" t="s">
        <v>896</v>
      </c>
      <c r="AM995" s="357"/>
      <c r="AN995" s="357"/>
      <c r="AO995" s="358"/>
      <c r="AP995" s="359" t="s">
        <v>366</v>
      </c>
      <c r="AQ995" s="359"/>
      <c r="AR995" s="359"/>
      <c r="AS995" s="359"/>
      <c r="AT995" s="359"/>
      <c r="AU995" s="359"/>
      <c r="AV995" s="359"/>
      <c r="AW995" s="359"/>
      <c r="AX995" s="359"/>
    </row>
    <row r="996" spans="1:50" ht="26.25" hidden="1" customHeight="1" x14ac:dyDescent="0.2">
      <c r="A996" s="1132">
        <v>3</v>
      </c>
      <c r="B996" s="113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132">
        <v>4</v>
      </c>
      <c r="B997" s="113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132">
        <v>5</v>
      </c>
      <c r="B998" s="113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132">
        <v>6</v>
      </c>
      <c r="B999" s="113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132">
        <v>7</v>
      </c>
      <c r="B1000" s="113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132">
        <v>8</v>
      </c>
      <c r="B1001" s="113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132">
        <v>9</v>
      </c>
      <c r="B1002" s="113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132">
        <v>10</v>
      </c>
      <c r="B1003" s="113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132">
        <v>11</v>
      </c>
      <c r="B1004" s="113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132">
        <v>12</v>
      </c>
      <c r="B1005" s="113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132">
        <v>13</v>
      </c>
      <c r="B1006" s="113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132">
        <v>14</v>
      </c>
      <c r="B1007" s="113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132">
        <v>15</v>
      </c>
      <c r="B1008" s="113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132">
        <v>16</v>
      </c>
      <c r="B1009" s="113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132">
        <v>17</v>
      </c>
      <c r="B1010" s="113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132">
        <v>18</v>
      </c>
      <c r="B1011" s="113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132">
        <v>19</v>
      </c>
      <c r="B1012" s="113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132">
        <v>20</v>
      </c>
      <c r="B1013" s="113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132">
        <v>21</v>
      </c>
      <c r="B1014" s="113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132">
        <v>22</v>
      </c>
      <c r="B1015" s="113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132">
        <v>23</v>
      </c>
      <c r="B1016" s="113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132">
        <v>24</v>
      </c>
      <c r="B1017" s="113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132">
        <v>25</v>
      </c>
      <c r="B1018" s="113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132">
        <v>26</v>
      </c>
      <c r="B1019" s="113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132">
        <v>27</v>
      </c>
      <c r="B1020" s="113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132">
        <v>28</v>
      </c>
      <c r="B1021" s="113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132">
        <v>29</v>
      </c>
      <c r="B1022" s="113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132">
        <v>30</v>
      </c>
      <c r="B1023" s="113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264</v>
      </c>
      <c r="K1026" s="364"/>
      <c r="L1026" s="364"/>
      <c r="M1026" s="364"/>
      <c r="N1026" s="364"/>
      <c r="O1026" s="364"/>
      <c r="P1026" s="365" t="s">
        <v>27</v>
      </c>
      <c r="Q1026" s="365"/>
      <c r="R1026" s="365"/>
      <c r="S1026" s="365"/>
      <c r="T1026" s="365"/>
      <c r="U1026" s="365"/>
      <c r="V1026" s="365"/>
      <c r="W1026" s="365"/>
      <c r="X1026" s="365"/>
      <c r="Y1026" s="366" t="s">
        <v>316</v>
      </c>
      <c r="Z1026" s="367"/>
      <c r="AA1026" s="367"/>
      <c r="AB1026" s="367"/>
      <c r="AC1026" s="148" t="s">
        <v>301</v>
      </c>
      <c r="AD1026" s="148"/>
      <c r="AE1026" s="148"/>
      <c r="AF1026" s="148"/>
      <c r="AG1026" s="148"/>
      <c r="AH1026" s="366" t="s">
        <v>252</v>
      </c>
      <c r="AI1026" s="363"/>
      <c r="AJ1026" s="363"/>
      <c r="AK1026" s="363"/>
      <c r="AL1026" s="363" t="s">
        <v>21</v>
      </c>
      <c r="AM1026" s="363"/>
      <c r="AN1026" s="363"/>
      <c r="AO1026" s="368"/>
      <c r="AP1026" s="369" t="s">
        <v>265</v>
      </c>
      <c r="AQ1026" s="369"/>
      <c r="AR1026" s="369"/>
      <c r="AS1026" s="369"/>
      <c r="AT1026" s="369"/>
      <c r="AU1026" s="369"/>
      <c r="AV1026" s="369"/>
      <c r="AW1026" s="369"/>
      <c r="AX1026" s="369"/>
    </row>
    <row r="1027" spans="1:50" ht="26.25" customHeight="1" x14ac:dyDescent="0.2">
      <c r="A1027" s="1132">
        <v>1</v>
      </c>
      <c r="B1027" s="1132">
        <v>1</v>
      </c>
      <c r="C1027" s="944" t="s">
        <v>978</v>
      </c>
      <c r="D1027" s="945"/>
      <c r="E1027" s="945"/>
      <c r="F1027" s="945"/>
      <c r="G1027" s="945"/>
      <c r="H1027" s="945"/>
      <c r="I1027" s="946"/>
      <c r="J1027" s="391">
        <v>2010005012574</v>
      </c>
      <c r="K1027" s="392"/>
      <c r="L1027" s="392"/>
      <c r="M1027" s="392"/>
      <c r="N1027" s="392"/>
      <c r="O1027" s="393"/>
      <c r="P1027" s="938" t="s">
        <v>979</v>
      </c>
      <c r="Q1027" s="939"/>
      <c r="R1027" s="939"/>
      <c r="S1027" s="939"/>
      <c r="T1027" s="939"/>
      <c r="U1027" s="939"/>
      <c r="V1027" s="939"/>
      <c r="W1027" s="939"/>
      <c r="X1027" s="940"/>
      <c r="Y1027" s="947">
        <v>3.4649999999999999</v>
      </c>
      <c r="Z1027" s="948"/>
      <c r="AA1027" s="948"/>
      <c r="AB1027" s="949"/>
      <c r="AC1027" s="386" t="s">
        <v>709</v>
      </c>
      <c r="AD1027" s="387"/>
      <c r="AE1027" s="387"/>
      <c r="AF1027" s="387"/>
      <c r="AG1027" s="388"/>
      <c r="AH1027" s="950">
        <v>1</v>
      </c>
      <c r="AI1027" s="951"/>
      <c r="AJ1027" s="951"/>
      <c r="AK1027" s="952"/>
      <c r="AL1027" s="356">
        <v>98.9</v>
      </c>
      <c r="AM1027" s="357"/>
      <c r="AN1027" s="357"/>
      <c r="AO1027" s="358"/>
      <c r="AP1027" s="953" t="s">
        <v>366</v>
      </c>
      <c r="AQ1027" s="954"/>
      <c r="AR1027" s="954"/>
      <c r="AS1027" s="954"/>
      <c r="AT1027" s="954"/>
      <c r="AU1027" s="954"/>
      <c r="AV1027" s="954"/>
      <c r="AW1027" s="954"/>
      <c r="AX1027" s="955"/>
    </row>
    <row r="1028" spans="1:50" ht="43.95" customHeight="1" x14ac:dyDescent="0.2">
      <c r="A1028" s="1132">
        <v>2</v>
      </c>
      <c r="B1028" s="1132">
        <v>1</v>
      </c>
      <c r="C1028" s="944" t="s">
        <v>918</v>
      </c>
      <c r="D1028" s="945"/>
      <c r="E1028" s="945"/>
      <c r="F1028" s="945"/>
      <c r="G1028" s="945"/>
      <c r="H1028" s="945"/>
      <c r="I1028" s="946"/>
      <c r="J1028" s="391">
        <v>5010005005220</v>
      </c>
      <c r="K1028" s="392"/>
      <c r="L1028" s="392"/>
      <c r="M1028" s="392"/>
      <c r="N1028" s="392"/>
      <c r="O1028" s="393"/>
      <c r="P1028" s="938" t="s">
        <v>980</v>
      </c>
      <c r="Q1028" s="939"/>
      <c r="R1028" s="939"/>
      <c r="S1028" s="939"/>
      <c r="T1028" s="939"/>
      <c r="U1028" s="939"/>
      <c r="V1028" s="939"/>
      <c r="W1028" s="939"/>
      <c r="X1028" s="940"/>
      <c r="Y1028" s="947">
        <v>1.4890000000000001</v>
      </c>
      <c r="Z1028" s="948"/>
      <c r="AA1028" s="948"/>
      <c r="AB1028" s="949"/>
      <c r="AC1028" s="386" t="s">
        <v>336</v>
      </c>
      <c r="AD1028" s="387"/>
      <c r="AE1028" s="387"/>
      <c r="AF1028" s="387"/>
      <c r="AG1028" s="388"/>
      <c r="AH1028" s="950" t="s">
        <v>807</v>
      </c>
      <c r="AI1028" s="951"/>
      <c r="AJ1028" s="951"/>
      <c r="AK1028" s="952"/>
      <c r="AL1028" s="356" t="s">
        <v>366</v>
      </c>
      <c r="AM1028" s="357"/>
      <c r="AN1028" s="357"/>
      <c r="AO1028" s="358"/>
      <c r="AP1028" s="953" t="s">
        <v>366</v>
      </c>
      <c r="AQ1028" s="954"/>
      <c r="AR1028" s="954"/>
      <c r="AS1028" s="954"/>
      <c r="AT1028" s="954"/>
      <c r="AU1028" s="954"/>
      <c r="AV1028" s="954"/>
      <c r="AW1028" s="954"/>
      <c r="AX1028" s="955"/>
    </row>
    <row r="1029" spans="1:50" ht="39" customHeight="1" x14ac:dyDescent="0.2">
      <c r="A1029" s="1132">
        <v>3</v>
      </c>
      <c r="B1029" s="1132">
        <v>1</v>
      </c>
      <c r="C1029" s="944" t="s">
        <v>981</v>
      </c>
      <c r="D1029" s="945"/>
      <c r="E1029" s="945"/>
      <c r="F1029" s="945"/>
      <c r="G1029" s="945"/>
      <c r="H1029" s="945"/>
      <c r="I1029" s="946"/>
      <c r="J1029" s="391">
        <v>4010005016524</v>
      </c>
      <c r="K1029" s="392"/>
      <c r="L1029" s="392"/>
      <c r="M1029" s="392"/>
      <c r="N1029" s="392"/>
      <c r="O1029" s="393"/>
      <c r="P1029" s="938" t="s">
        <v>982</v>
      </c>
      <c r="Q1029" s="939"/>
      <c r="R1029" s="939"/>
      <c r="S1029" s="939"/>
      <c r="T1029" s="939"/>
      <c r="U1029" s="939"/>
      <c r="V1029" s="939"/>
      <c r="W1029" s="939"/>
      <c r="X1029" s="940"/>
      <c r="Y1029" s="947">
        <v>0.98299999999999998</v>
      </c>
      <c r="Z1029" s="948"/>
      <c r="AA1029" s="948"/>
      <c r="AB1029" s="949"/>
      <c r="AC1029" s="386" t="s">
        <v>336</v>
      </c>
      <c r="AD1029" s="387"/>
      <c r="AE1029" s="387"/>
      <c r="AF1029" s="387"/>
      <c r="AG1029" s="388"/>
      <c r="AH1029" s="950" t="s">
        <v>366</v>
      </c>
      <c r="AI1029" s="951"/>
      <c r="AJ1029" s="951"/>
      <c r="AK1029" s="952"/>
      <c r="AL1029" s="356" t="s">
        <v>366</v>
      </c>
      <c r="AM1029" s="357"/>
      <c r="AN1029" s="357"/>
      <c r="AO1029" s="358"/>
      <c r="AP1029" s="953" t="s">
        <v>807</v>
      </c>
      <c r="AQ1029" s="954"/>
      <c r="AR1029" s="954"/>
      <c r="AS1029" s="954"/>
      <c r="AT1029" s="954"/>
      <c r="AU1029" s="954"/>
      <c r="AV1029" s="954"/>
      <c r="AW1029" s="954"/>
      <c r="AX1029" s="955"/>
    </row>
    <row r="1030" spans="1:50" ht="26.25" customHeight="1" x14ac:dyDescent="0.2">
      <c r="A1030" s="1132">
        <v>4</v>
      </c>
      <c r="B1030" s="1132">
        <v>1</v>
      </c>
      <c r="C1030" s="944" t="s">
        <v>983</v>
      </c>
      <c r="D1030" s="945"/>
      <c r="E1030" s="945"/>
      <c r="F1030" s="945"/>
      <c r="G1030" s="945"/>
      <c r="H1030" s="945"/>
      <c r="I1030" s="946"/>
      <c r="J1030" s="391">
        <v>8010005002413</v>
      </c>
      <c r="K1030" s="392"/>
      <c r="L1030" s="392"/>
      <c r="M1030" s="392"/>
      <c r="N1030" s="392"/>
      <c r="O1030" s="393"/>
      <c r="P1030" s="938" t="s">
        <v>979</v>
      </c>
      <c r="Q1030" s="939"/>
      <c r="R1030" s="939"/>
      <c r="S1030" s="939"/>
      <c r="T1030" s="939"/>
      <c r="U1030" s="939"/>
      <c r="V1030" s="939"/>
      <c r="W1030" s="939"/>
      <c r="X1030" s="940"/>
      <c r="Y1030" s="947">
        <v>0.97199999999999998</v>
      </c>
      <c r="Z1030" s="948"/>
      <c r="AA1030" s="948"/>
      <c r="AB1030" s="949"/>
      <c r="AC1030" s="386" t="s">
        <v>336</v>
      </c>
      <c r="AD1030" s="387"/>
      <c r="AE1030" s="387"/>
      <c r="AF1030" s="387"/>
      <c r="AG1030" s="388"/>
      <c r="AH1030" s="950" t="s">
        <v>366</v>
      </c>
      <c r="AI1030" s="951"/>
      <c r="AJ1030" s="951"/>
      <c r="AK1030" s="952"/>
      <c r="AL1030" s="356" t="s">
        <v>807</v>
      </c>
      <c r="AM1030" s="357"/>
      <c r="AN1030" s="357"/>
      <c r="AO1030" s="358"/>
      <c r="AP1030" s="953" t="s">
        <v>807</v>
      </c>
      <c r="AQ1030" s="954"/>
      <c r="AR1030" s="954"/>
      <c r="AS1030" s="954"/>
      <c r="AT1030" s="954"/>
      <c r="AU1030" s="954"/>
      <c r="AV1030" s="954"/>
      <c r="AW1030" s="954"/>
      <c r="AX1030" s="955"/>
    </row>
    <row r="1031" spans="1:50" ht="43.95" customHeight="1" x14ac:dyDescent="0.2">
      <c r="A1031" s="1132">
        <v>5</v>
      </c>
      <c r="B1031" s="1132">
        <v>1</v>
      </c>
      <c r="C1031" s="944" t="s">
        <v>984</v>
      </c>
      <c r="D1031" s="945"/>
      <c r="E1031" s="945"/>
      <c r="F1031" s="945"/>
      <c r="G1031" s="945"/>
      <c r="H1031" s="945"/>
      <c r="I1031" s="946"/>
      <c r="J1031" s="391" t="s">
        <v>1120</v>
      </c>
      <c r="K1031" s="392"/>
      <c r="L1031" s="392"/>
      <c r="M1031" s="392"/>
      <c r="N1031" s="392"/>
      <c r="O1031" s="393"/>
      <c r="P1031" s="938" t="s">
        <v>985</v>
      </c>
      <c r="Q1031" s="939"/>
      <c r="R1031" s="939"/>
      <c r="S1031" s="939"/>
      <c r="T1031" s="939"/>
      <c r="U1031" s="939"/>
      <c r="V1031" s="939"/>
      <c r="W1031" s="939"/>
      <c r="X1031" s="940"/>
      <c r="Y1031" s="947">
        <v>0.78500000000000003</v>
      </c>
      <c r="Z1031" s="948"/>
      <c r="AA1031" s="948"/>
      <c r="AB1031" s="949"/>
      <c r="AC1031" s="386" t="s">
        <v>336</v>
      </c>
      <c r="AD1031" s="387"/>
      <c r="AE1031" s="387"/>
      <c r="AF1031" s="387"/>
      <c r="AG1031" s="388"/>
      <c r="AH1031" s="950" t="s">
        <v>366</v>
      </c>
      <c r="AI1031" s="951"/>
      <c r="AJ1031" s="951"/>
      <c r="AK1031" s="952"/>
      <c r="AL1031" s="356" t="s">
        <v>807</v>
      </c>
      <c r="AM1031" s="357"/>
      <c r="AN1031" s="357"/>
      <c r="AO1031" s="358"/>
      <c r="AP1031" s="953" t="s">
        <v>807</v>
      </c>
      <c r="AQ1031" s="954"/>
      <c r="AR1031" s="954"/>
      <c r="AS1031" s="954"/>
      <c r="AT1031" s="954"/>
      <c r="AU1031" s="954"/>
      <c r="AV1031" s="954"/>
      <c r="AW1031" s="954"/>
      <c r="AX1031" s="955"/>
    </row>
    <row r="1032" spans="1:50" ht="43.2" customHeight="1" x14ac:dyDescent="0.2">
      <c r="A1032" s="1132">
        <v>6</v>
      </c>
      <c r="B1032" s="1132">
        <v>1</v>
      </c>
      <c r="C1032" s="944" t="s">
        <v>986</v>
      </c>
      <c r="D1032" s="945"/>
      <c r="E1032" s="945"/>
      <c r="F1032" s="945"/>
      <c r="G1032" s="945"/>
      <c r="H1032" s="945"/>
      <c r="I1032" s="946"/>
      <c r="J1032" s="391">
        <v>5010005023718</v>
      </c>
      <c r="K1032" s="392"/>
      <c r="L1032" s="392"/>
      <c r="M1032" s="392"/>
      <c r="N1032" s="392"/>
      <c r="O1032" s="393"/>
      <c r="P1032" s="938" t="s">
        <v>987</v>
      </c>
      <c r="Q1032" s="939"/>
      <c r="R1032" s="939"/>
      <c r="S1032" s="939"/>
      <c r="T1032" s="939"/>
      <c r="U1032" s="939"/>
      <c r="V1032" s="939"/>
      <c r="W1032" s="939"/>
      <c r="X1032" s="940"/>
      <c r="Y1032" s="947">
        <v>0.68200000000000005</v>
      </c>
      <c r="Z1032" s="948"/>
      <c r="AA1032" s="948"/>
      <c r="AB1032" s="949"/>
      <c r="AC1032" s="386" t="s">
        <v>336</v>
      </c>
      <c r="AD1032" s="387"/>
      <c r="AE1032" s="387"/>
      <c r="AF1032" s="387"/>
      <c r="AG1032" s="388"/>
      <c r="AH1032" s="950" t="s">
        <v>366</v>
      </c>
      <c r="AI1032" s="951"/>
      <c r="AJ1032" s="951"/>
      <c r="AK1032" s="952"/>
      <c r="AL1032" s="356" t="s">
        <v>807</v>
      </c>
      <c r="AM1032" s="357"/>
      <c r="AN1032" s="357"/>
      <c r="AO1032" s="358"/>
      <c r="AP1032" s="953" t="s">
        <v>807</v>
      </c>
      <c r="AQ1032" s="954"/>
      <c r="AR1032" s="954"/>
      <c r="AS1032" s="954"/>
      <c r="AT1032" s="954"/>
      <c r="AU1032" s="954"/>
      <c r="AV1032" s="954"/>
      <c r="AW1032" s="954"/>
      <c r="AX1032" s="955"/>
    </row>
    <row r="1033" spans="1:50" ht="26.25" hidden="1" customHeight="1" x14ac:dyDescent="0.2">
      <c r="A1033" s="1132">
        <v>7</v>
      </c>
      <c r="B1033" s="113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132">
        <v>8</v>
      </c>
      <c r="B1034" s="113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132">
        <v>9</v>
      </c>
      <c r="B1035" s="113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132">
        <v>10</v>
      </c>
      <c r="B1036" s="113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132">
        <v>11</v>
      </c>
      <c r="B1037" s="113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132">
        <v>12</v>
      </c>
      <c r="B1038" s="113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132">
        <v>13</v>
      </c>
      <c r="B1039" s="113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132">
        <v>14</v>
      </c>
      <c r="B1040" s="113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132">
        <v>15</v>
      </c>
      <c r="B1041" s="113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132">
        <v>16</v>
      </c>
      <c r="B1042" s="113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132">
        <v>17</v>
      </c>
      <c r="B1043" s="113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132">
        <v>18</v>
      </c>
      <c r="B1044" s="113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132">
        <v>19</v>
      </c>
      <c r="B1045" s="113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132">
        <v>20</v>
      </c>
      <c r="B1046" s="113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132">
        <v>21</v>
      </c>
      <c r="B1047" s="113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132">
        <v>22</v>
      </c>
      <c r="B1048" s="113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132">
        <v>23</v>
      </c>
      <c r="B1049" s="113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132">
        <v>24</v>
      </c>
      <c r="B1050" s="113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132">
        <v>25</v>
      </c>
      <c r="B1051" s="113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132">
        <v>26</v>
      </c>
      <c r="B1052" s="113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132">
        <v>27</v>
      </c>
      <c r="B1053" s="113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132">
        <v>28</v>
      </c>
      <c r="B1054" s="113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132">
        <v>29</v>
      </c>
      <c r="B1055" s="113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132">
        <v>30</v>
      </c>
      <c r="B1056" s="113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218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264</v>
      </c>
      <c r="K1059" s="364"/>
      <c r="L1059" s="364"/>
      <c r="M1059" s="364"/>
      <c r="N1059" s="364"/>
      <c r="O1059" s="364"/>
      <c r="P1059" s="365" t="s">
        <v>27</v>
      </c>
      <c r="Q1059" s="365"/>
      <c r="R1059" s="365"/>
      <c r="S1059" s="365"/>
      <c r="T1059" s="365"/>
      <c r="U1059" s="365"/>
      <c r="V1059" s="365"/>
      <c r="W1059" s="365"/>
      <c r="X1059" s="365"/>
      <c r="Y1059" s="366" t="s">
        <v>316</v>
      </c>
      <c r="Z1059" s="367"/>
      <c r="AA1059" s="367"/>
      <c r="AB1059" s="367"/>
      <c r="AC1059" s="148" t="s">
        <v>301</v>
      </c>
      <c r="AD1059" s="148"/>
      <c r="AE1059" s="148"/>
      <c r="AF1059" s="148"/>
      <c r="AG1059" s="148"/>
      <c r="AH1059" s="366" t="s">
        <v>252</v>
      </c>
      <c r="AI1059" s="363"/>
      <c r="AJ1059" s="363"/>
      <c r="AK1059" s="363"/>
      <c r="AL1059" s="363" t="s">
        <v>21</v>
      </c>
      <c r="AM1059" s="363"/>
      <c r="AN1059" s="363"/>
      <c r="AO1059" s="368"/>
      <c r="AP1059" s="369" t="s">
        <v>265</v>
      </c>
      <c r="AQ1059" s="369"/>
      <c r="AR1059" s="369"/>
      <c r="AS1059" s="369"/>
      <c r="AT1059" s="369"/>
      <c r="AU1059" s="369"/>
      <c r="AV1059" s="369"/>
      <c r="AW1059" s="369"/>
      <c r="AX1059" s="369"/>
    </row>
    <row r="1060" spans="1:50" ht="26.25" customHeight="1" x14ac:dyDescent="0.2">
      <c r="A1060" s="1132">
        <v>1</v>
      </c>
      <c r="B1060" s="1132">
        <v>1</v>
      </c>
      <c r="C1060" s="360" t="s">
        <v>988</v>
      </c>
      <c r="D1060" s="346"/>
      <c r="E1060" s="346"/>
      <c r="F1060" s="346"/>
      <c r="G1060" s="346"/>
      <c r="H1060" s="346"/>
      <c r="I1060" s="346"/>
      <c r="J1060" s="347">
        <v>3190002010240</v>
      </c>
      <c r="K1060" s="348"/>
      <c r="L1060" s="348"/>
      <c r="M1060" s="348"/>
      <c r="N1060" s="348"/>
      <c r="O1060" s="348"/>
      <c r="P1060" s="361" t="s">
        <v>989</v>
      </c>
      <c r="Q1060" s="349"/>
      <c r="R1060" s="349"/>
      <c r="S1060" s="349"/>
      <c r="T1060" s="349"/>
      <c r="U1060" s="349"/>
      <c r="V1060" s="349"/>
      <c r="W1060" s="349"/>
      <c r="X1060" s="349"/>
      <c r="Y1060" s="947">
        <v>1</v>
      </c>
      <c r="Z1060" s="948"/>
      <c r="AA1060" s="948"/>
      <c r="AB1060" s="949"/>
      <c r="AC1060" s="353" t="s">
        <v>1130</v>
      </c>
      <c r="AD1060" s="353"/>
      <c r="AE1060" s="353"/>
      <c r="AF1060" s="353"/>
      <c r="AG1060" s="353"/>
      <c r="AH1060" s="950" t="s">
        <v>366</v>
      </c>
      <c r="AI1060" s="951"/>
      <c r="AJ1060" s="951"/>
      <c r="AK1060" s="952"/>
      <c r="AL1060" s="356" t="s">
        <v>366</v>
      </c>
      <c r="AM1060" s="357"/>
      <c r="AN1060" s="357"/>
      <c r="AO1060" s="358"/>
      <c r="AP1060" s="953" t="s">
        <v>807</v>
      </c>
      <c r="AQ1060" s="954"/>
      <c r="AR1060" s="954"/>
      <c r="AS1060" s="954"/>
      <c r="AT1060" s="954"/>
      <c r="AU1060" s="954"/>
      <c r="AV1060" s="954"/>
      <c r="AW1060" s="954"/>
      <c r="AX1060" s="955"/>
    </row>
    <row r="1061" spans="1:50" ht="26.25" customHeight="1" x14ac:dyDescent="0.2">
      <c r="A1061" s="1132">
        <v>2</v>
      </c>
      <c r="B1061" s="1132">
        <v>1</v>
      </c>
      <c r="C1061" s="360" t="s">
        <v>990</v>
      </c>
      <c r="D1061" s="346"/>
      <c r="E1061" s="346"/>
      <c r="F1061" s="346"/>
      <c r="G1061" s="346"/>
      <c r="H1061" s="346"/>
      <c r="I1061" s="346"/>
      <c r="J1061" s="347">
        <v>4190001008086</v>
      </c>
      <c r="K1061" s="348"/>
      <c r="L1061" s="348"/>
      <c r="M1061" s="348"/>
      <c r="N1061" s="348"/>
      <c r="O1061" s="348"/>
      <c r="P1061" s="361" t="s">
        <v>991</v>
      </c>
      <c r="Q1061" s="349"/>
      <c r="R1061" s="349"/>
      <c r="S1061" s="349"/>
      <c r="T1061" s="349"/>
      <c r="U1061" s="349"/>
      <c r="V1061" s="349"/>
      <c r="W1061" s="349"/>
      <c r="X1061" s="349"/>
      <c r="Y1061" s="947">
        <v>0.9</v>
      </c>
      <c r="Z1061" s="948"/>
      <c r="AA1061" s="948"/>
      <c r="AB1061" s="949"/>
      <c r="AC1061" s="353" t="s">
        <v>1130</v>
      </c>
      <c r="AD1061" s="353"/>
      <c r="AE1061" s="353"/>
      <c r="AF1061" s="353"/>
      <c r="AG1061" s="353"/>
      <c r="AH1061" s="950" t="s">
        <v>807</v>
      </c>
      <c r="AI1061" s="951"/>
      <c r="AJ1061" s="951"/>
      <c r="AK1061" s="952"/>
      <c r="AL1061" s="356" t="s">
        <v>807</v>
      </c>
      <c r="AM1061" s="357"/>
      <c r="AN1061" s="357"/>
      <c r="AO1061" s="358"/>
      <c r="AP1061" s="953" t="s">
        <v>807</v>
      </c>
      <c r="AQ1061" s="954"/>
      <c r="AR1061" s="954"/>
      <c r="AS1061" s="954"/>
      <c r="AT1061" s="954"/>
      <c r="AU1061" s="954"/>
      <c r="AV1061" s="954"/>
      <c r="AW1061" s="954"/>
      <c r="AX1061" s="955"/>
    </row>
    <row r="1062" spans="1:50" ht="26.25" customHeight="1" x14ac:dyDescent="0.2">
      <c r="A1062" s="1132">
        <v>3</v>
      </c>
      <c r="B1062" s="1132">
        <v>1</v>
      </c>
      <c r="C1062" s="360" t="s">
        <v>992</v>
      </c>
      <c r="D1062" s="346"/>
      <c r="E1062" s="346"/>
      <c r="F1062" s="346"/>
      <c r="G1062" s="346"/>
      <c r="H1062" s="346"/>
      <c r="I1062" s="346"/>
      <c r="J1062" s="347" t="s">
        <v>1120</v>
      </c>
      <c r="K1062" s="348"/>
      <c r="L1062" s="348"/>
      <c r="M1062" s="348"/>
      <c r="N1062" s="348"/>
      <c r="O1062" s="348"/>
      <c r="P1062" s="361" t="s">
        <v>993</v>
      </c>
      <c r="Q1062" s="349"/>
      <c r="R1062" s="349"/>
      <c r="S1062" s="349"/>
      <c r="T1062" s="349"/>
      <c r="U1062" s="349"/>
      <c r="V1062" s="349"/>
      <c r="W1062" s="349"/>
      <c r="X1062" s="349"/>
      <c r="Y1062" s="947">
        <v>0.1</v>
      </c>
      <c r="Z1062" s="948"/>
      <c r="AA1062" s="948"/>
      <c r="AB1062" s="949"/>
      <c r="AC1062" s="353" t="s">
        <v>1130</v>
      </c>
      <c r="AD1062" s="353"/>
      <c r="AE1062" s="353"/>
      <c r="AF1062" s="353"/>
      <c r="AG1062" s="353"/>
      <c r="AH1062" s="950" t="s">
        <v>366</v>
      </c>
      <c r="AI1062" s="951"/>
      <c r="AJ1062" s="951"/>
      <c r="AK1062" s="952"/>
      <c r="AL1062" s="356" t="s">
        <v>807</v>
      </c>
      <c r="AM1062" s="357"/>
      <c r="AN1062" s="357"/>
      <c r="AO1062" s="358"/>
      <c r="AP1062" s="953" t="s">
        <v>366</v>
      </c>
      <c r="AQ1062" s="954"/>
      <c r="AR1062" s="954"/>
      <c r="AS1062" s="954"/>
      <c r="AT1062" s="954"/>
      <c r="AU1062" s="954"/>
      <c r="AV1062" s="954"/>
      <c r="AW1062" s="954"/>
      <c r="AX1062" s="955"/>
    </row>
    <row r="1063" spans="1:50" ht="26.25" hidden="1" customHeight="1" x14ac:dyDescent="0.2">
      <c r="A1063" s="1132">
        <v>4</v>
      </c>
      <c r="B1063" s="113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132">
        <v>5</v>
      </c>
      <c r="B1064" s="113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132">
        <v>6</v>
      </c>
      <c r="B1065" s="113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132">
        <v>7</v>
      </c>
      <c r="B1066" s="113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132">
        <v>8</v>
      </c>
      <c r="B1067" s="113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132">
        <v>9</v>
      </c>
      <c r="B1068" s="113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132">
        <v>10</v>
      </c>
      <c r="B1069" s="113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132">
        <v>11</v>
      </c>
      <c r="B1070" s="113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132">
        <v>12</v>
      </c>
      <c r="B1071" s="113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132">
        <v>13</v>
      </c>
      <c r="B1072" s="113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132">
        <v>14</v>
      </c>
      <c r="B1073" s="113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132">
        <v>15</v>
      </c>
      <c r="B1074" s="113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132">
        <v>16</v>
      </c>
      <c r="B1075" s="113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132">
        <v>17</v>
      </c>
      <c r="B1076" s="113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132">
        <v>18</v>
      </c>
      <c r="B1077" s="113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132">
        <v>19</v>
      </c>
      <c r="B1078" s="113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132">
        <v>20</v>
      </c>
      <c r="B1079" s="113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132">
        <v>21</v>
      </c>
      <c r="B1080" s="113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132">
        <v>22</v>
      </c>
      <c r="B1081" s="113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132">
        <v>23</v>
      </c>
      <c r="B1082" s="113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132">
        <v>24</v>
      </c>
      <c r="B1083" s="113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132">
        <v>25</v>
      </c>
      <c r="B1084" s="113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132">
        <v>26</v>
      </c>
      <c r="B1085" s="113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132">
        <v>27</v>
      </c>
      <c r="B1086" s="113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132">
        <v>28</v>
      </c>
      <c r="B1087" s="113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132">
        <v>29</v>
      </c>
      <c r="B1088" s="113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132">
        <v>30</v>
      </c>
      <c r="B1089" s="113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219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264</v>
      </c>
      <c r="K1092" s="364"/>
      <c r="L1092" s="364"/>
      <c r="M1092" s="364"/>
      <c r="N1092" s="364"/>
      <c r="O1092" s="364"/>
      <c r="P1092" s="365" t="s">
        <v>27</v>
      </c>
      <c r="Q1092" s="365"/>
      <c r="R1092" s="365"/>
      <c r="S1092" s="365"/>
      <c r="T1092" s="365"/>
      <c r="U1092" s="365"/>
      <c r="V1092" s="365"/>
      <c r="W1092" s="365"/>
      <c r="X1092" s="365"/>
      <c r="Y1092" s="366" t="s">
        <v>316</v>
      </c>
      <c r="Z1092" s="367"/>
      <c r="AA1092" s="367"/>
      <c r="AB1092" s="367"/>
      <c r="AC1092" s="148" t="s">
        <v>301</v>
      </c>
      <c r="AD1092" s="148"/>
      <c r="AE1092" s="148"/>
      <c r="AF1092" s="148"/>
      <c r="AG1092" s="148"/>
      <c r="AH1092" s="366" t="s">
        <v>252</v>
      </c>
      <c r="AI1092" s="363"/>
      <c r="AJ1092" s="363"/>
      <c r="AK1092" s="363"/>
      <c r="AL1092" s="363" t="s">
        <v>21</v>
      </c>
      <c r="AM1092" s="363"/>
      <c r="AN1092" s="363"/>
      <c r="AO1092" s="368"/>
      <c r="AP1092" s="369" t="s">
        <v>265</v>
      </c>
      <c r="AQ1092" s="369"/>
      <c r="AR1092" s="369"/>
      <c r="AS1092" s="369"/>
      <c r="AT1092" s="369"/>
      <c r="AU1092" s="369"/>
      <c r="AV1092" s="369"/>
      <c r="AW1092" s="369"/>
      <c r="AX1092" s="369"/>
    </row>
    <row r="1093" spans="1:50" ht="25.95" customHeight="1" x14ac:dyDescent="0.2">
      <c r="A1093" s="1132">
        <v>1</v>
      </c>
      <c r="B1093" s="1132">
        <v>1</v>
      </c>
      <c r="C1093" s="1147" t="s">
        <v>994</v>
      </c>
      <c r="D1093" s="1147"/>
      <c r="E1093" s="1147"/>
      <c r="F1093" s="1147"/>
      <c r="G1093" s="1147"/>
      <c r="H1093" s="1147"/>
      <c r="I1093" s="1147"/>
      <c r="J1093" s="372">
        <v>9170005002413</v>
      </c>
      <c r="K1093" s="373"/>
      <c r="L1093" s="373"/>
      <c r="M1093" s="373"/>
      <c r="N1093" s="373"/>
      <c r="O1093" s="373"/>
      <c r="P1093" s="1148" t="s">
        <v>995</v>
      </c>
      <c r="Q1093" s="1148"/>
      <c r="R1093" s="1148"/>
      <c r="S1093" s="1148"/>
      <c r="T1093" s="1148"/>
      <c r="U1093" s="1148"/>
      <c r="V1093" s="1148"/>
      <c r="W1093" s="1148"/>
      <c r="X1093" s="1148"/>
      <c r="Y1093" s="947">
        <v>1.9</v>
      </c>
      <c r="Z1093" s="948"/>
      <c r="AA1093" s="948"/>
      <c r="AB1093" s="949"/>
      <c r="AC1093" s="1149" t="s">
        <v>330</v>
      </c>
      <c r="AD1093" s="1149"/>
      <c r="AE1093" s="1149"/>
      <c r="AF1093" s="1149"/>
      <c r="AG1093" s="1149"/>
      <c r="AH1093" s="378">
        <v>1</v>
      </c>
      <c r="AI1093" s="379"/>
      <c r="AJ1093" s="379"/>
      <c r="AK1093" s="379"/>
      <c r="AL1093" s="356">
        <v>94.8</v>
      </c>
      <c r="AM1093" s="357"/>
      <c r="AN1093" s="357"/>
      <c r="AO1093" s="358"/>
      <c r="AP1093" s="380" t="s">
        <v>807</v>
      </c>
      <c r="AQ1093" s="380"/>
      <c r="AR1093" s="380"/>
      <c r="AS1093" s="380"/>
      <c r="AT1093" s="380"/>
      <c r="AU1093" s="380"/>
      <c r="AV1093" s="380"/>
      <c r="AW1093" s="380"/>
      <c r="AX1093" s="380"/>
    </row>
    <row r="1094" spans="1:50" ht="31.95" customHeight="1" x14ac:dyDescent="0.2">
      <c r="A1094" s="1132">
        <v>2</v>
      </c>
      <c r="B1094" s="1132">
        <v>1</v>
      </c>
      <c r="C1094" s="1139" t="s">
        <v>996</v>
      </c>
      <c r="D1094" s="1139"/>
      <c r="E1094" s="1139"/>
      <c r="F1094" s="1139"/>
      <c r="G1094" s="1139"/>
      <c r="H1094" s="1139"/>
      <c r="I1094" s="1139"/>
      <c r="J1094" s="347">
        <v>9170005005804</v>
      </c>
      <c r="K1094" s="347"/>
      <c r="L1094" s="347"/>
      <c r="M1094" s="347"/>
      <c r="N1094" s="347"/>
      <c r="O1094" s="347"/>
      <c r="P1094" s="1140" t="s">
        <v>997</v>
      </c>
      <c r="Q1094" s="1140"/>
      <c r="R1094" s="1140"/>
      <c r="S1094" s="1140"/>
      <c r="T1094" s="1140"/>
      <c r="U1094" s="1140"/>
      <c r="V1094" s="1140"/>
      <c r="W1094" s="1140"/>
      <c r="X1094" s="1140"/>
      <c r="Y1094" s="947">
        <v>1.4</v>
      </c>
      <c r="Z1094" s="948"/>
      <c r="AA1094" s="948"/>
      <c r="AB1094" s="949"/>
      <c r="AC1094" s="1141" t="s">
        <v>1129</v>
      </c>
      <c r="AD1094" s="1141"/>
      <c r="AE1094" s="1141"/>
      <c r="AF1094" s="1141"/>
      <c r="AG1094" s="1141"/>
      <c r="AH1094" s="384">
        <v>1</v>
      </c>
      <c r="AI1094" s="384"/>
      <c r="AJ1094" s="384"/>
      <c r="AK1094" s="384"/>
      <c r="AL1094" s="356">
        <v>55.9</v>
      </c>
      <c r="AM1094" s="357"/>
      <c r="AN1094" s="357"/>
      <c r="AO1094" s="358"/>
      <c r="AP1094" s="1146" t="s">
        <v>807</v>
      </c>
      <c r="AQ1094" s="1146"/>
      <c r="AR1094" s="1146"/>
      <c r="AS1094" s="1146"/>
      <c r="AT1094" s="1146"/>
      <c r="AU1094" s="1146"/>
      <c r="AV1094" s="1146"/>
      <c r="AW1094" s="1146"/>
      <c r="AX1094" s="1146"/>
    </row>
    <row r="1095" spans="1:50" ht="31.95" customHeight="1" x14ac:dyDescent="0.2">
      <c r="A1095" s="1132">
        <v>3</v>
      </c>
      <c r="B1095" s="1132">
        <v>1</v>
      </c>
      <c r="C1095" s="1139" t="s">
        <v>998</v>
      </c>
      <c r="D1095" s="1139"/>
      <c r="E1095" s="1139"/>
      <c r="F1095" s="1139"/>
      <c r="G1095" s="1139"/>
      <c r="H1095" s="1139"/>
      <c r="I1095" s="1139"/>
      <c r="J1095" s="347">
        <v>8270001002993</v>
      </c>
      <c r="K1095" s="347"/>
      <c r="L1095" s="347"/>
      <c r="M1095" s="347"/>
      <c r="N1095" s="347"/>
      <c r="O1095" s="347"/>
      <c r="P1095" s="1140" t="s">
        <v>999</v>
      </c>
      <c r="Q1095" s="1140"/>
      <c r="R1095" s="1140"/>
      <c r="S1095" s="1140"/>
      <c r="T1095" s="1140"/>
      <c r="U1095" s="1140"/>
      <c r="V1095" s="1140"/>
      <c r="W1095" s="1140"/>
      <c r="X1095" s="1140"/>
      <c r="Y1095" s="947">
        <v>1</v>
      </c>
      <c r="Z1095" s="948"/>
      <c r="AA1095" s="948"/>
      <c r="AB1095" s="949"/>
      <c r="AC1095" s="1141" t="s">
        <v>710</v>
      </c>
      <c r="AD1095" s="1141"/>
      <c r="AE1095" s="1141"/>
      <c r="AF1095" s="1141"/>
      <c r="AG1095" s="1141"/>
      <c r="AH1095" s="1142" t="s">
        <v>870</v>
      </c>
      <c r="AI1095" s="1142"/>
      <c r="AJ1095" s="1142"/>
      <c r="AK1095" s="1142"/>
      <c r="AL1095" s="1143" t="s">
        <v>366</v>
      </c>
      <c r="AM1095" s="1144"/>
      <c r="AN1095" s="1144"/>
      <c r="AO1095" s="1145"/>
      <c r="AP1095" s="1146" t="s">
        <v>870</v>
      </c>
      <c r="AQ1095" s="1146"/>
      <c r="AR1095" s="1146"/>
      <c r="AS1095" s="1146"/>
      <c r="AT1095" s="1146"/>
      <c r="AU1095" s="1146"/>
      <c r="AV1095" s="1146"/>
      <c r="AW1095" s="1146"/>
      <c r="AX1095" s="1146"/>
    </row>
    <row r="1096" spans="1:50" ht="31.95" customHeight="1" x14ac:dyDescent="0.2">
      <c r="A1096" s="1132">
        <v>4</v>
      </c>
      <c r="B1096" s="1132">
        <v>1</v>
      </c>
      <c r="C1096" s="1139" t="s">
        <v>1000</v>
      </c>
      <c r="D1096" s="1139"/>
      <c r="E1096" s="1139"/>
      <c r="F1096" s="1139"/>
      <c r="G1096" s="1139"/>
      <c r="H1096" s="1139"/>
      <c r="I1096" s="1139"/>
      <c r="J1096" s="347" t="s">
        <v>1120</v>
      </c>
      <c r="K1096" s="347"/>
      <c r="L1096" s="347"/>
      <c r="M1096" s="347"/>
      <c r="N1096" s="347"/>
      <c r="O1096" s="347"/>
      <c r="P1096" s="1140" t="s">
        <v>1001</v>
      </c>
      <c r="Q1096" s="1140"/>
      <c r="R1096" s="1140"/>
      <c r="S1096" s="1140"/>
      <c r="T1096" s="1140"/>
      <c r="U1096" s="1140"/>
      <c r="V1096" s="1140"/>
      <c r="W1096" s="1140"/>
      <c r="X1096" s="1140"/>
      <c r="Y1096" s="947">
        <v>0.9</v>
      </c>
      <c r="Z1096" s="948"/>
      <c r="AA1096" s="948"/>
      <c r="AB1096" s="949"/>
      <c r="AC1096" s="1141" t="s">
        <v>710</v>
      </c>
      <c r="AD1096" s="1141"/>
      <c r="AE1096" s="1141"/>
      <c r="AF1096" s="1141"/>
      <c r="AG1096" s="1141"/>
      <c r="AH1096" s="1142" t="s">
        <v>580</v>
      </c>
      <c r="AI1096" s="1142"/>
      <c r="AJ1096" s="1142"/>
      <c r="AK1096" s="1142"/>
      <c r="AL1096" s="1143" t="s">
        <v>366</v>
      </c>
      <c r="AM1096" s="1144"/>
      <c r="AN1096" s="1144"/>
      <c r="AO1096" s="1145"/>
      <c r="AP1096" s="1146" t="s">
        <v>580</v>
      </c>
      <c r="AQ1096" s="1146"/>
      <c r="AR1096" s="1146"/>
      <c r="AS1096" s="1146"/>
      <c r="AT1096" s="1146"/>
      <c r="AU1096" s="1146"/>
      <c r="AV1096" s="1146"/>
      <c r="AW1096" s="1146"/>
      <c r="AX1096" s="1146"/>
    </row>
    <row r="1097" spans="1:50" ht="31.95" customHeight="1" x14ac:dyDescent="0.2">
      <c r="A1097" s="1132">
        <v>5</v>
      </c>
      <c r="B1097" s="1132">
        <v>1</v>
      </c>
      <c r="C1097" s="1139" t="s">
        <v>1002</v>
      </c>
      <c r="D1097" s="1139"/>
      <c r="E1097" s="1139"/>
      <c r="F1097" s="1139"/>
      <c r="G1097" s="1139"/>
      <c r="H1097" s="1139"/>
      <c r="I1097" s="1139"/>
      <c r="J1097" s="347" t="s">
        <v>1120</v>
      </c>
      <c r="K1097" s="347"/>
      <c r="L1097" s="347"/>
      <c r="M1097" s="347"/>
      <c r="N1097" s="347"/>
      <c r="O1097" s="347"/>
      <c r="P1097" s="1140" t="s">
        <v>1003</v>
      </c>
      <c r="Q1097" s="1140"/>
      <c r="R1097" s="1140"/>
      <c r="S1097" s="1140"/>
      <c r="T1097" s="1140"/>
      <c r="U1097" s="1140"/>
      <c r="V1097" s="1140"/>
      <c r="W1097" s="1140"/>
      <c r="X1097" s="1140"/>
      <c r="Y1097" s="947">
        <v>0.9</v>
      </c>
      <c r="Z1097" s="948"/>
      <c r="AA1097" s="948"/>
      <c r="AB1097" s="949"/>
      <c r="AC1097" s="1141" t="s">
        <v>710</v>
      </c>
      <c r="AD1097" s="1141"/>
      <c r="AE1097" s="1141"/>
      <c r="AF1097" s="1141"/>
      <c r="AG1097" s="1141"/>
      <c r="AH1097" s="1142" t="s">
        <v>580</v>
      </c>
      <c r="AI1097" s="1142"/>
      <c r="AJ1097" s="1142"/>
      <c r="AK1097" s="1142"/>
      <c r="AL1097" s="1143" t="s">
        <v>807</v>
      </c>
      <c r="AM1097" s="1144"/>
      <c r="AN1097" s="1144"/>
      <c r="AO1097" s="1145"/>
      <c r="AP1097" s="1146" t="s">
        <v>841</v>
      </c>
      <c r="AQ1097" s="1146"/>
      <c r="AR1097" s="1146"/>
      <c r="AS1097" s="1146"/>
      <c r="AT1097" s="1146"/>
      <c r="AU1097" s="1146"/>
      <c r="AV1097" s="1146"/>
      <c r="AW1097" s="1146"/>
      <c r="AX1097" s="1146"/>
    </row>
    <row r="1098" spans="1:50" ht="31.95" customHeight="1" x14ac:dyDescent="0.2">
      <c r="A1098" s="1132">
        <v>6</v>
      </c>
      <c r="B1098" s="1132">
        <v>1</v>
      </c>
      <c r="C1098" s="1139" t="s">
        <v>1004</v>
      </c>
      <c r="D1098" s="1139"/>
      <c r="E1098" s="1139"/>
      <c r="F1098" s="1139"/>
      <c r="G1098" s="1139"/>
      <c r="H1098" s="1139"/>
      <c r="I1098" s="1139"/>
      <c r="J1098" s="347" t="s">
        <v>1120</v>
      </c>
      <c r="K1098" s="347"/>
      <c r="L1098" s="347"/>
      <c r="M1098" s="347"/>
      <c r="N1098" s="347"/>
      <c r="O1098" s="347"/>
      <c r="P1098" s="1140" t="s">
        <v>1005</v>
      </c>
      <c r="Q1098" s="1140"/>
      <c r="R1098" s="1140"/>
      <c r="S1098" s="1140"/>
      <c r="T1098" s="1140"/>
      <c r="U1098" s="1140"/>
      <c r="V1098" s="1140"/>
      <c r="W1098" s="1140"/>
      <c r="X1098" s="1140"/>
      <c r="Y1098" s="947">
        <v>0.9</v>
      </c>
      <c r="Z1098" s="948"/>
      <c r="AA1098" s="948"/>
      <c r="AB1098" s="949"/>
      <c r="AC1098" s="1141" t="s">
        <v>710</v>
      </c>
      <c r="AD1098" s="1141"/>
      <c r="AE1098" s="1141"/>
      <c r="AF1098" s="1141"/>
      <c r="AG1098" s="1141"/>
      <c r="AH1098" s="1142" t="s">
        <v>841</v>
      </c>
      <c r="AI1098" s="1142"/>
      <c r="AJ1098" s="1142"/>
      <c r="AK1098" s="1142"/>
      <c r="AL1098" s="1143" t="s">
        <v>366</v>
      </c>
      <c r="AM1098" s="1144"/>
      <c r="AN1098" s="1144"/>
      <c r="AO1098" s="1145"/>
      <c r="AP1098" s="1146" t="s">
        <v>841</v>
      </c>
      <c r="AQ1098" s="1146"/>
      <c r="AR1098" s="1146"/>
      <c r="AS1098" s="1146"/>
      <c r="AT1098" s="1146"/>
      <c r="AU1098" s="1146"/>
      <c r="AV1098" s="1146"/>
      <c r="AW1098" s="1146"/>
      <c r="AX1098" s="1146"/>
    </row>
    <row r="1099" spans="1:50" ht="31.95" customHeight="1" x14ac:dyDescent="0.2">
      <c r="A1099" s="1132">
        <v>7</v>
      </c>
      <c r="B1099" s="1132">
        <v>1</v>
      </c>
      <c r="C1099" s="1139" t="s">
        <v>1006</v>
      </c>
      <c r="D1099" s="1139"/>
      <c r="E1099" s="1139"/>
      <c r="F1099" s="1139"/>
      <c r="G1099" s="1139"/>
      <c r="H1099" s="1139"/>
      <c r="I1099" s="1139"/>
      <c r="J1099" s="347" t="s">
        <v>1124</v>
      </c>
      <c r="K1099" s="347"/>
      <c r="L1099" s="347"/>
      <c r="M1099" s="347"/>
      <c r="N1099" s="347"/>
      <c r="O1099" s="347"/>
      <c r="P1099" s="1140" t="s">
        <v>1007</v>
      </c>
      <c r="Q1099" s="1140"/>
      <c r="R1099" s="1140"/>
      <c r="S1099" s="1140"/>
      <c r="T1099" s="1140"/>
      <c r="U1099" s="1140"/>
      <c r="V1099" s="1140"/>
      <c r="W1099" s="1140"/>
      <c r="X1099" s="1140"/>
      <c r="Y1099" s="947">
        <v>0.9</v>
      </c>
      <c r="Z1099" s="948"/>
      <c r="AA1099" s="948"/>
      <c r="AB1099" s="949"/>
      <c r="AC1099" s="1141" t="s">
        <v>710</v>
      </c>
      <c r="AD1099" s="1141"/>
      <c r="AE1099" s="1141"/>
      <c r="AF1099" s="1141"/>
      <c r="AG1099" s="1141"/>
      <c r="AH1099" s="1142" t="s">
        <v>580</v>
      </c>
      <c r="AI1099" s="1142"/>
      <c r="AJ1099" s="1142"/>
      <c r="AK1099" s="1142"/>
      <c r="AL1099" s="1143" t="s">
        <v>807</v>
      </c>
      <c r="AM1099" s="1144"/>
      <c r="AN1099" s="1144"/>
      <c r="AO1099" s="1145"/>
      <c r="AP1099" s="1146" t="s">
        <v>870</v>
      </c>
      <c r="AQ1099" s="1146"/>
      <c r="AR1099" s="1146"/>
      <c r="AS1099" s="1146"/>
      <c r="AT1099" s="1146"/>
      <c r="AU1099" s="1146"/>
      <c r="AV1099" s="1146"/>
      <c r="AW1099" s="1146"/>
      <c r="AX1099" s="1146"/>
    </row>
    <row r="1100" spans="1:50" ht="31.95" customHeight="1" x14ac:dyDescent="0.2">
      <c r="A1100" s="1132">
        <v>8</v>
      </c>
      <c r="B1100" s="1132">
        <v>1</v>
      </c>
      <c r="C1100" s="1139" t="s">
        <v>1008</v>
      </c>
      <c r="D1100" s="1139"/>
      <c r="E1100" s="1139"/>
      <c r="F1100" s="1139"/>
      <c r="G1100" s="1139"/>
      <c r="H1100" s="1139"/>
      <c r="I1100" s="1139"/>
      <c r="J1100" s="347" t="s">
        <v>1120</v>
      </c>
      <c r="K1100" s="347"/>
      <c r="L1100" s="347"/>
      <c r="M1100" s="347"/>
      <c r="N1100" s="347"/>
      <c r="O1100" s="347"/>
      <c r="P1100" s="1140" t="s">
        <v>1009</v>
      </c>
      <c r="Q1100" s="1140"/>
      <c r="R1100" s="1140"/>
      <c r="S1100" s="1140"/>
      <c r="T1100" s="1140"/>
      <c r="U1100" s="1140"/>
      <c r="V1100" s="1140"/>
      <c r="W1100" s="1140"/>
      <c r="X1100" s="1140"/>
      <c r="Y1100" s="947">
        <v>0.8</v>
      </c>
      <c r="Z1100" s="948"/>
      <c r="AA1100" s="948"/>
      <c r="AB1100" s="949"/>
      <c r="AC1100" s="1141" t="s">
        <v>710</v>
      </c>
      <c r="AD1100" s="1141"/>
      <c r="AE1100" s="1141"/>
      <c r="AF1100" s="1141"/>
      <c r="AG1100" s="1141"/>
      <c r="AH1100" s="1142" t="s">
        <v>841</v>
      </c>
      <c r="AI1100" s="1142"/>
      <c r="AJ1100" s="1142"/>
      <c r="AK1100" s="1142"/>
      <c r="AL1100" s="1143" t="s">
        <v>807</v>
      </c>
      <c r="AM1100" s="1144"/>
      <c r="AN1100" s="1144"/>
      <c r="AO1100" s="1145"/>
      <c r="AP1100" s="1146" t="s">
        <v>870</v>
      </c>
      <c r="AQ1100" s="1146"/>
      <c r="AR1100" s="1146"/>
      <c r="AS1100" s="1146"/>
      <c r="AT1100" s="1146"/>
      <c r="AU1100" s="1146"/>
      <c r="AV1100" s="1146"/>
      <c r="AW1100" s="1146"/>
      <c r="AX1100" s="1146"/>
    </row>
    <row r="1101" spans="1:50" ht="31.95" customHeight="1" x14ac:dyDescent="0.2">
      <c r="A1101" s="1132">
        <v>9</v>
      </c>
      <c r="B1101" s="1132">
        <v>1</v>
      </c>
      <c r="C1101" s="1139" t="s">
        <v>1010</v>
      </c>
      <c r="D1101" s="1139"/>
      <c r="E1101" s="1139"/>
      <c r="F1101" s="1139"/>
      <c r="G1101" s="1139"/>
      <c r="H1101" s="1139"/>
      <c r="I1101" s="1139"/>
      <c r="J1101" s="347">
        <v>5270005000930</v>
      </c>
      <c r="K1101" s="347"/>
      <c r="L1101" s="347"/>
      <c r="M1101" s="347"/>
      <c r="N1101" s="347"/>
      <c r="O1101" s="347"/>
      <c r="P1101" s="1140" t="s">
        <v>1011</v>
      </c>
      <c r="Q1101" s="1140"/>
      <c r="R1101" s="1140"/>
      <c r="S1101" s="1140"/>
      <c r="T1101" s="1140"/>
      <c r="U1101" s="1140"/>
      <c r="V1101" s="1140"/>
      <c r="W1101" s="1140"/>
      <c r="X1101" s="1140"/>
      <c r="Y1101" s="947">
        <v>0.8</v>
      </c>
      <c r="Z1101" s="948"/>
      <c r="AA1101" s="948"/>
      <c r="AB1101" s="949"/>
      <c r="AC1101" s="1141" t="s">
        <v>710</v>
      </c>
      <c r="AD1101" s="1141"/>
      <c r="AE1101" s="1141"/>
      <c r="AF1101" s="1141"/>
      <c r="AG1101" s="1141"/>
      <c r="AH1101" s="1142" t="s">
        <v>841</v>
      </c>
      <c r="AI1101" s="1142"/>
      <c r="AJ1101" s="1142"/>
      <c r="AK1101" s="1142"/>
      <c r="AL1101" s="1143" t="s">
        <v>366</v>
      </c>
      <c r="AM1101" s="1144"/>
      <c r="AN1101" s="1144"/>
      <c r="AO1101" s="1145"/>
      <c r="AP1101" s="1146" t="s">
        <v>870</v>
      </c>
      <c r="AQ1101" s="1146"/>
      <c r="AR1101" s="1146"/>
      <c r="AS1101" s="1146"/>
      <c r="AT1101" s="1146"/>
      <c r="AU1101" s="1146"/>
      <c r="AV1101" s="1146"/>
      <c r="AW1101" s="1146"/>
      <c r="AX1101" s="1146"/>
    </row>
    <row r="1102" spans="1:50" ht="31.95" customHeight="1" x14ac:dyDescent="0.2">
      <c r="A1102" s="1132">
        <v>10</v>
      </c>
      <c r="B1102" s="1132">
        <v>1</v>
      </c>
      <c r="C1102" s="1139" t="s">
        <v>1012</v>
      </c>
      <c r="D1102" s="1139"/>
      <c r="E1102" s="1139"/>
      <c r="F1102" s="1139"/>
      <c r="G1102" s="1139"/>
      <c r="H1102" s="1139"/>
      <c r="I1102" s="1139"/>
      <c r="J1102" s="347">
        <v>7140005012763</v>
      </c>
      <c r="K1102" s="347"/>
      <c r="L1102" s="347"/>
      <c r="M1102" s="347"/>
      <c r="N1102" s="347"/>
      <c r="O1102" s="347"/>
      <c r="P1102" s="1140" t="s">
        <v>1013</v>
      </c>
      <c r="Q1102" s="1140"/>
      <c r="R1102" s="1140"/>
      <c r="S1102" s="1140"/>
      <c r="T1102" s="1140"/>
      <c r="U1102" s="1140"/>
      <c r="V1102" s="1140"/>
      <c r="W1102" s="1140"/>
      <c r="X1102" s="1140"/>
      <c r="Y1102" s="947">
        <v>0.7</v>
      </c>
      <c r="Z1102" s="948"/>
      <c r="AA1102" s="948"/>
      <c r="AB1102" s="949"/>
      <c r="AC1102" s="1141" t="s">
        <v>710</v>
      </c>
      <c r="AD1102" s="1141"/>
      <c r="AE1102" s="1141"/>
      <c r="AF1102" s="1141"/>
      <c r="AG1102" s="1141"/>
      <c r="AH1102" s="1142" t="s">
        <v>841</v>
      </c>
      <c r="AI1102" s="1142"/>
      <c r="AJ1102" s="1142"/>
      <c r="AK1102" s="1142"/>
      <c r="AL1102" s="1143" t="s">
        <v>807</v>
      </c>
      <c r="AM1102" s="1144"/>
      <c r="AN1102" s="1144"/>
      <c r="AO1102" s="1145"/>
      <c r="AP1102" s="1146" t="s">
        <v>580</v>
      </c>
      <c r="AQ1102" s="1146"/>
      <c r="AR1102" s="1146"/>
      <c r="AS1102" s="1146"/>
      <c r="AT1102" s="1146"/>
      <c r="AU1102" s="1146"/>
      <c r="AV1102" s="1146"/>
      <c r="AW1102" s="1146"/>
      <c r="AX1102" s="1146"/>
    </row>
    <row r="1103" spans="1:50" ht="26.25" hidden="1" customHeight="1" x14ac:dyDescent="0.2">
      <c r="A1103" s="1132">
        <v>11</v>
      </c>
      <c r="B1103" s="113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132">
        <v>12</v>
      </c>
      <c r="B1104" s="113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132">
        <v>13</v>
      </c>
      <c r="B1105" s="113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132">
        <v>14</v>
      </c>
      <c r="B1106" s="113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132">
        <v>15</v>
      </c>
      <c r="B1107" s="113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132">
        <v>16</v>
      </c>
      <c r="B1108" s="113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132">
        <v>17</v>
      </c>
      <c r="B1109" s="113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132">
        <v>18</v>
      </c>
      <c r="B1110" s="113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132">
        <v>19</v>
      </c>
      <c r="B1111" s="113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132">
        <v>20</v>
      </c>
      <c r="B1112" s="113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132">
        <v>21</v>
      </c>
      <c r="B1113" s="113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132">
        <v>22</v>
      </c>
      <c r="B1114" s="113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132">
        <v>23</v>
      </c>
      <c r="B1115" s="113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132">
        <v>24</v>
      </c>
      <c r="B1116" s="113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132">
        <v>25</v>
      </c>
      <c r="B1117" s="113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132">
        <v>26</v>
      </c>
      <c r="B1118" s="113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132">
        <v>27</v>
      </c>
      <c r="B1119" s="113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132">
        <v>28</v>
      </c>
      <c r="B1120" s="113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132">
        <v>29</v>
      </c>
      <c r="B1121" s="113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132">
        <v>30</v>
      </c>
      <c r="B1122" s="113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264</v>
      </c>
      <c r="K1125" s="364"/>
      <c r="L1125" s="364"/>
      <c r="M1125" s="364"/>
      <c r="N1125" s="364"/>
      <c r="O1125" s="364"/>
      <c r="P1125" s="365" t="s">
        <v>27</v>
      </c>
      <c r="Q1125" s="365"/>
      <c r="R1125" s="365"/>
      <c r="S1125" s="365"/>
      <c r="T1125" s="365"/>
      <c r="U1125" s="365"/>
      <c r="V1125" s="365"/>
      <c r="W1125" s="365"/>
      <c r="X1125" s="365"/>
      <c r="Y1125" s="366" t="s">
        <v>316</v>
      </c>
      <c r="Z1125" s="367"/>
      <c r="AA1125" s="367"/>
      <c r="AB1125" s="367"/>
      <c r="AC1125" s="148" t="s">
        <v>301</v>
      </c>
      <c r="AD1125" s="148"/>
      <c r="AE1125" s="148"/>
      <c r="AF1125" s="148"/>
      <c r="AG1125" s="148"/>
      <c r="AH1125" s="366" t="s">
        <v>252</v>
      </c>
      <c r="AI1125" s="363"/>
      <c r="AJ1125" s="363"/>
      <c r="AK1125" s="363"/>
      <c r="AL1125" s="363" t="s">
        <v>21</v>
      </c>
      <c r="AM1125" s="363"/>
      <c r="AN1125" s="363"/>
      <c r="AO1125" s="368"/>
      <c r="AP1125" s="369" t="s">
        <v>265</v>
      </c>
      <c r="AQ1125" s="369"/>
      <c r="AR1125" s="369"/>
      <c r="AS1125" s="369"/>
      <c r="AT1125" s="369"/>
      <c r="AU1125" s="369"/>
      <c r="AV1125" s="369"/>
      <c r="AW1125" s="369"/>
      <c r="AX1125" s="369"/>
    </row>
    <row r="1126" spans="1:50" ht="39" customHeight="1" x14ac:dyDescent="0.2">
      <c r="A1126" s="1132">
        <v>1</v>
      </c>
      <c r="B1126" s="1132">
        <v>1</v>
      </c>
      <c r="C1126" s="360" t="s">
        <v>1014</v>
      </c>
      <c r="D1126" s="346"/>
      <c r="E1126" s="346"/>
      <c r="F1126" s="346"/>
      <c r="G1126" s="346"/>
      <c r="H1126" s="346"/>
      <c r="I1126" s="346"/>
      <c r="J1126" s="347">
        <v>1490005002561</v>
      </c>
      <c r="K1126" s="348"/>
      <c r="L1126" s="348"/>
      <c r="M1126" s="348"/>
      <c r="N1126" s="348"/>
      <c r="O1126" s="348"/>
      <c r="P1126" s="361" t="s">
        <v>1015</v>
      </c>
      <c r="Q1126" s="349"/>
      <c r="R1126" s="349"/>
      <c r="S1126" s="349"/>
      <c r="T1126" s="349"/>
      <c r="U1126" s="349"/>
      <c r="V1126" s="349"/>
      <c r="W1126" s="349"/>
      <c r="X1126" s="349"/>
      <c r="Y1126" s="947">
        <v>4.3</v>
      </c>
      <c r="Z1126" s="948"/>
      <c r="AA1126" s="948"/>
      <c r="AB1126" s="949"/>
      <c r="AC1126" s="353" t="s">
        <v>330</v>
      </c>
      <c r="AD1126" s="353"/>
      <c r="AE1126" s="353"/>
      <c r="AF1126" s="353"/>
      <c r="AG1126" s="353"/>
      <c r="AH1126" s="956">
        <v>1</v>
      </c>
      <c r="AI1126" s="394"/>
      <c r="AJ1126" s="394"/>
      <c r="AK1126" s="394"/>
      <c r="AL1126" s="1136">
        <v>99</v>
      </c>
      <c r="AM1126" s="1137"/>
      <c r="AN1126" s="1137"/>
      <c r="AO1126" s="1138"/>
      <c r="AP1126" s="957" t="s">
        <v>841</v>
      </c>
      <c r="AQ1126" s="957"/>
      <c r="AR1126" s="957"/>
      <c r="AS1126" s="957"/>
      <c r="AT1126" s="957"/>
      <c r="AU1126" s="957"/>
      <c r="AV1126" s="957"/>
      <c r="AW1126" s="957"/>
      <c r="AX1126" s="957"/>
    </row>
    <row r="1127" spans="1:50" ht="26.25" customHeight="1" x14ac:dyDescent="0.2">
      <c r="A1127" s="1132">
        <v>2</v>
      </c>
      <c r="B1127" s="1132">
        <v>1</v>
      </c>
      <c r="C1127" s="360" t="s">
        <v>1016</v>
      </c>
      <c r="D1127" s="346"/>
      <c r="E1127" s="346"/>
      <c r="F1127" s="346"/>
      <c r="G1127" s="346"/>
      <c r="H1127" s="346"/>
      <c r="I1127" s="346"/>
      <c r="J1127" s="347" t="s">
        <v>1120</v>
      </c>
      <c r="K1127" s="348"/>
      <c r="L1127" s="348"/>
      <c r="M1127" s="348"/>
      <c r="N1127" s="348"/>
      <c r="O1127" s="348"/>
      <c r="P1127" s="361" t="s">
        <v>1017</v>
      </c>
      <c r="Q1127" s="349"/>
      <c r="R1127" s="349"/>
      <c r="S1127" s="349"/>
      <c r="T1127" s="349"/>
      <c r="U1127" s="349"/>
      <c r="V1127" s="349"/>
      <c r="W1127" s="349"/>
      <c r="X1127" s="349"/>
      <c r="Y1127" s="947">
        <v>1.4</v>
      </c>
      <c r="Z1127" s="948"/>
      <c r="AA1127" s="948"/>
      <c r="AB1127" s="949"/>
      <c r="AC1127" s="353" t="s">
        <v>330</v>
      </c>
      <c r="AD1127" s="353"/>
      <c r="AE1127" s="353"/>
      <c r="AF1127" s="353"/>
      <c r="AG1127" s="353"/>
      <c r="AH1127" s="956">
        <v>1</v>
      </c>
      <c r="AI1127" s="394"/>
      <c r="AJ1127" s="394"/>
      <c r="AK1127" s="394"/>
      <c r="AL1127" s="1136">
        <v>80</v>
      </c>
      <c r="AM1127" s="1137"/>
      <c r="AN1127" s="1137"/>
      <c r="AO1127" s="1138"/>
      <c r="AP1127" s="957" t="s">
        <v>841</v>
      </c>
      <c r="AQ1127" s="957"/>
      <c r="AR1127" s="957"/>
      <c r="AS1127" s="957"/>
      <c r="AT1127" s="957"/>
      <c r="AU1127" s="957"/>
      <c r="AV1127" s="957"/>
      <c r="AW1127" s="957"/>
      <c r="AX1127" s="957"/>
    </row>
    <row r="1128" spans="1:50" ht="42" customHeight="1" x14ac:dyDescent="0.2">
      <c r="A1128" s="1132">
        <v>3</v>
      </c>
      <c r="B1128" s="1132">
        <v>1</v>
      </c>
      <c r="C1128" s="360" t="s">
        <v>1014</v>
      </c>
      <c r="D1128" s="346"/>
      <c r="E1128" s="346"/>
      <c r="F1128" s="346"/>
      <c r="G1128" s="346"/>
      <c r="H1128" s="346"/>
      <c r="I1128" s="346"/>
      <c r="J1128" s="347">
        <v>1490005002561</v>
      </c>
      <c r="K1128" s="348"/>
      <c r="L1128" s="348"/>
      <c r="M1128" s="348"/>
      <c r="N1128" s="348"/>
      <c r="O1128" s="348"/>
      <c r="P1128" s="361" t="s">
        <v>1018</v>
      </c>
      <c r="Q1128" s="349"/>
      <c r="R1128" s="349"/>
      <c r="S1128" s="349"/>
      <c r="T1128" s="349"/>
      <c r="U1128" s="349"/>
      <c r="V1128" s="349"/>
      <c r="W1128" s="349"/>
      <c r="X1128" s="349"/>
      <c r="Y1128" s="947">
        <v>1.3</v>
      </c>
      <c r="Z1128" s="948"/>
      <c r="AA1128" s="948"/>
      <c r="AB1128" s="949"/>
      <c r="AC1128" s="353" t="s">
        <v>330</v>
      </c>
      <c r="AD1128" s="353"/>
      <c r="AE1128" s="353"/>
      <c r="AF1128" s="353"/>
      <c r="AG1128" s="353"/>
      <c r="AH1128" s="956">
        <v>1</v>
      </c>
      <c r="AI1128" s="394"/>
      <c r="AJ1128" s="394"/>
      <c r="AK1128" s="394"/>
      <c r="AL1128" s="1136">
        <v>85</v>
      </c>
      <c r="AM1128" s="1137"/>
      <c r="AN1128" s="1137"/>
      <c r="AO1128" s="1138"/>
      <c r="AP1128" s="957" t="s">
        <v>841</v>
      </c>
      <c r="AQ1128" s="957"/>
      <c r="AR1128" s="957"/>
      <c r="AS1128" s="957"/>
      <c r="AT1128" s="957"/>
      <c r="AU1128" s="957"/>
      <c r="AV1128" s="957"/>
      <c r="AW1128" s="957"/>
      <c r="AX1128" s="957"/>
    </row>
    <row r="1129" spans="1:50" ht="26.25" customHeight="1" x14ac:dyDescent="0.2">
      <c r="A1129" s="1132">
        <v>4</v>
      </c>
      <c r="B1129" s="1132">
        <v>1</v>
      </c>
      <c r="C1129" s="360" t="s">
        <v>1019</v>
      </c>
      <c r="D1129" s="346"/>
      <c r="E1129" s="346"/>
      <c r="F1129" s="346"/>
      <c r="G1129" s="346"/>
      <c r="H1129" s="346"/>
      <c r="I1129" s="346"/>
      <c r="J1129" s="347" t="s">
        <v>1120</v>
      </c>
      <c r="K1129" s="348"/>
      <c r="L1129" s="348"/>
      <c r="M1129" s="348"/>
      <c r="N1129" s="348"/>
      <c r="O1129" s="348"/>
      <c r="P1129" s="361" t="s">
        <v>1020</v>
      </c>
      <c r="Q1129" s="349"/>
      <c r="R1129" s="349"/>
      <c r="S1129" s="349"/>
      <c r="T1129" s="349"/>
      <c r="U1129" s="349"/>
      <c r="V1129" s="349"/>
      <c r="W1129" s="349"/>
      <c r="X1129" s="349"/>
      <c r="Y1129" s="947">
        <v>1</v>
      </c>
      <c r="Z1129" s="948"/>
      <c r="AA1129" s="948"/>
      <c r="AB1129" s="949"/>
      <c r="AC1129" s="353" t="s">
        <v>336</v>
      </c>
      <c r="AD1129" s="353"/>
      <c r="AE1129" s="353"/>
      <c r="AF1129" s="353"/>
      <c r="AG1129" s="353"/>
      <c r="AH1129" s="956" t="s">
        <v>841</v>
      </c>
      <c r="AI1129" s="394"/>
      <c r="AJ1129" s="394"/>
      <c r="AK1129" s="394"/>
      <c r="AL1129" s="956" t="s">
        <v>841</v>
      </c>
      <c r="AM1129" s="394"/>
      <c r="AN1129" s="394"/>
      <c r="AO1129" s="394"/>
      <c r="AP1129" s="957" t="s">
        <v>841</v>
      </c>
      <c r="AQ1129" s="957"/>
      <c r="AR1129" s="957"/>
      <c r="AS1129" s="957"/>
      <c r="AT1129" s="957"/>
      <c r="AU1129" s="957"/>
      <c r="AV1129" s="957"/>
      <c r="AW1129" s="957"/>
      <c r="AX1129" s="957"/>
    </row>
    <row r="1130" spans="1:50" ht="49.5" customHeight="1" x14ac:dyDescent="0.2">
      <c r="A1130" s="1132">
        <v>5</v>
      </c>
      <c r="B1130" s="1132">
        <v>1</v>
      </c>
      <c r="C1130" s="360" t="s">
        <v>1021</v>
      </c>
      <c r="D1130" s="346"/>
      <c r="E1130" s="346"/>
      <c r="F1130" s="346"/>
      <c r="G1130" s="346"/>
      <c r="H1130" s="346"/>
      <c r="I1130" s="346"/>
      <c r="J1130" s="347" t="s">
        <v>1120</v>
      </c>
      <c r="K1130" s="348"/>
      <c r="L1130" s="348"/>
      <c r="M1130" s="348"/>
      <c r="N1130" s="348"/>
      <c r="O1130" s="348"/>
      <c r="P1130" s="361" t="s">
        <v>1022</v>
      </c>
      <c r="Q1130" s="349"/>
      <c r="R1130" s="349"/>
      <c r="S1130" s="349"/>
      <c r="T1130" s="349"/>
      <c r="U1130" s="349"/>
      <c r="V1130" s="349"/>
      <c r="W1130" s="349"/>
      <c r="X1130" s="349"/>
      <c r="Y1130" s="947">
        <v>1</v>
      </c>
      <c r="Z1130" s="948"/>
      <c r="AA1130" s="948"/>
      <c r="AB1130" s="949"/>
      <c r="AC1130" s="353" t="s">
        <v>336</v>
      </c>
      <c r="AD1130" s="353"/>
      <c r="AE1130" s="353"/>
      <c r="AF1130" s="353"/>
      <c r="AG1130" s="353"/>
      <c r="AH1130" s="956" t="s">
        <v>1023</v>
      </c>
      <c r="AI1130" s="394"/>
      <c r="AJ1130" s="394"/>
      <c r="AK1130" s="394"/>
      <c r="AL1130" s="956" t="s">
        <v>1023</v>
      </c>
      <c r="AM1130" s="394"/>
      <c r="AN1130" s="394"/>
      <c r="AO1130" s="394"/>
      <c r="AP1130" s="957" t="s">
        <v>1023</v>
      </c>
      <c r="AQ1130" s="957"/>
      <c r="AR1130" s="957"/>
      <c r="AS1130" s="957"/>
      <c r="AT1130" s="957"/>
      <c r="AU1130" s="957"/>
      <c r="AV1130" s="957"/>
      <c r="AW1130" s="957"/>
      <c r="AX1130" s="957"/>
    </row>
    <row r="1131" spans="1:50" ht="43.2" customHeight="1" x14ac:dyDescent="0.2">
      <c r="A1131" s="1132">
        <v>6</v>
      </c>
      <c r="B1131" s="1132">
        <v>1</v>
      </c>
      <c r="C1131" s="360" t="s">
        <v>1024</v>
      </c>
      <c r="D1131" s="346"/>
      <c r="E1131" s="346"/>
      <c r="F1131" s="346"/>
      <c r="G1131" s="346"/>
      <c r="H1131" s="346"/>
      <c r="I1131" s="346"/>
      <c r="J1131" s="347">
        <v>1250005007213</v>
      </c>
      <c r="K1131" s="348"/>
      <c r="L1131" s="348"/>
      <c r="M1131" s="348"/>
      <c r="N1131" s="348"/>
      <c r="O1131" s="348"/>
      <c r="P1131" s="361" t="s">
        <v>1025</v>
      </c>
      <c r="Q1131" s="349"/>
      <c r="R1131" s="349"/>
      <c r="S1131" s="349"/>
      <c r="T1131" s="349"/>
      <c r="U1131" s="349"/>
      <c r="V1131" s="349"/>
      <c r="W1131" s="349"/>
      <c r="X1131" s="349"/>
      <c r="Y1131" s="947">
        <v>1</v>
      </c>
      <c r="Z1131" s="948"/>
      <c r="AA1131" s="948"/>
      <c r="AB1131" s="949"/>
      <c r="AC1131" s="353" t="s">
        <v>336</v>
      </c>
      <c r="AD1131" s="353"/>
      <c r="AE1131" s="353"/>
      <c r="AF1131" s="353"/>
      <c r="AG1131" s="353"/>
      <c r="AH1131" s="956" t="s">
        <v>580</v>
      </c>
      <c r="AI1131" s="394"/>
      <c r="AJ1131" s="394"/>
      <c r="AK1131" s="394"/>
      <c r="AL1131" s="956" t="s">
        <v>580</v>
      </c>
      <c r="AM1131" s="394"/>
      <c r="AN1131" s="394"/>
      <c r="AO1131" s="394"/>
      <c r="AP1131" s="957" t="s">
        <v>580</v>
      </c>
      <c r="AQ1131" s="957"/>
      <c r="AR1131" s="957"/>
      <c r="AS1131" s="957"/>
      <c r="AT1131" s="957"/>
      <c r="AU1131" s="957"/>
      <c r="AV1131" s="957"/>
      <c r="AW1131" s="957"/>
      <c r="AX1131" s="957"/>
    </row>
    <row r="1132" spans="1:50" ht="39" customHeight="1" x14ac:dyDescent="0.2">
      <c r="A1132" s="1132">
        <v>7</v>
      </c>
      <c r="B1132" s="1132">
        <v>1</v>
      </c>
      <c r="C1132" s="360" t="s">
        <v>1026</v>
      </c>
      <c r="D1132" s="346"/>
      <c r="E1132" s="346"/>
      <c r="F1132" s="346"/>
      <c r="G1132" s="346"/>
      <c r="H1132" s="346"/>
      <c r="I1132" s="346"/>
      <c r="J1132" s="347">
        <v>3240005007245</v>
      </c>
      <c r="K1132" s="348"/>
      <c r="L1132" s="348"/>
      <c r="M1132" s="348"/>
      <c r="N1132" s="348"/>
      <c r="O1132" s="348"/>
      <c r="P1132" s="361" t="s">
        <v>1027</v>
      </c>
      <c r="Q1132" s="349"/>
      <c r="R1132" s="349"/>
      <c r="S1132" s="349"/>
      <c r="T1132" s="349"/>
      <c r="U1132" s="349"/>
      <c r="V1132" s="349"/>
      <c r="W1132" s="349"/>
      <c r="X1132" s="349"/>
      <c r="Y1132" s="947">
        <v>0.8</v>
      </c>
      <c r="Z1132" s="948"/>
      <c r="AA1132" s="948"/>
      <c r="AB1132" s="949"/>
      <c r="AC1132" s="353" t="s">
        <v>336</v>
      </c>
      <c r="AD1132" s="353"/>
      <c r="AE1132" s="353"/>
      <c r="AF1132" s="353"/>
      <c r="AG1132" s="353"/>
      <c r="AH1132" s="956" t="s">
        <v>870</v>
      </c>
      <c r="AI1132" s="394"/>
      <c r="AJ1132" s="394"/>
      <c r="AK1132" s="394"/>
      <c r="AL1132" s="956" t="s">
        <v>870</v>
      </c>
      <c r="AM1132" s="394"/>
      <c r="AN1132" s="394"/>
      <c r="AO1132" s="394"/>
      <c r="AP1132" s="957" t="s">
        <v>870</v>
      </c>
      <c r="AQ1132" s="957"/>
      <c r="AR1132" s="957"/>
      <c r="AS1132" s="957"/>
      <c r="AT1132" s="957"/>
      <c r="AU1132" s="957"/>
      <c r="AV1132" s="957"/>
      <c r="AW1132" s="957"/>
      <c r="AX1132" s="957"/>
    </row>
    <row r="1133" spans="1:50" ht="58.95" customHeight="1" x14ac:dyDescent="0.2">
      <c r="A1133" s="1132">
        <v>8</v>
      </c>
      <c r="B1133" s="1132">
        <v>1</v>
      </c>
      <c r="C1133" s="360" t="s">
        <v>1028</v>
      </c>
      <c r="D1133" s="346"/>
      <c r="E1133" s="346"/>
      <c r="F1133" s="346"/>
      <c r="G1133" s="346"/>
      <c r="H1133" s="346"/>
      <c r="I1133" s="346"/>
      <c r="J1133" s="347">
        <v>6010901007401</v>
      </c>
      <c r="K1133" s="348"/>
      <c r="L1133" s="348"/>
      <c r="M1133" s="348"/>
      <c r="N1133" s="348"/>
      <c r="O1133" s="348"/>
      <c r="P1133" s="361" t="s">
        <v>1029</v>
      </c>
      <c r="Q1133" s="349"/>
      <c r="R1133" s="349"/>
      <c r="S1133" s="349"/>
      <c r="T1133" s="349"/>
      <c r="U1133" s="349"/>
      <c r="V1133" s="349"/>
      <c r="W1133" s="349"/>
      <c r="X1133" s="349"/>
      <c r="Y1133" s="947">
        <v>0.4</v>
      </c>
      <c r="Z1133" s="948"/>
      <c r="AA1133" s="948"/>
      <c r="AB1133" s="949"/>
      <c r="AC1133" s="353" t="s">
        <v>336</v>
      </c>
      <c r="AD1133" s="353"/>
      <c r="AE1133" s="353"/>
      <c r="AF1133" s="353"/>
      <c r="AG1133" s="353"/>
      <c r="AH1133" s="956" t="s">
        <v>870</v>
      </c>
      <c r="AI1133" s="394"/>
      <c r="AJ1133" s="394"/>
      <c r="AK1133" s="394"/>
      <c r="AL1133" s="956" t="s">
        <v>870</v>
      </c>
      <c r="AM1133" s="394"/>
      <c r="AN1133" s="394"/>
      <c r="AO1133" s="394"/>
      <c r="AP1133" s="957" t="s">
        <v>870</v>
      </c>
      <c r="AQ1133" s="957"/>
      <c r="AR1133" s="957"/>
      <c r="AS1133" s="957"/>
      <c r="AT1133" s="957"/>
      <c r="AU1133" s="957"/>
      <c r="AV1133" s="957"/>
      <c r="AW1133" s="957"/>
      <c r="AX1133" s="957"/>
    </row>
    <row r="1134" spans="1:50" ht="40.200000000000003" customHeight="1" x14ac:dyDescent="0.2">
      <c r="A1134" s="1132">
        <v>9</v>
      </c>
      <c r="B1134" s="1132">
        <v>1</v>
      </c>
      <c r="C1134" s="360" t="s">
        <v>1030</v>
      </c>
      <c r="D1134" s="346"/>
      <c r="E1134" s="346"/>
      <c r="F1134" s="346"/>
      <c r="G1134" s="346"/>
      <c r="H1134" s="346"/>
      <c r="I1134" s="346"/>
      <c r="J1134" s="347">
        <v>9490005002835</v>
      </c>
      <c r="K1134" s="348"/>
      <c r="L1134" s="348"/>
      <c r="M1134" s="348"/>
      <c r="N1134" s="348"/>
      <c r="O1134" s="348"/>
      <c r="P1134" s="361" t="s">
        <v>1031</v>
      </c>
      <c r="Q1134" s="349"/>
      <c r="R1134" s="349"/>
      <c r="S1134" s="349"/>
      <c r="T1134" s="349"/>
      <c r="U1134" s="349"/>
      <c r="V1134" s="349"/>
      <c r="W1134" s="349"/>
      <c r="X1134" s="349"/>
      <c r="Y1134" s="947">
        <v>0.3</v>
      </c>
      <c r="Z1134" s="948"/>
      <c r="AA1134" s="948"/>
      <c r="AB1134" s="949"/>
      <c r="AC1134" s="353" t="s">
        <v>336</v>
      </c>
      <c r="AD1134" s="353"/>
      <c r="AE1134" s="353"/>
      <c r="AF1134" s="353"/>
      <c r="AG1134" s="353"/>
      <c r="AH1134" s="956" t="s">
        <v>841</v>
      </c>
      <c r="AI1134" s="394"/>
      <c r="AJ1134" s="394"/>
      <c r="AK1134" s="394"/>
      <c r="AL1134" s="956" t="s">
        <v>841</v>
      </c>
      <c r="AM1134" s="394"/>
      <c r="AN1134" s="394"/>
      <c r="AO1134" s="394"/>
      <c r="AP1134" s="957" t="s">
        <v>841</v>
      </c>
      <c r="AQ1134" s="957"/>
      <c r="AR1134" s="957"/>
      <c r="AS1134" s="957"/>
      <c r="AT1134" s="957"/>
      <c r="AU1134" s="957"/>
      <c r="AV1134" s="957"/>
      <c r="AW1134" s="957"/>
      <c r="AX1134" s="957"/>
    </row>
    <row r="1135" spans="1:50" ht="26.25" hidden="1" customHeight="1" x14ac:dyDescent="0.2">
      <c r="A1135" s="1132">
        <v>10</v>
      </c>
      <c r="B1135" s="113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132">
        <v>11</v>
      </c>
      <c r="B1136" s="113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132">
        <v>12</v>
      </c>
      <c r="B1137" s="113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132">
        <v>13</v>
      </c>
      <c r="B1138" s="113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132">
        <v>14</v>
      </c>
      <c r="B1139" s="113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132">
        <v>15</v>
      </c>
      <c r="B1140" s="113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132">
        <v>16</v>
      </c>
      <c r="B1141" s="113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132">
        <v>17</v>
      </c>
      <c r="B1142" s="113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132">
        <v>18</v>
      </c>
      <c r="B1143" s="113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132">
        <v>19</v>
      </c>
      <c r="B1144" s="113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132">
        <v>20</v>
      </c>
      <c r="B1145" s="113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132">
        <v>21</v>
      </c>
      <c r="B1146" s="113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132">
        <v>22</v>
      </c>
      <c r="B1147" s="113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132">
        <v>23</v>
      </c>
      <c r="B1148" s="113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132">
        <v>24</v>
      </c>
      <c r="B1149" s="113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132">
        <v>25</v>
      </c>
      <c r="B1150" s="113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132">
        <v>26</v>
      </c>
      <c r="B1151" s="113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132">
        <v>27</v>
      </c>
      <c r="B1152" s="113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132">
        <v>28</v>
      </c>
      <c r="B1153" s="113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132">
        <v>29</v>
      </c>
      <c r="B1154" s="113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132">
        <v>30</v>
      </c>
      <c r="B1155" s="113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264</v>
      </c>
      <c r="K1158" s="364"/>
      <c r="L1158" s="364"/>
      <c r="M1158" s="364"/>
      <c r="N1158" s="364"/>
      <c r="O1158" s="364"/>
      <c r="P1158" s="365" t="s">
        <v>27</v>
      </c>
      <c r="Q1158" s="365"/>
      <c r="R1158" s="365"/>
      <c r="S1158" s="365"/>
      <c r="T1158" s="365"/>
      <c r="U1158" s="365"/>
      <c r="V1158" s="365"/>
      <c r="W1158" s="365"/>
      <c r="X1158" s="365"/>
      <c r="Y1158" s="366" t="s">
        <v>316</v>
      </c>
      <c r="Z1158" s="367"/>
      <c r="AA1158" s="367"/>
      <c r="AB1158" s="367"/>
      <c r="AC1158" s="148" t="s">
        <v>301</v>
      </c>
      <c r="AD1158" s="148"/>
      <c r="AE1158" s="148"/>
      <c r="AF1158" s="148"/>
      <c r="AG1158" s="148"/>
      <c r="AH1158" s="366" t="s">
        <v>252</v>
      </c>
      <c r="AI1158" s="363"/>
      <c r="AJ1158" s="363"/>
      <c r="AK1158" s="363"/>
      <c r="AL1158" s="363" t="s">
        <v>21</v>
      </c>
      <c r="AM1158" s="363"/>
      <c r="AN1158" s="363"/>
      <c r="AO1158" s="368"/>
      <c r="AP1158" s="369" t="s">
        <v>265</v>
      </c>
      <c r="AQ1158" s="369"/>
      <c r="AR1158" s="369"/>
      <c r="AS1158" s="369"/>
      <c r="AT1158" s="369"/>
      <c r="AU1158" s="369"/>
      <c r="AV1158" s="369"/>
      <c r="AW1158" s="369"/>
      <c r="AX1158" s="369"/>
    </row>
    <row r="1159" spans="1:50" ht="26.25" customHeight="1" x14ac:dyDescent="0.2">
      <c r="A1159" s="1132">
        <v>1</v>
      </c>
      <c r="B1159" s="1132">
        <v>1</v>
      </c>
      <c r="C1159" s="1135" t="s">
        <v>1032</v>
      </c>
      <c r="D1159" s="1135"/>
      <c r="E1159" s="1135"/>
      <c r="F1159" s="1135"/>
      <c r="G1159" s="1135"/>
      <c r="H1159" s="1135"/>
      <c r="I1159" s="1135"/>
      <c r="J1159" s="347">
        <v>6310005003829</v>
      </c>
      <c r="K1159" s="348"/>
      <c r="L1159" s="348"/>
      <c r="M1159" s="348"/>
      <c r="N1159" s="348"/>
      <c r="O1159" s="348"/>
      <c r="P1159" s="361" t="s">
        <v>1033</v>
      </c>
      <c r="Q1159" s="349"/>
      <c r="R1159" s="349"/>
      <c r="S1159" s="349"/>
      <c r="T1159" s="349"/>
      <c r="U1159" s="349"/>
      <c r="V1159" s="349"/>
      <c r="W1159" s="349"/>
      <c r="X1159" s="349"/>
      <c r="Y1159" s="947">
        <v>1</v>
      </c>
      <c r="Z1159" s="948"/>
      <c r="AA1159" s="948"/>
      <c r="AB1159" s="949"/>
      <c r="AC1159" s="353" t="s">
        <v>1128</v>
      </c>
      <c r="AD1159" s="353"/>
      <c r="AE1159" s="353"/>
      <c r="AF1159" s="353"/>
      <c r="AG1159" s="353"/>
      <c r="AH1159" s="956" t="s">
        <v>580</v>
      </c>
      <c r="AI1159" s="394"/>
      <c r="AJ1159" s="394"/>
      <c r="AK1159" s="394"/>
      <c r="AL1159" s="956" t="s">
        <v>580</v>
      </c>
      <c r="AM1159" s="394"/>
      <c r="AN1159" s="394"/>
      <c r="AO1159" s="394"/>
      <c r="AP1159" s="957" t="s">
        <v>580</v>
      </c>
      <c r="AQ1159" s="957"/>
      <c r="AR1159" s="957"/>
      <c r="AS1159" s="957"/>
      <c r="AT1159" s="957"/>
      <c r="AU1159" s="957"/>
      <c r="AV1159" s="957"/>
      <c r="AW1159" s="957"/>
      <c r="AX1159" s="957"/>
    </row>
    <row r="1160" spans="1:50" ht="26.25" customHeight="1" x14ac:dyDescent="0.2">
      <c r="A1160" s="1132">
        <v>2</v>
      </c>
      <c r="B1160" s="1132">
        <v>1</v>
      </c>
      <c r="C1160" s="1135" t="s">
        <v>1034</v>
      </c>
      <c r="D1160" s="1135"/>
      <c r="E1160" s="1135"/>
      <c r="F1160" s="1135"/>
      <c r="G1160" s="1135"/>
      <c r="H1160" s="1135"/>
      <c r="I1160" s="1135"/>
      <c r="J1160" s="347" t="s">
        <v>1120</v>
      </c>
      <c r="K1160" s="348"/>
      <c r="L1160" s="348"/>
      <c r="M1160" s="348"/>
      <c r="N1160" s="348"/>
      <c r="O1160" s="348"/>
      <c r="P1160" s="361" t="s">
        <v>1035</v>
      </c>
      <c r="Q1160" s="349"/>
      <c r="R1160" s="349"/>
      <c r="S1160" s="349"/>
      <c r="T1160" s="349"/>
      <c r="U1160" s="349"/>
      <c r="V1160" s="349"/>
      <c r="W1160" s="349"/>
      <c r="X1160" s="349"/>
      <c r="Y1160" s="947">
        <v>0.9</v>
      </c>
      <c r="Z1160" s="948"/>
      <c r="AA1160" s="948"/>
      <c r="AB1160" s="949"/>
      <c r="AC1160" s="353" t="s">
        <v>1128</v>
      </c>
      <c r="AD1160" s="353"/>
      <c r="AE1160" s="353"/>
      <c r="AF1160" s="353"/>
      <c r="AG1160" s="353"/>
      <c r="AH1160" s="956" t="s">
        <v>580</v>
      </c>
      <c r="AI1160" s="394"/>
      <c r="AJ1160" s="394"/>
      <c r="AK1160" s="394"/>
      <c r="AL1160" s="956" t="s">
        <v>580</v>
      </c>
      <c r="AM1160" s="394"/>
      <c r="AN1160" s="394"/>
      <c r="AO1160" s="394"/>
      <c r="AP1160" s="957" t="s">
        <v>580</v>
      </c>
      <c r="AQ1160" s="957"/>
      <c r="AR1160" s="957"/>
      <c r="AS1160" s="957"/>
      <c r="AT1160" s="957"/>
      <c r="AU1160" s="957"/>
      <c r="AV1160" s="957"/>
      <c r="AW1160" s="957"/>
      <c r="AX1160" s="957"/>
    </row>
    <row r="1161" spans="1:50" ht="26.25" customHeight="1" x14ac:dyDescent="0.2">
      <c r="A1161" s="1132">
        <v>3</v>
      </c>
      <c r="B1161" s="1132">
        <v>1</v>
      </c>
      <c r="C1161" s="1135" t="s">
        <v>1036</v>
      </c>
      <c r="D1161" s="1135"/>
      <c r="E1161" s="1135"/>
      <c r="F1161" s="1135"/>
      <c r="G1161" s="1135"/>
      <c r="H1161" s="1135"/>
      <c r="I1161" s="1135"/>
      <c r="J1161" s="347" t="s">
        <v>1120</v>
      </c>
      <c r="K1161" s="348"/>
      <c r="L1161" s="348"/>
      <c r="M1161" s="348"/>
      <c r="N1161" s="348"/>
      <c r="O1161" s="348"/>
      <c r="P1161" s="361" t="s">
        <v>1037</v>
      </c>
      <c r="Q1161" s="349"/>
      <c r="R1161" s="349"/>
      <c r="S1161" s="349"/>
      <c r="T1161" s="349"/>
      <c r="U1161" s="349"/>
      <c r="V1161" s="349"/>
      <c r="W1161" s="349"/>
      <c r="X1161" s="349"/>
      <c r="Y1161" s="947">
        <v>0.9</v>
      </c>
      <c r="Z1161" s="948"/>
      <c r="AA1161" s="948"/>
      <c r="AB1161" s="949"/>
      <c r="AC1161" s="353" t="s">
        <v>1128</v>
      </c>
      <c r="AD1161" s="353"/>
      <c r="AE1161" s="353"/>
      <c r="AF1161" s="353"/>
      <c r="AG1161" s="353"/>
      <c r="AH1161" s="956" t="s">
        <v>1038</v>
      </c>
      <c r="AI1161" s="394"/>
      <c r="AJ1161" s="394"/>
      <c r="AK1161" s="394"/>
      <c r="AL1161" s="956" t="s">
        <v>870</v>
      </c>
      <c r="AM1161" s="394"/>
      <c r="AN1161" s="394"/>
      <c r="AO1161" s="394"/>
      <c r="AP1161" s="957" t="s">
        <v>580</v>
      </c>
      <c r="AQ1161" s="957"/>
      <c r="AR1161" s="957"/>
      <c r="AS1161" s="957"/>
      <c r="AT1161" s="957"/>
      <c r="AU1161" s="957"/>
      <c r="AV1161" s="957"/>
      <c r="AW1161" s="957"/>
      <c r="AX1161" s="957"/>
    </row>
    <row r="1162" spans="1:50" ht="26.25" customHeight="1" x14ac:dyDescent="0.2">
      <c r="A1162" s="1132">
        <v>4</v>
      </c>
      <c r="B1162" s="1132">
        <v>1</v>
      </c>
      <c r="C1162" s="1135" t="s">
        <v>1039</v>
      </c>
      <c r="D1162" s="1135"/>
      <c r="E1162" s="1135"/>
      <c r="F1162" s="1135"/>
      <c r="G1162" s="1135"/>
      <c r="H1162" s="1135"/>
      <c r="I1162" s="1135"/>
      <c r="J1162" s="347">
        <v>7310005007077</v>
      </c>
      <c r="K1162" s="348"/>
      <c r="L1162" s="348"/>
      <c r="M1162" s="348"/>
      <c r="N1162" s="348"/>
      <c r="O1162" s="348"/>
      <c r="P1162" s="361" t="s">
        <v>1040</v>
      </c>
      <c r="Q1162" s="349"/>
      <c r="R1162" s="349"/>
      <c r="S1162" s="349"/>
      <c r="T1162" s="349"/>
      <c r="U1162" s="349"/>
      <c r="V1162" s="349"/>
      <c r="W1162" s="349"/>
      <c r="X1162" s="349"/>
      <c r="Y1162" s="947">
        <v>0.8</v>
      </c>
      <c r="Z1162" s="948"/>
      <c r="AA1162" s="948"/>
      <c r="AB1162" s="949"/>
      <c r="AC1162" s="353" t="s">
        <v>1128</v>
      </c>
      <c r="AD1162" s="353"/>
      <c r="AE1162" s="353"/>
      <c r="AF1162" s="353"/>
      <c r="AG1162" s="353"/>
      <c r="AH1162" s="956" t="s">
        <v>1038</v>
      </c>
      <c r="AI1162" s="394"/>
      <c r="AJ1162" s="394"/>
      <c r="AK1162" s="394"/>
      <c r="AL1162" s="956" t="s">
        <v>580</v>
      </c>
      <c r="AM1162" s="394"/>
      <c r="AN1162" s="394"/>
      <c r="AO1162" s="394"/>
      <c r="AP1162" s="957" t="s">
        <v>580</v>
      </c>
      <c r="AQ1162" s="957"/>
      <c r="AR1162" s="957"/>
      <c r="AS1162" s="957"/>
      <c r="AT1162" s="957"/>
      <c r="AU1162" s="957"/>
      <c r="AV1162" s="957"/>
      <c r="AW1162" s="957"/>
      <c r="AX1162" s="957"/>
    </row>
    <row r="1163" spans="1:50" ht="26.25" customHeight="1" x14ac:dyDescent="0.2">
      <c r="A1163" s="1132">
        <v>5</v>
      </c>
      <c r="B1163" s="1132">
        <v>1</v>
      </c>
      <c r="C1163" s="1135" t="s">
        <v>1041</v>
      </c>
      <c r="D1163" s="1135"/>
      <c r="E1163" s="1135"/>
      <c r="F1163" s="1135"/>
      <c r="G1163" s="1135"/>
      <c r="H1163" s="1135"/>
      <c r="I1163" s="1135"/>
      <c r="J1163" s="347">
        <v>8340005002388</v>
      </c>
      <c r="K1163" s="348"/>
      <c r="L1163" s="348"/>
      <c r="M1163" s="348"/>
      <c r="N1163" s="348"/>
      <c r="O1163" s="348"/>
      <c r="P1163" s="361" t="s">
        <v>1042</v>
      </c>
      <c r="Q1163" s="349"/>
      <c r="R1163" s="349"/>
      <c r="S1163" s="349"/>
      <c r="T1163" s="349"/>
      <c r="U1163" s="349"/>
      <c r="V1163" s="349"/>
      <c r="W1163" s="349"/>
      <c r="X1163" s="349"/>
      <c r="Y1163" s="947">
        <v>0.8</v>
      </c>
      <c r="Z1163" s="948"/>
      <c r="AA1163" s="948"/>
      <c r="AB1163" s="949"/>
      <c r="AC1163" s="353" t="s">
        <v>1128</v>
      </c>
      <c r="AD1163" s="353"/>
      <c r="AE1163" s="353"/>
      <c r="AF1163" s="353"/>
      <c r="AG1163" s="353"/>
      <c r="AH1163" s="956" t="s">
        <v>870</v>
      </c>
      <c r="AI1163" s="394"/>
      <c r="AJ1163" s="394"/>
      <c r="AK1163" s="394"/>
      <c r="AL1163" s="956" t="s">
        <v>580</v>
      </c>
      <c r="AM1163" s="394"/>
      <c r="AN1163" s="394"/>
      <c r="AO1163" s="394"/>
      <c r="AP1163" s="957" t="s">
        <v>580</v>
      </c>
      <c r="AQ1163" s="957"/>
      <c r="AR1163" s="957"/>
      <c r="AS1163" s="957"/>
      <c r="AT1163" s="957"/>
      <c r="AU1163" s="957"/>
      <c r="AV1163" s="957"/>
      <c r="AW1163" s="957"/>
      <c r="AX1163" s="957"/>
    </row>
    <row r="1164" spans="1:50" ht="26.25" customHeight="1" x14ac:dyDescent="0.2">
      <c r="A1164" s="1132">
        <v>6</v>
      </c>
      <c r="B1164" s="1132">
        <v>1</v>
      </c>
      <c r="C1164" s="1135" t="s">
        <v>1043</v>
      </c>
      <c r="D1164" s="1135"/>
      <c r="E1164" s="1135"/>
      <c r="F1164" s="1135"/>
      <c r="G1164" s="1135"/>
      <c r="H1164" s="1135"/>
      <c r="I1164" s="1135"/>
      <c r="J1164" s="347">
        <v>8340005007098</v>
      </c>
      <c r="K1164" s="348"/>
      <c r="L1164" s="348"/>
      <c r="M1164" s="348"/>
      <c r="N1164" s="348"/>
      <c r="O1164" s="348"/>
      <c r="P1164" s="361" t="s">
        <v>1044</v>
      </c>
      <c r="Q1164" s="349"/>
      <c r="R1164" s="349"/>
      <c r="S1164" s="349"/>
      <c r="T1164" s="349"/>
      <c r="U1164" s="349"/>
      <c r="V1164" s="349"/>
      <c r="W1164" s="349"/>
      <c r="X1164" s="349"/>
      <c r="Y1164" s="947">
        <v>0.8</v>
      </c>
      <c r="Z1164" s="948"/>
      <c r="AA1164" s="948"/>
      <c r="AB1164" s="949"/>
      <c r="AC1164" s="353" t="s">
        <v>1128</v>
      </c>
      <c r="AD1164" s="353"/>
      <c r="AE1164" s="353"/>
      <c r="AF1164" s="353"/>
      <c r="AG1164" s="353"/>
      <c r="AH1164" s="956" t="s">
        <v>580</v>
      </c>
      <c r="AI1164" s="394"/>
      <c r="AJ1164" s="394"/>
      <c r="AK1164" s="394"/>
      <c r="AL1164" s="956" t="s">
        <v>580</v>
      </c>
      <c r="AM1164" s="394"/>
      <c r="AN1164" s="394"/>
      <c r="AO1164" s="394"/>
      <c r="AP1164" s="957" t="s">
        <v>580</v>
      </c>
      <c r="AQ1164" s="957"/>
      <c r="AR1164" s="957"/>
      <c r="AS1164" s="957"/>
      <c r="AT1164" s="957"/>
      <c r="AU1164" s="957"/>
      <c r="AV1164" s="957"/>
      <c r="AW1164" s="957"/>
      <c r="AX1164" s="957"/>
    </row>
    <row r="1165" spans="1:50" ht="26.25" customHeight="1" x14ac:dyDescent="0.2">
      <c r="A1165" s="1132">
        <v>7</v>
      </c>
      <c r="B1165" s="1132">
        <v>1</v>
      </c>
      <c r="C1165" s="1135" t="s">
        <v>1045</v>
      </c>
      <c r="D1165" s="1135"/>
      <c r="E1165" s="1135"/>
      <c r="F1165" s="1135"/>
      <c r="G1165" s="1135"/>
      <c r="H1165" s="1135"/>
      <c r="I1165" s="1135"/>
      <c r="J1165" s="347">
        <v>4340005002391</v>
      </c>
      <c r="K1165" s="348"/>
      <c r="L1165" s="348"/>
      <c r="M1165" s="348"/>
      <c r="N1165" s="348"/>
      <c r="O1165" s="348"/>
      <c r="P1165" s="361" t="s">
        <v>1046</v>
      </c>
      <c r="Q1165" s="349"/>
      <c r="R1165" s="349"/>
      <c r="S1165" s="349"/>
      <c r="T1165" s="349"/>
      <c r="U1165" s="349"/>
      <c r="V1165" s="349"/>
      <c r="W1165" s="349"/>
      <c r="X1165" s="349"/>
      <c r="Y1165" s="947">
        <v>0.8</v>
      </c>
      <c r="Z1165" s="948"/>
      <c r="AA1165" s="948"/>
      <c r="AB1165" s="949"/>
      <c r="AC1165" s="353" t="s">
        <v>1128</v>
      </c>
      <c r="AD1165" s="353"/>
      <c r="AE1165" s="353"/>
      <c r="AF1165" s="353"/>
      <c r="AG1165" s="353"/>
      <c r="AH1165" s="956" t="s">
        <v>870</v>
      </c>
      <c r="AI1165" s="394"/>
      <c r="AJ1165" s="394"/>
      <c r="AK1165" s="394"/>
      <c r="AL1165" s="956" t="s">
        <v>580</v>
      </c>
      <c r="AM1165" s="394"/>
      <c r="AN1165" s="394"/>
      <c r="AO1165" s="394"/>
      <c r="AP1165" s="957" t="s">
        <v>580</v>
      </c>
      <c r="AQ1165" s="957"/>
      <c r="AR1165" s="957"/>
      <c r="AS1165" s="957"/>
      <c r="AT1165" s="957"/>
      <c r="AU1165" s="957"/>
      <c r="AV1165" s="957"/>
      <c r="AW1165" s="957"/>
      <c r="AX1165" s="957"/>
    </row>
    <row r="1166" spans="1:50" ht="26.25" customHeight="1" x14ac:dyDescent="0.2">
      <c r="A1166" s="1132">
        <v>8</v>
      </c>
      <c r="B1166" s="1132">
        <v>1</v>
      </c>
      <c r="C1166" s="1135" t="s">
        <v>1047</v>
      </c>
      <c r="D1166" s="1135"/>
      <c r="E1166" s="1135"/>
      <c r="F1166" s="1135"/>
      <c r="G1166" s="1135"/>
      <c r="H1166" s="1135"/>
      <c r="I1166" s="1135"/>
      <c r="J1166" s="347" t="s">
        <v>1120</v>
      </c>
      <c r="K1166" s="348"/>
      <c r="L1166" s="348"/>
      <c r="M1166" s="348"/>
      <c r="N1166" s="348"/>
      <c r="O1166" s="348"/>
      <c r="P1166" s="361" t="s">
        <v>1048</v>
      </c>
      <c r="Q1166" s="349"/>
      <c r="R1166" s="349"/>
      <c r="S1166" s="349"/>
      <c r="T1166" s="349"/>
      <c r="U1166" s="349"/>
      <c r="V1166" s="349"/>
      <c r="W1166" s="349"/>
      <c r="X1166" s="349"/>
      <c r="Y1166" s="947">
        <v>0.8</v>
      </c>
      <c r="Z1166" s="948"/>
      <c r="AA1166" s="948"/>
      <c r="AB1166" s="949"/>
      <c r="AC1166" s="353" t="s">
        <v>1128</v>
      </c>
      <c r="AD1166" s="353"/>
      <c r="AE1166" s="353"/>
      <c r="AF1166" s="353"/>
      <c r="AG1166" s="353"/>
      <c r="AH1166" s="956" t="s">
        <v>580</v>
      </c>
      <c r="AI1166" s="394"/>
      <c r="AJ1166" s="394"/>
      <c r="AK1166" s="394"/>
      <c r="AL1166" s="956" t="s">
        <v>580</v>
      </c>
      <c r="AM1166" s="394"/>
      <c r="AN1166" s="394"/>
      <c r="AO1166" s="394"/>
      <c r="AP1166" s="957" t="s">
        <v>1038</v>
      </c>
      <c r="AQ1166" s="957"/>
      <c r="AR1166" s="957"/>
      <c r="AS1166" s="957"/>
      <c r="AT1166" s="957"/>
      <c r="AU1166" s="957"/>
      <c r="AV1166" s="957"/>
      <c r="AW1166" s="957"/>
      <c r="AX1166" s="957"/>
    </row>
    <row r="1167" spans="1:50" ht="26.25" customHeight="1" x14ac:dyDescent="0.2">
      <c r="A1167" s="1132">
        <v>9</v>
      </c>
      <c r="B1167" s="1132">
        <v>1</v>
      </c>
      <c r="C1167" s="1135" t="s">
        <v>1049</v>
      </c>
      <c r="D1167" s="1135"/>
      <c r="E1167" s="1135"/>
      <c r="F1167" s="1135"/>
      <c r="G1167" s="1135"/>
      <c r="H1167" s="1135"/>
      <c r="I1167" s="1135"/>
      <c r="J1167" s="347">
        <v>9340005007634</v>
      </c>
      <c r="K1167" s="348"/>
      <c r="L1167" s="348"/>
      <c r="M1167" s="348"/>
      <c r="N1167" s="348"/>
      <c r="O1167" s="348"/>
      <c r="P1167" s="361" t="s">
        <v>1050</v>
      </c>
      <c r="Q1167" s="349"/>
      <c r="R1167" s="349"/>
      <c r="S1167" s="349"/>
      <c r="T1167" s="349"/>
      <c r="U1167" s="349"/>
      <c r="V1167" s="349"/>
      <c r="W1167" s="349"/>
      <c r="X1167" s="349"/>
      <c r="Y1167" s="947">
        <v>0.7</v>
      </c>
      <c r="Z1167" s="948"/>
      <c r="AA1167" s="948"/>
      <c r="AB1167" s="949"/>
      <c r="AC1167" s="353" t="s">
        <v>1128</v>
      </c>
      <c r="AD1167" s="353"/>
      <c r="AE1167" s="353"/>
      <c r="AF1167" s="353"/>
      <c r="AG1167" s="353"/>
      <c r="AH1167" s="956" t="s">
        <v>580</v>
      </c>
      <c r="AI1167" s="394"/>
      <c r="AJ1167" s="394"/>
      <c r="AK1167" s="394"/>
      <c r="AL1167" s="956" t="s">
        <v>580</v>
      </c>
      <c r="AM1167" s="394"/>
      <c r="AN1167" s="394"/>
      <c r="AO1167" s="394"/>
      <c r="AP1167" s="957" t="s">
        <v>580</v>
      </c>
      <c r="AQ1167" s="957"/>
      <c r="AR1167" s="957"/>
      <c r="AS1167" s="957"/>
      <c r="AT1167" s="957"/>
      <c r="AU1167" s="957"/>
      <c r="AV1167" s="957"/>
      <c r="AW1167" s="957"/>
      <c r="AX1167" s="957"/>
    </row>
    <row r="1168" spans="1:50" ht="26.25" customHeight="1" x14ac:dyDescent="0.2">
      <c r="A1168" s="1132">
        <v>10</v>
      </c>
      <c r="B1168" s="1132">
        <v>1</v>
      </c>
      <c r="C1168" s="1135" t="s">
        <v>1051</v>
      </c>
      <c r="D1168" s="1135"/>
      <c r="E1168" s="1135"/>
      <c r="F1168" s="1135"/>
      <c r="G1168" s="1135"/>
      <c r="H1168" s="1135"/>
      <c r="I1168" s="1135"/>
      <c r="J1168" s="347" t="s">
        <v>1120</v>
      </c>
      <c r="K1168" s="348"/>
      <c r="L1168" s="348"/>
      <c r="M1168" s="348"/>
      <c r="N1168" s="348"/>
      <c r="O1168" s="348"/>
      <c r="P1168" s="361" t="s">
        <v>1052</v>
      </c>
      <c r="Q1168" s="349"/>
      <c r="R1168" s="349"/>
      <c r="S1168" s="349"/>
      <c r="T1168" s="349"/>
      <c r="U1168" s="349"/>
      <c r="V1168" s="349"/>
      <c r="W1168" s="349"/>
      <c r="X1168" s="349"/>
      <c r="Y1168" s="947">
        <v>0.7</v>
      </c>
      <c r="Z1168" s="948"/>
      <c r="AA1168" s="948"/>
      <c r="AB1168" s="949"/>
      <c r="AC1168" s="353" t="s">
        <v>1128</v>
      </c>
      <c r="AD1168" s="353"/>
      <c r="AE1168" s="353"/>
      <c r="AF1168" s="353"/>
      <c r="AG1168" s="353"/>
      <c r="AH1168" s="956" t="s">
        <v>580</v>
      </c>
      <c r="AI1168" s="394"/>
      <c r="AJ1168" s="394"/>
      <c r="AK1168" s="394"/>
      <c r="AL1168" s="956" t="s">
        <v>580</v>
      </c>
      <c r="AM1168" s="394"/>
      <c r="AN1168" s="394"/>
      <c r="AO1168" s="394"/>
      <c r="AP1168" s="957" t="s">
        <v>870</v>
      </c>
      <c r="AQ1168" s="957"/>
      <c r="AR1168" s="957"/>
      <c r="AS1168" s="957"/>
      <c r="AT1168" s="957"/>
      <c r="AU1168" s="957"/>
      <c r="AV1168" s="957"/>
      <c r="AW1168" s="957"/>
      <c r="AX1168" s="957"/>
    </row>
    <row r="1169" spans="1:50" ht="26.25" hidden="1" customHeight="1" x14ac:dyDescent="0.2">
      <c r="A1169" s="1132">
        <v>11</v>
      </c>
      <c r="B1169" s="113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132">
        <v>12</v>
      </c>
      <c r="B1170" s="113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132">
        <v>13</v>
      </c>
      <c r="B1171" s="113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132">
        <v>14</v>
      </c>
      <c r="B1172" s="113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132">
        <v>15</v>
      </c>
      <c r="B1173" s="113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132">
        <v>16</v>
      </c>
      <c r="B1174" s="113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132">
        <v>17</v>
      </c>
      <c r="B1175" s="113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132">
        <v>18</v>
      </c>
      <c r="B1176" s="113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132">
        <v>19</v>
      </c>
      <c r="B1177" s="113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132">
        <v>20</v>
      </c>
      <c r="B1178" s="113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132">
        <v>21</v>
      </c>
      <c r="B1179" s="113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132">
        <v>22</v>
      </c>
      <c r="B1180" s="113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132">
        <v>23</v>
      </c>
      <c r="B1181" s="113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132">
        <v>24</v>
      </c>
      <c r="B1182" s="113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132">
        <v>25</v>
      </c>
      <c r="B1183" s="113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132">
        <v>26</v>
      </c>
      <c r="B1184" s="113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132">
        <v>27</v>
      </c>
      <c r="B1185" s="113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132">
        <v>28</v>
      </c>
      <c r="B1186" s="113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132">
        <v>29</v>
      </c>
      <c r="B1187" s="113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132">
        <v>30</v>
      </c>
      <c r="B1188" s="113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264</v>
      </c>
      <c r="K1191" s="364"/>
      <c r="L1191" s="364"/>
      <c r="M1191" s="364"/>
      <c r="N1191" s="364"/>
      <c r="O1191" s="364"/>
      <c r="P1191" s="365" t="s">
        <v>27</v>
      </c>
      <c r="Q1191" s="365"/>
      <c r="R1191" s="365"/>
      <c r="S1191" s="365"/>
      <c r="T1191" s="365"/>
      <c r="U1191" s="365"/>
      <c r="V1191" s="365"/>
      <c r="W1191" s="365"/>
      <c r="X1191" s="365"/>
      <c r="Y1191" s="366" t="s">
        <v>316</v>
      </c>
      <c r="Z1191" s="367"/>
      <c r="AA1191" s="367"/>
      <c r="AB1191" s="367"/>
      <c r="AC1191" s="148" t="s">
        <v>301</v>
      </c>
      <c r="AD1191" s="148"/>
      <c r="AE1191" s="148"/>
      <c r="AF1191" s="148"/>
      <c r="AG1191" s="148"/>
      <c r="AH1191" s="366" t="s">
        <v>252</v>
      </c>
      <c r="AI1191" s="363"/>
      <c r="AJ1191" s="363"/>
      <c r="AK1191" s="363"/>
      <c r="AL1191" s="363" t="s">
        <v>21</v>
      </c>
      <c r="AM1191" s="363"/>
      <c r="AN1191" s="363"/>
      <c r="AO1191" s="368"/>
      <c r="AP1191" s="369" t="s">
        <v>265</v>
      </c>
      <c r="AQ1191" s="369"/>
      <c r="AR1191" s="369"/>
      <c r="AS1191" s="369"/>
      <c r="AT1191" s="369"/>
      <c r="AU1191" s="369"/>
      <c r="AV1191" s="369"/>
      <c r="AW1191" s="369"/>
      <c r="AX1191" s="369"/>
    </row>
    <row r="1192" spans="1:50" ht="43.2" customHeight="1" x14ac:dyDescent="0.2">
      <c r="A1192" s="1132">
        <v>1</v>
      </c>
      <c r="B1192" s="1132">
        <v>1</v>
      </c>
      <c r="C1192" s="360" t="s">
        <v>1053</v>
      </c>
      <c r="D1192" s="346"/>
      <c r="E1192" s="346"/>
      <c r="F1192" s="346"/>
      <c r="G1192" s="346"/>
      <c r="H1192" s="346"/>
      <c r="I1192" s="346"/>
      <c r="J1192" s="347">
        <v>8360005003731</v>
      </c>
      <c r="K1192" s="348"/>
      <c r="L1192" s="348"/>
      <c r="M1192" s="348"/>
      <c r="N1192" s="348"/>
      <c r="O1192" s="348"/>
      <c r="P1192" s="938" t="s">
        <v>1054</v>
      </c>
      <c r="Q1192" s="1133"/>
      <c r="R1192" s="1133"/>
      <c r="S1192" s="1133"/>
      <c r="T1192" s="1133"/>
      <c r="U1192" s="1133"/>
      <c r="V1192" s="1133"/>
      <c r="W1192" s="1133"/>
      <c r="X1192" s="1134"/>
      <c r="Y1192" s="390">
        <v>7.5789999999999997</v>
      </c>
      <c r="Z1192" s="390"/>
      <c r="AA1192" s="390"/>
      <c r="AB1192" s="390"/>
      <c r="AC1192" s="386" t="s">
        <v>772</v>
      </c>
      <c r="AD1192" s="387"/>
      <c r="AE1192" s="387"/>
      <c r="AF1192" s="387"/>
      <c r="AG1192" s="388"/>
      <c r="AH1192" s="384">
        <v>2</v>
      </c>
      <c r="AI1192" s="389"/>
      <c r="AJ1192" s="389"/>
      <c r="AK1192" s="389"/>
      <c r="AL1192" s="384">
        <v>94.8</v>
      </c>
      <c r="AM1192" s="389"/>
      <c r="AN1192" s="389"/>
      <c r="AO1192" s="389"/>
      <c r="AP1192" s="359" t="s">
        <v>737</v>
      </c>
      <c r="AQ1192" s="359"/>
      <c r="AR1192" s="359"/>
      <c r="AS1192" s="359"/>
      <c r="AT1192" s="359"/>
      <c r="AU1192" s="359"/>
      <c r="AV1192" s="359"/>
      <c r="AW1192" s="359"/>
      <c r="AX1192" s="359"/>
    </row>
    <row r="1193" spans="1:50" ht="39" customHeight="1" x14ac:dyDescent="0.2">
      <c r="A1193" s="1132">
        <v>2</v>
      </c>
      <c r="B1193" s="1132">
        <v>1</v>
      </c>
      <c r="C1193" s="360" t="s">
        <v>1055</v>
      </c>
      <c r="D1193" s="346"/>
      <c r="E1193" s="346"/>
      <c r="F1193" s="346"/>
      <c r="G1193" s="346"/>
      <c r="H1193" s="346"/>
      <c r="I1193" s="346"/>
      <c r="J1193" s="347">
        <v>5360005004451</v>
      </c>
      <c r="K1193" s="348"/>
      <c r="L1193" s="348"/>
      <c r="M1193" s="348"/>
      <c r="N1193" s="348"/>
      <c r="O1193" s="348"/>
      <c r="P1193" s="938" t="s">
        <v>1056</v>
      </c>
      <c r="Q1193" s="1133"/>
      <c r="R1193" s="1133"/>
      <c r="S1193" s="1133"/>
      <c r="T1193" s="1133"/>
      <c r="U1193" s="1133"/>
      <c r="V1193" s="1133"/>
      <c r="W1193" s="1133"/>
      <c r="X1193" s="1134"/>
      <c r="Y1193" s="390">
        <v>3.9929999999999999</v>
      </c>
      <c r="Z1193" s="390"/>
      <c r="AA1193" s="390"/>
      <c r="AB1193" s="390"/>
      <c r="AC1193" s="386" t="s">
        <v>725</v>
      </c>
      <c r="AD1193" s="387"/>
      <c r="AE1193" s="387"/>
      <c r="AF1193" s="387"/>
      <c r="AG1193" s="388"/>
      <c r="AH1193" s="384">
        <v>2</v>
      </c>
      <c r="AI1193" s="389"/>
      <c r="AJ1193" s="389"/>
      <c r="AK1193" s="389"/>
      <c r="AL1193" s="384">
        <v>99.9</v>
      </c>
      <c r="AM1193" s="389"/>
      <c r="AN1193" s="389"/>
      <c r="AO1193" s="389"/>
      <c r="AP1193" s="359" t="s">
        <v>737</v>
      </c>
      <c r="AQ1193" s="359"/>
      <c r="AR1193" s="359"/>
      <c r="AS1193" s="359"/>
      <c r="AT1193" s="359"/>
      <c r="AU1193" s="359"/>
      <c r="AV1193" s="359"/>
      <c r="AW1193" s="359"/>
      <c r="AX1193" s="359"/>
    </row>
    <row r="1194" spans="1:50" ht="52.2" customHeight="1" x14ac:dyDescent="0.2">
      <c r="A1194" s="1132">
        <v>3</v>
      </c>
      <c r="B1194" s="1132">
        <v>1</v>
      </c>
      <c r="C1194" s="360" t="s">
        <v>1057</v>
      </c>
      <c r="D1194" s="346"/>
      <c r="E1194" s="346"/>
      <c r="F1194" s="346"/>
      <c r="G1194" s="346"/>
      <c r="H1194" s="346"/>
      <c r="I1194" s="346"/>
      <c r="J1194" s="347">
        <v>7340002021508</v>
      </c>
      <c r="K1194" s="348"/>
      <c r="L1194" s="348"/>
      <c r="M1194" s="348"/>
      <c r="N1194" s="348"/>
      <c r="O1194" s="348"/>
      <c r="P1194" s="938" t="s">
        <v>1058</v>
      </c>
      <c r="Q1194" s="1133"/>
      <c r="R1194" s="1133"/>
      <c r="S1194" s="1133"/>
      <c r="T1194" s="1133"/>
      <c r="U1194" s="1133"/>
      <c r="V1194" s="1133"/>
      <c r="W1194" s="1133"/>
      <c r="X1194" s="1134"/>
      <c r="Y1194" s="390">
        <v>2.86</v>
      </c>
      <c r="Z1194" s="390"/>
      <c r="AA1194" s="390"/>
      <c r="AB1194" s="390"/>
      <c r="AC1194" s="386" t="s">
        <v>772</v>
      </c>
      <c r="AD1194" s="387"/>
      <c r="AE1194" s="387"/>
      <c r="AF1194" s="387"/>
      <c r="AG1194" s="388"/>
      <c r="AH1194" s="384">
        <v>2</v>
      </c>
      <c r="AI1194" s="389"/>
      <c r="AJ1194" s="389"/>
      <c r="AK1194" s="389"/>
      <c r="AL1194" s="384">
        <v>96.3</v>
      </c>
      <c r="AM1194" s="389"/>
      <c r="AN1194" s="389"/>
      <c r="AO1194" s="389"/>
      <c r="AP1194" s="359" t="s">
        <v>737</v>
      </c>
      <c r="AQ1194" s="359"/>
      <c r="AR1194" s="359"/>
      <c r="AS1194" s="359"/>
      <c r="AT1194" s="359"/>
      <c r="AU1194" s="359"/>
      <c r="AV1194" s="359"/>
      <c r="AW1194" s="359"/>
      <c r="AX1194" s="359"/>
    </row>
    <row r="1195" spans="1:50" ht="40.950000000000003" customHeight="1" x14ac:dyDescent="0.2">
      <c r="A1195" s="1132">
        <v>4</v>
      </c>
      <c r="B1195" s="1132">
        <v>1</v>
      </c>
      <c r="C1195" s="360" t="s">
        <v>1059</v>
      </c>
      <c r="D1195" s="346"/>
      <c r="E1195" s="346"/>
      <c r="F1195" s="346"/>
      <c r="G1195" s="346"/>
      <c r="H1195" s="346"/>
      <c r="I1195" s="346"/>
      <c r="J1195" s="347">
        <v>9360002021108</v>
      </c>
      <c r="K1195" s="348"/>
      <c r="L1195" s="348"/>
      <c r="M1195" s="348"/>
      <c r="N1195" s="348"/>
      <c r="O1195" s="348"/>
      <c r="P1195" s="938" t="s">
        <v>1060</v>
      </c>
      <c r="Q1195" s="1133"/>
      <c r="R1195" s="1133"/>
      <c r="S1195" s="1133"/>
      <c r="T1195" s="1133"/>
      <c r="U1195" s="1133"/>
      <c r="V1195" s="1133"/>
      <c r="W1195" s="1133"/>
      <c r="X1195" s="1134"/>
      <c r="Y1195" s="390">
        <v>2.64</v>
      </c>
      <c r="Z1195" s="390"/>
      <c r="AA1195" s="390"/>
      <c r="AB1195" s="390"/>
      <c r="AC1195" s="386" t="s">
        <v>1071</v>
      </c>
      <c r="AD1195" s="387"/>
      <c r="AE1195" s="387"/>
      <c r="AF1195" s="387"/>
      <c r="AG1195" s="388"/>
      <c r="AH1195" s="384">
        <v>1</v>
      </c>
      <c r="AI1195" s="389"/>
      <c r="AJ1195" s="389"/>
      <c r="AK1195" s="389"/>
      <c r="AL1195" s="384">
        <v>97.7</v>
      </c>
      <c r="AM1195" s="389"/>
      <c r="AN1195" s="389"/>
      <c r="AO1195" s="389"/>
      <c r="AP1195" s="359" t="s">
        <v>737</v>
      </c>
      <c r="AQ1195" s="359"/>
      <c r="AR1195" s="359"/>
      <c r="AS1195" s="359"/>
      <c r="AT1195" s="359"/>
      <c r="AU1195" s="359"/>
      <c r="AV1195" s="359"/>
      <c r="AW1195" s="359"/>
      <c r="AX1195" s="359"/>
    </row>
    <row r="1196" spans="1:50" ht="40.200000000000003" customHeight="1" x14ac:dyDescent="0.2">
      <c r="A1196" s="1132">
        <v>5</v>
      </c>
      <c r="B1196" s="1132">
        <v>1</v>
      </c>
      <c r="C1196" s="360" t="s">
        <v>1057</v>
      </c>
      <c r="D1196" s="346"/>
      <c r="E1196" s="346"/>
      <c r="F1196" s="346"/>
      <c r="G1196" s="346"/>
      <c r="H1196" s="346"/>
      <c r="I1196" s="346"/>
      <c r="J1196" s="347">
        <v>7340002021508</v>
      </c>
      <c r="K1196" s="348"/>
      <c r="L1196" s="348"/>
      <c r="M1196" s="348"/>
      <c r="N1196" s="348"/>
      <c r="O1196" s="348"/>
      <c r="P1196" s="938" t="s">
        <v>1061</v>
      </c>
      <c r="Q1196" s="1133"/>
      <c r="R1196" s="1133"/>
      <c r="S1196" s="1133"/>
      <c r="T1196" s="1133"/>
      <c r="U1196" s="1133"/>
      <c r="V1196" s="1133"/>
      <c r="W1196" s="1133"/>
      <c r="X1196" s="1134"/>
      <c r="Y1196" s="390">
        <v>1.4630000000000001</v>
      </c>
      <c r="Z1196" s="390"/>
      <c r="AA1196" s="390"/>
      <c r="AB1196" s="390"/>
      <c r="AC1196" s="386" t="s">
        <v>772</v>
      </c>
      <c r="AD1196" s="387"/>
      <c r="AE1196" s="387"/>
      <c r="AF1196" s="387"/>
      <c r="AG1196" s="388"/>
      <c r="AH1196" s="384">
        <v>1</v>
      </c>
      <c r="AI1196" s="389"/>
      <c r="AJ1196" s="389"/>
      <c r="AK1196" s="389"/>
      <c r="AL1196" s="384">
        <v>97.7</v>
      </c>
      <c r="AM1196" s="389"/>
      <c r="AN1196" s="389"/>
      <c r="AO1196" s="389"/>
      <c r="AP1196" s="359" t="s">
        <v>737</v>
      </c>
      <c r="AQ1196" s="359"/>
      <c r="AR1196" s="359"/>
      <c r="AS1196" s="359"/>
      <c r="AT1196" s="359"/>
      <c r="AU1196" s="359"/>
      <c r="AV1196" s="359"/>
      <c r="AW1196" s="359"/>
      <c r="AX1196" s="359"/>
    </row>
    <row r="1197" spans="1:50" ht="42" customHeight="1" x14ac:dyDescent="0.2">
      <c r="A1197" s="1132">
        <v>6</v>
      </c>
      <c r="B1197" s="1132">
        <v>1</v>
      </c>
      <c r="C1197" s="360" t="s">
        <v>1062</v>
      </c>
      <c r="D1197" s="346"/>
      <c r="E1197" s="346"/>
      <c r="F1197" s="346"/>
      <c r="G1197" s="346"/>
      <c r="H1197" s="346"/>
      <c r="I1197" s="346"/>
      <c r="J1197" s="347">
        <v>6340005008429</v>
      </c>
      <c r="K1197" s="348"/>
      <c r="L1197" s="348"/>
      <c r="M1197" s="348"/>
      <c r="N1197" s="348"/>
      <c r="O1197" s="348"/>
      <c r="P1197" s="938" t="s">
        <v>1063</v>
      </c>
      <c r="Q1197" s="1133"/>
      <c r="R1197" s="1133"/>
      <c r="S1197" s="1133"/>
      <c r="T1197" s="1133"/>
      <c r="U1197" s="1133"/>
      <c r="V1197" s="1133"/>
      <c r="W1197" s="1133"/>
      <c r="X1197" s="1134"/>
      <c r="Y1197" s="390">
        <v>0.99199999999999999</v>
      </c>
      <c r="Z1197" s="390"/>
      <c r="AA1197" s="390"/>
      <c r="AB1197" s="390"/>
      <c r="AC1197" s="353" t="s">
        <v>1127</v>
      </c>
      <c r="AD1197" s="353"/>
      <c r="AE1197" s="353"/>
      <c r="AF1197" s="353"/>
      <c r="AG1197" s="353"/>
      <c r="AH1197" s="384" t="s">
        <v>737</v>
      </c>
      <c r="AI1197" s="389"/>
      <c r="AJ1197" s="389"/>
      <c r="AK1197" s="389"/>
      <c r="AL1197" s="356" t="s">
        <v>737</v>
      </c>
      <c r="AM1197" s="357"/>
      <c r="AN1197" s="357"/>
      <c r="AO1197" s="358"/>
      <c r="AP1197" s="359" t="s">
        <v>737</v>
      </c>
      <c r="AQ1197" s="359"/>
      <c r="AR1197" s="359"/>
      <c r="AS1197" s="359"/>
      <c r="AT1197" s="359"/>
      <c r="AU1197" s="359"/>
      <c r="AV1197" s="359"/>
      <c r="AW1197" s="359"/>
      <c r="AX1197" s="359"/>
    </row>
    <row r="1198" spans="1:50" ht="40.950000000000003" customHeight="1" x14ac:dyDescent="0.2">
      <c r="A1198" s="1132">
        <v>7</v>
      </c>
      <c r="B1198" s="1132">
        <v>1</v>
      </c>
      <c r="C1198" s="360" t="s">
        <v>1064</v>
      </c>
      <c r="D1198" s="346"/>
      <c r="E1198" s="346"/>
      <c r="F1198" s="346"/>
      <c r="G1198" s="346"/>
      <c r="H1198" s="346"/>
      <c r="I1198" s="346"/>
      <c r="J1198" s="347" t="s">
        <v>737</v>
      </c>
      <c r="K1198" s="348"/>
      <c r="L1198" s="348"/>
      <c r="M1198" s="348"/>
      <c r="N1198" s="348"/>
      <c r="O1198" s="348"/>
      <c r="P1198" s="938" t="s">
        <v>1065</v>
      </c>
      <c r="Q1198" s="1133"/>
      <c r="R1198" s="1133"/>
      <c r="S1198" s="1133"/>
      <c r="T1198" s="1133"/>
      <c r="U1198" s="1133"/>
      <c r="V1198" s="1133"/>
      <c r="W1198" s="1133"/>
      <c r="X1198" s="1134"/>
      <c r="Y1198" s="390">
        <v>0.99</v>
      </c>
      <c r="Z1198" s="390"/>
      <c r="AA1198" s="390"/>
      <c r="AB1198" s="390"/>
      <c r="AC1198" s="353" t="s">
        <v>1127</v>
      </c>
      <c r="AD1198" s="353"/>
      <c r="AE1198" s="353"/>
      <c r="AF1198" s="353"/>
      <c r="AG1198" s="353"/>
      <c r="AH1198" s="384" t="s">
        <v>737</v>
      </c>
      <c r="AI1198" s="389"/>
      <c r="AJ1198" s="389"/>
      <c r="AK1198" s="389"/>
      <c r="AL1198" s="356" t="s">
        <v>737</v>
      </c>
      <c r="AM1198" s="357"/>
      <c r="AN1198" s="357"/>
      <c r="AO1198" s="358"/>
      <c r="AP1198" s="359" t="s">
        <v>737</v>
      </c>
      <c r="AQ1198" s="359"/>
      <c r="AR1198" s="359"/>
      <c r="AS1198" s="359"/>
      <c r="AT1198" s="359"/>
      <c r="AU1198" s="359"/>
      <c r="AV1198" s="359"/>
      <c r="AW1198" s="359"/>
      <c r="AX1198" s="359"/>
    </row>
    <row r="1199" spans="1:50" ht="30" customHeight="1" x14ac:dyDescent="0.2">
      <c r="A1199" s="1132">
        <v>8</v>
      </c>
      <c r="B1199" s="1132">
        <v>1</v>
      </c>
      <c r="C1199" s="360" t="s">
        <v>1066</v>
      </c>
      <c r="D1199" s="346"/>
      <c r="E1199" s="346"/>
      <c r="F1199" s="346"/>
      <c r="G1199" s="346"/>
      <c r="H1199" s="346"/>
      <c r="I1199" s="346"/>
      <c r="J1199" s="347">
        <v>4360005005095</v>
      </c>
      <c r="K1199" s="348"/>
      <c r="L1199" s="348"/>
      <c r="M1199" s="348"/>
      <c r="N1199" s="348"/>
      <c r="O1199" s="348"/>
      <c r="P1199" s="938" t="s">
        <v>1067</v>
      </c>
      <c r="Q1199" s="1133"/>
      <c r="R1199" s="1133"/>
      <c r="S1199" s="1133"/>
      <c r="T1199" s="1133"/>
      <c r="U1199" s="1133"/>
      <c r="V1199" s="1133"/>
      <c r="W1199" s="1133"/>
      <c r="X1199" s="1134"/>
      <c r="Y1199" s="390">
        <v>0.99</v>
      </c>
      <c r="Z1199" s="390"/>
      <c r="AA1199" s="390"/>
      <c r="AB1199" s="390"/>
      <c r="AC1199" s="353" t="s">
        <v>1127</v>
      </c>
      <c r="AD1199" s="353"/>
      <c r="AE1199" s="353"/>
      <c r="AF1199" s="353"/>
      <c r="AG1199" s="353"/>
      <c r="AH1199" s="384" t="s">
        <v>737</v>
      </c>
      <c r="AI1199" s="389"/>
      <c r="AJ1199" s="389"/>
      <c r="AK1199" s="389"/>
      <c r="AL1199" s="356" t="s">
        <v>737</v>
      </c>
      <c r="AM1199" s="357"/>
      <c r="AN1199" s="357"/>
      <c r="AO1199" s="358"/>
      <c r="AP1199" s="359" t="s">
        <v>737</v>
      </c>
      <c r="AQ1199" s="359"/>
      <c r="AR1199" s="359"/>
      <c r="AS1199" s="359"/>
      <c r="AT1199" s="359"/>
      <c r="AU1199" s="359"/>
      <c r="AV1199" s="359"/>
      <c r="AW1199" s="359"/>
      <c r="AX1199" s="359"/>
    </row>
    <row r="1200" spans="1:50" ht="39" customHeight="1" x14ac:dyDescent="0.2">
      <c r="A1200" s="1132">
        <v>9</v>
      </c>
      <c r="B1200" s="1132">
        <v>1</v>
      </c>
      <c r="C1200" s="360" t="s">
        <v>1068</v>
      </c>
      <c r="D1200" s="346"/>
      <c r="E1200" s="346"/>
      <c r="F1200" s="346"/>
      <c r="G1200" s="346"/>
      <c r="H1200" s="346"/>
      <c r="I1200" s="346"/>
      <c r="J1200" s="347">
        <v>1360005005288</v>
      </c>
      <c r="K1200" s="348"/>
      <c r="L1200" s="348"/>
      <c r="M1200" s="348"/>
      <c r="N1200" s="348"/>
      <c r="O1200" s="348"/>
      <c r="P1200" s="938" t="s">
        <v>1072</v>
      </c>
      <c r="Q1200" s="1133"/>
      <c r="R1200" s="1133"/>
      <c r="S1200" s="1133"/>
      <c r="T1200" s="1133"/>
      <c r="U1200" s="1133"/>
      <c r="V1200" s="1133"/>
      <c r="W1200" s="1133"/>
      <c r="X1200" s="1134"/>
      <c r="Y1200" s="390">
        <v>0.99</v>
      </c>
      <c r="Z1200" s="390"/>
      <c r="AA1200" s="390"/>
      <c r="AB1200" s="390"/>
      <c r="AC1200" s="353" t="s">
        <v>1127</v>
      </c>
      <c r="AD1200" s="353"/>
      <c r="AE1200" s="353"/>
      <c r="AF1200" s="353"/>
      <c r="AG1200" s="353"/>
      <c r="AH1200" s="384" t="s">
        <v>737</v>
      </c>
      <c r="AI1200" s="389"/>
      <c r="AJ1200" s="389"/>
      <c r="AK1200" s="389"/>
      <c r="AL1200" s="356" t="s">
        <v>737</v>
      </c>
      <c r="AM1200" s="357"/>
      <c r="AN1200" s="357"/>
      <c r="AO1200" s="358"/>
      <c r="AP1200" s="359" t="s">
        <v>737</v>
      </c>
      <c r="AQ1200" s="359"/>
      <c r="AR1200" s="359"/>
      <c r="AS1200" s="359"/>
      <c r="AT1200" s="359"/>
      <c r="AU1200" s="359"/>
      <c r="AV1200" s="359"/>
      <c r="AW1200" s="359"/>
      <c r="AX1200" s="359"/>
    </row>
    <row r="1201" spans="1:50" ht="43.2" customHeight="1" x14ac:dyDescent="0.2">
      <c r="A1201" s="1132">
        <v>10</v>
      </c>
      <c r="B1201" s="1132">
        <v>1</v>
      </c>
      <c r="C1201" s="360" t="s">
        <v>1069</v>
      </c>
      <c r="D1201" s="346"/>
      <c r="E1201" s="346"/>
      <c r="F1201" s="346"/>
      <c r="G1201" s="346"/>
      <c r="H1201" s="346"/>
      <c r="I1201" s="346"/>
      <c r="J1201" s="347">
        <v>1360005006014</v>
      </c>
      <c r="K1201" s="348"/>
      <c r="L1201" s="348"/>
      <c r="M1201" s="348"/>
      <c r="N1201" s="348"/>
      <c r="O1201" s="348"/>
      <c r="P1201" s="938" t="s">
        <v>1070</v>
      </c>
      <c r="Q1201" s="1133"/>
      <c r="R1201" s="1133"/>
      <c r="S1201" s="1133"/>
      <c r="T1201" s="1133"/>
      <c r="U1201" s="1133"/>
      <c r="V1201" s="1133"/>
      <c r="W1201" s="1133"/>
      <c r="X1201" s="1134"/>
      <c r="Y1201" s="390">
        <v>0.99</v>
      </c>
      <c r="Z1201" s="390"/>
      <c r="AA1201" s="390"/>
      <c r="AB1201" s="390"/>
      <c r="AC1201" s="353" t="s">
        <v>1127</v>
      </c>
      <c r="AD1201" s="353"/>
      <c r="AE1201" s="353"/>
      <c r="AF1201" s="353"/>
      <c r="AG1201" s="353"/>
      <c r="AH1201" s="384" t="s">
        <v>737</v>
      </c>
      <c r="AI1201" s="389"/>
      <c r="AJ1201" s="389"/>
      <c r="AK1201" s="389"/>
      <c r="AL1201" s="356" t="s">
        <v>737</v>
      </c>
      <c r="AM1201" s="357"/>
      <c r="AN1201" s="357"/>
      <c r="AO1201" s="358"/>
      <c r="AP1201" s="359" t="s">
        <v>737</v>
      </c>
      <c r="AQ1201" s="359"/>
      <c r="AR1201" s="359"/>
      <c r="AS1201" s="359"/>
      <c r="AT1201" s="359"/>
      <c r="AU1201" s="359"/>
      <c r="AV1201" s="359"/>
      <c r="AW1201" s="359"/>
      <c r="AX1201" s="359"/>
    </row>
    <row r="1202" spans="1:50" ht="26.25" hidden="1" customHeight="1" x14ac:dyDescent="0.2">
      <c r="A1202" s="1132">
        <v>11</v>
      </c>
      <c r="B1202" s="113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132">
        <v>12</v>
      </c>
      <c r="B1203" s="113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132">
        <v>13</v>
      </c>
      <c r="B1204" s="113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132">
        <v>14</v>
      </c>
      <c r="B1205" s="113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132">
        <v>15</v>
      </c>
      <c r="B1206" s="113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132">
        <v>16</v>
      </c>
      <c r="B1207" s="113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132">
        <v>17</v>
      </c>
      <c r="B1208" s="113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132">
        <v>18</v>
      </c>
      <c r="B1209" s="113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132">
        <v>19</v>
      </c>
      <c r="B1210" s="113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132">
        <v>20</v>
      </c>
      <c r="B1211" s="113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132">
        <v>21</v>
      </c>
      <c r="B1212" s="113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132">
        <v>22</v>
      </c>
      <c r="B1213" s="113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132">
        <v>23</v>
      </c>
      <c r="B1214" s="113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132">
        <v>24</v>
      </c>
      <c r="B1215" s="113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132">
        <v>25</v>
      </c>
      <c r="B1216" s="113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132">
        <v>26</v>
      </c>
      <c r="B1217" s="113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132">
        <v>27</v>
      </c>
      <c r="B1218" s="113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132">
        <v>28</v>
      </c>
      <c r="B1219" s="113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132">
        <v>29</v>
      </c>
      <c r="B1220" s="113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132">
        <v>30</v>
      </c>
      <c r="B1221" s="113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3"/>
      <c r="B1224" s="363"/>
      <c r="C1224" s="363" t="s">
        <v>26</v>
      </c>
      <c r="D1224" s="363"/>
      <c r="E1224" s="363"/>
      <c r="F1224" s="363"/>
      <c r="G1224" s="363"/>
      <c r="H1224" s="363"/>
      <c r="I1224" s="363"/>
      <c r="J1224" s="148" t="s">
        <v>264</v>
      </c>
      <c r="K1224" s="364"/>
      <c r="L1224" s="364"/>
      <c r="M1224" s="364"/>
      <c r="N1224" s="364"/>
      <c r="O1224" s="364"/>
      <c r="P1224" s="365" t="s">
        <v>27</v>
      </c>
      <c r="Q1224" s="365"/>
      <c r="R1224" s="365"/>
      <c r="S1224" s="365"/>
      <c r="T1224" s="365"/>
      <c r="U1224" s="365"/>
      <c r="V1224" s="365"/>
      <c r="W1224" s="365"/>
      <c r="X1224" s="365"/>
      <c r="Y1224" s="366" t="s">
        <v>316</v>
      </c>
      <c r="Z1224" s="367"/>
      <c r="AA1224" s="367"/>
      <c r="AB1224" s="367"/>
      <c r="AC1224" s="148" t="s">
        <v>301</v>
      </c>
      <c r="AD1224" s="148"/>
      <c r="AE1224" s="148"/>
      <c r="AF1224" s="148"/>
      <c r="AG1224" s="148"/>
      <c r="AH1224" s="366" t="s">
        <v>252</v>
      </c>
      <c r="AI1224" s="363"/>
      <c r="AJ1224" s="363"/>
      <c r="AK1224" s="363"/>
      <c r="AL1224" s="363" t="s">
        <v>21</v>
      </c>
      <c r="AM1224" s="363"/>
      <c r="AN1224" s="363"/>
      <c r="AO1224" s="368"/>
      <c r="AP1224" s="369" t="s">
        <v>265</v>
      </c>
      <c r="AQ1224" s="369"/>
      <c r="AR1224" s="369"/>
      <c r="AS1224" s="369"/>
      <c r="AT1224" s="369"/>
      <c r="AU1224" s="369"/>
      <c r="AV1224" s="369"/>
      <c r="AW1224" s="369"/>
      <c r="AX1224" s="369"/>
    </row>
    <row r="1225" spans="1:50" ht="26.25" hidden="1" customHeight="1" x14ac:dyDescent="0.2">
      <c r="A1225" s="1132">
        <v>1</v>
      </c>
      <c r="B1225" s="113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132">
        <v>2</v>
      </c>
      <c r="B1226" s="113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132">
        <v>3</v>
      </c>
      <c r="B1227" s="113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132">
        <v>4</v>
      </c>
      <c r="B1228" s="113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132">
        <v>5</v>
      </c>
      <c r="B1229" s="113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132">
        <v>6</v>
      </c>
      <c r="B1230" s="113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132">
        <v>7</v>
      </c>
      <c r="B1231" s="113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132">
        <v>8</v>
      </c>
      <c r="B1232" s="113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132">
        <v>9</v>
      </c>
      <c r="B1233" s="113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132">
        <v>10</v>
      </c>
      <c r="B1234" s="113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132">
        <v>11</v>
      </c>
      <c r="B1235" s="113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132">
        <v>12</v>
      </c>
      <c r="B1236" s="113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132">
        <v>13</v>
      </c>
      <c r="B1237" s="113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132">
        <v>14</v>
      </c>
      <c r="B1238" s="113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132">
        <v>15</v>
      </c>
      <c r="B1239" s="113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132">
        <v>16</v>
      </c>
      <c r="B1240" s="113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132">
        <v>17</v>
      </c>
      <c r="B1241" s="113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132">
        <v>18</v>
      </c>
      <c r="B1242" s="113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132">
        <v>19</v>
      </c>
      <c r="B1243" s="113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132">
        <v>20</v>
      </c>
      <c r="B1244" s="113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132">
        <v>21</v>
      </c>
      <c r="B1245" s="113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132">
        <v>22</v>
      </c>
      <c r="B1246" s="113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132">
        <v>23</v>
      </c>
      <c r="B1247" s="113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132">
        <v>24</v>
      </c>
      <c r="B1248" s="113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132">
        <v>25</v>
      </c>
      <c r="B1249" s="113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132">
        <v>26</v>
      </c>
      <c r="B1250" s="113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132">
        <v>27</v>
      </c>
      <c r="B1251" s="113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132">
        <v>28</v>
      </c>
      <c r="B1252" s="113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132">
        <v>29</v>
      </c>
      <c r="B1253" s="113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132">
        <v>30</v>
      </c>
      <c r="B1254" s="113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3"/>
      <c r="B1257" s="363"/>
      <c r="C1257" s="363" t="s">
        <v>26</v>
      </c>
      <c r="D1257" s="363"/>
      <c r="E1257" s="363"/>
      <c r="F1257" s="363"/>
      <c r="G1257" s="363"/>
      <c r="H1257" s="363"/>
      <c r="I1257" s="363"/>
      <c r="J1257" s="148" t="s">
        <v>264</v>
      </c>
      <c r="K1257" s="364"/>
      <c r="L1257" s="364"/>
      <c r="M1257" s="364"/>
      <c r="N1257" s="364"/>
      <c r="O1257" s="364"/>
      <c r="P1257" s="365" t="s">
        <v>27</v>
      </c>
      <c r="Q1257" s="365"/>
      <c r="R1257" s="365"/>
      <c r="S1257" s="365"/>
      <c r="T1257" s="365"/>
      <c r="U1257" s="365"/>
      <c r="V1257" s="365"/>
      <c r="W1257" s="365"/>
      <c r="X1257" s="365"/>
      <c r="Y1257" s="366" t="s">
        <v>316</v>
      </c>
      <c r="Z1257" s="367"/>
      <c r="AA1257" s="367"/>
      <c r="AB1257" s="367"/>
      <c r="AC1257" s="148" t="s">
        <v>301</v>
      </c>
      <c r="AD1257" s="148"/>
      <c r="AE1257" s="148"/>
      <c r="AF1257" s="148"/>
      <c r="AG1257" s="148"/>
      <c r="AH1257" s="366" t="s">
        <v>252</v>
      </c>
      <c r="AI1257" s="363"/>
      <c r="AJ1257" s="363"/>
      <c r="AK1257" s="363"/>
      <c r="AL1257" s="363" t="s">
        <v>21</v>
      </c>
      <c r="AM1257" s="363"/>
      <c r="AN1257" s="363"/>
      <c r="AO1257" s="368"/>
      <c r="AP1257" s="369" t="s">
        <v>265</v>
      </c>
      <c r="AQ1257" s="369"/>
      <c r="AR1257" s="369"/>
      <c r="AS1257" s="369"/>
      <c r="AT1257" s="369"/>
      <c r="AU1257" s="369"/>
      <c r="AV1257" s="369"/>
      <c r="AW1257" s="369"/>
      <c r="AX1257" s="369"/>
    </row>
    <row r="1258" spans="1:50" ht="26.25" hidden="1" customHeight="1" x14ac:dyDescent="0.2">
      <c r="A1258" s="1132">
        <v>1</v>
      </c>
      <c r="B1258" s="113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132">
        <v>2</v>
      </c>
      <c r="B1259" s="113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132">
        <v>3</v>
      </c>
      <c r="B1260" s="113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132">
        <v>4</v>
      </c>
      <c r="B1261" s="113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132">
        <v>5</v>
      </c>
      <c r="B1262" s="113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132">
        <v>6</v>
      </c>
      <c r="B1263" s="113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132">
        <v>7</v>
      </c>
      <c r="B1264" s="113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132">
        <v>8</v>
      </c>
      <c r="B1265" s="113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132">
        <v>9</v>
      </c>
      <c r="B1266" s="113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132">
        <v>10</v>
      </c>
      <c r="B1267" s="113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132">
        <v>11</v>
      </c>
      <c r="B1268" s="113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132">
        <v>12</v>
      </c>
      <c r="B1269" s="113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132">
        <v>13</v>
      </c>
      <c r="B1270" s="113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132">
        <v>14</v>
      </c>
      <c r="B1271" s="113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132">
        <v>15</v>
      </c>
      <c r="B1272" s="113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132">
        <v>16</v>
      </c>
      <c r="B1273" s="113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132">
        <v>17</v>
      </c>
      <c r="B1274" s="113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132">
        <v>18</v>
      </c>
      <c r="B1275" s="113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132">
        <v>19</v>
      </c>
      <c r="B1276" s="113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132">
        <v>20</v>
      </c>
      <c r="B1277" s="113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132">
        <v>21</v>
      </c>
      <c r="B1278" s="113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132">
        <v>22</v>
      </c>
      <c r="B1279" s="113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132">
        <v>23</v>
      </c>
      <c r="B1280" s="113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132">
        <v>24</v>
      </c>
      <c r="B1281" s="113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132">
        <v>25</v>
      </c>
      <c r="B1282" s="113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132">
        <v>26</v>
      </c>
      <c r="B1283" s="113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132">
        <v>27</v>
      </c>
      <c r="B1284" s="113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132">
        <v>28</v>
      </c>
      <c r="B1285" s="113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132">
        <v>29</v>
      </c>
      <c r="B1286" s="113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132">
        <v>30</v>
      </c>
      <c r="B1287" s="113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224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3"/>
      <c r="B1290" s="363"/>
      <c r="C1290" s="363" t="s">
        <v>26</v>
      </c>
      <c r="D1290" s="363"/>
      <c r="E1290" s="363"/>
      <c r="F1290" s="363"/>
      <c r="G1290" s="363"/>
      <c r="H1290" s="363"/>
      <c r="I1290" s="363"/>
      <c r="J1290" s="148" t="s">
        <v>264</v>
      </c>
      <c r="K1290" s="364"/>
      <c r="L1290" s="364"/>
      <c r="M1290" s="364"/>
      <c r="N1290" s="364"/>
      <c r="O1290" s="364"/>
      <c r="P1290" s="365" t="s">
        <v>27</v>
      </c>
      <c r="Q1290" s="365"/>
      <c r="R1290" s="365"/>
      <c r="S1290" s="365"/>
      <c r="T1290" s="365"/>
      <c r="U1290" s="365"/>
      <c r="V1290" s="365"/>
      <c r="W1290" s="365"/>
      <c r="X1290" s="365"/>
      <c r="Y1290" s="366" t="s">
        <v>316</v>
      </c>
      <c r="Z1290" s="367"/>
      <c r="AA1290" s="367"/>
      <c r="AB1290" s="367"/>
      <c r="AC1290" s="148" t="s">
        <v>301</v>
      </c>
      <c r="AD1290" s="148"/>
      <c r="AE1290" s="148"/>
      <c r="AF1290" s="148"/>
      <c r="AG1290" s="148"/>
      <c r="AH1290" s="366" t="s">
        <v>252</v>
      </c>
      <c r="AI1290" s="363"/>
      <c r="AJ1290" s="363"/>
      <c r="AK1290" s="363"/>
      <c r="AL1290" s="363" t="s">
        <v>21</v>
      </c>
      <c r="AM1290" s="363"/>
      <c r="AN1290" s="363"/>
      <c r="AO1290" s="368"/>
      <c r="AP1290" s="369" t="s">
        <v>265</v>
      </c>
      <c r="AQ1290" s="369"/>
      <c r="AR1290" s="369"/>
      <c r="AS1290" s="369"/>
      <c r="AT1290" s="369"/>
      <c r="AU1290" s="369"/>
      <c r="AV1290" s="369"/>
      <c r="AW1290" s="369"/>
      <c r="AX1290" s="369"/>
    </row>
    <row r="1291" spans="1:50" ht="26.25" hidden="1" customHeight="1" x14ac:dyDescent="0.2">
      <c r="A1291" s="1132">
        <v>1</v>
      </c>
      <c r="B1291" s="113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132">
        <v>2</v>
      </c>
      <c r="B1292" s="113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132">
        <v>3</v>
      </c>
      <c r="B1293" s="113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132">
        <v>4</v>
      </c>
      <c r="B1294" s="113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132">
        <v>5</v>
      </c>
      <c r="B1295" s="113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132">
        <v>6</v>
      </c>
      <c r="B1296" s="113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132">
        <v>7</v>
      </c>
      <c r="B1297" s="113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132">
        <v>8</v>
      </c>
      <c r="B1298" s="113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132">
        <v>9</v>
      </c>
      <c r="B1299" s="113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132">
        <v>10</v>
      </c>
      <c r="B1300" s="113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132">
        <v>11</v>
      </c>
      <c r="B1301" s="113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132">
        <v>12</v>
      </c>
      <c r="B1302" s="113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132">
        <v>13</v>
      </c>
      <c r="B1303" s="113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132">
        <v>14</v>
      </c>
      <c r="B1304" s="113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132">
        <v>15</v>
      </c>
      <c r="B1305" s="113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132">
        <v>16</v>
      </c>
      <c r="B1306" s="113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132">
        <v>17</v>
      </c>
      <c r="B1307" s="113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132">
        <v>18</v>
      </c>
      <c r="B1308" s="113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132">
        <v>19</v>
      </c>
      <c r="B1309" s="113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132">
        <v>20</v>
      </c>
      <c r="B1310" s="113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132">
        <v>21</v>
      </c>
      <c r="B1311" s="113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132">
        <v>22</v>
      </c>
      <c r="B1312" s="113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132">
        <v>23</v>
      </c>
      <c r="B1313" s="113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132">
        <v>24</v>
      </c>
      <c r="B1314" s="113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132">
        <v>25</v>
      </c>
      <c r="B1315" s="113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132">
        <v>26</v>
      </c>
      <c r="B1316" s="113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132">
        <v>27</v>
      </c>
      <c r="B1317" s="113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132">
        <v>28</v>
      </c>
      <c r="B1318" s="113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132">
        <v>29</v>
      </c>
      <c r="B1319" s="113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132">
        <v>30</v>
      </c>
      <c r="B1320" s="113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613" priority="615">
      <formula>IF(AND(AL7&gt;=0, RIGHT(TEXT(AL7,"0.#"),1)&lt;&gt;"."),TRUE,FALSE)</formula>
    </cfRule>
    <cfRule type="expression" dxfId="612" priority="616">
      <formula>IF(AND(AL7&gt;=0, RIGHT(TEXT(AL7,"0.#"),1)="."),TRUE,FALSE)</formula>
    </cfRule>
    <cfRule type="expression" dxfId="611" priority="617">
      <formula>IF(AND(AL7&lt;0, RIGHT(TEXT(AL7,"0.#"),1)&lt;&gt;"."),TRUE,FALSE)</formula>
    </cfRule>
    <cfRule type="expression" dxfId="610" priority="618">
      <formula>IF(AND(AL7&lt;0, RIGHT(TEXT(AL7,"0.#"),1)="."),TRUE,FALSE)</formula>
    </cfRule>
  </conditionalFormatting>
  <conditionalFormatting sqref="Y7:Y33">
    <cfRule type="expression" dxfId="609" priority="613">
      <formula>IF(RIGHT(TEXT(Y7,"0.#"),1)=".",FALSE,TRUE)</formula>
    </cfRule>
    <cfRule type="expression" dxfId="608" priority="614">
      <formula>IF(RIGHT(TEXT(Y7,"0.#"),1)=".",TRUE,FALSE)</formula>
    </cfRule>
  </conditionalFormatting>
  <conditionalFormatting sqref="AL41:AO66">
    <cfRule type="expression" dxfId="607" priority="609">
      <formula>IF(AND(AL41&gt;=0, RIGHT(TEXT(AL41,"0.#"),1)&lt;&gt;"."),TRUE,FALSE)</formula>
    </cfRule>
    <cfRule type="expression" dxfId="606" priority="610">
      <formula>IF(AND(AL41&gt;=0, RIGHT(TEXT(AL41,"0.#"),1)="."),TRUE,FALSE)</formula>
    </cfRule>
    <cfRule type="expression" dxfId="605" priority="611">
      <formula>IF(AND(AL41&lt;0, RIGHT(TEXT(AL41,"0.#"),1)&lt;&gt;"."),TRUE,FALSE)</formula>
    </cfRule>
    <cfRule type="expression" dxfId="604" priority="612">
      <formula>IF(AND(AL41&lt;0, RIGHT(TEXT(AL41,"0.#"),1)="."),TRUE,FALSE)</formula>
    </cfRule>
  </conditionalFormatting>
  <conditionalFormatting sqref="Y41:Y66">
    <cfRule type="expression" dxfId="603" priority="607">
      <formula>IF(RIGHT(TEXT(Y41,"0.#"),1)=".",FALSE,TRUE)</formula>
    </cfRule>
    <cfRule type="expression" dxfId="602" priority="608">
      <formula>IF(RIGHT(TEXT(Y41,"0.#"),1)=".",TRUE,FALSE)</formula>
    </cfRule>
  </conditionalFormatting>
  <conditionalFormatting sqref="AL71:AO99">
    <cfRule type="expression" dxfId="601" priority="603">
      <formula>IF(AND(AL71&gt;=0, RIGHT(TEXT(AL71,"0.#"),1)&lt;&gt;"."),TRUE,FALSE)</formula>
    </cfRule>
    <cfRule type="expression" dxfId="600" priority="604">
      <formula>IF(AND(AL71&gt;=0, RIGHT(TEXT(AL71,"0.#"),1)="."),TRUE,FALSE)</formula>
    </cfRule>
    <cfRule type="expression" dxfId="599" priority="605">
      <formula>IF(AND(AL71&lt;0, RIGHT(TEXT(AL71,"0.#"),1)&lt;&gt;"."),TRUE,FALSE)</formula>
    </cfRule>
    <cfRule type="expression" dxfId="598" priority="606">
      <formula>IF(AND(AL71&lt;0, RIGHT(TEXT(AL71,"0.#"),1)="."),TRUE,FALSE)</formula>
    </cfRule>
  </conditionalFormatting>
  <conditionalFormatting sqref="Y71:Y99">
    <cfRule type="expression" dxfId="597" priority="601">
      <formula>IF(RIGHT(TEXT(Y71,"0.#"),1)=".",FALSE,TRUE)</formula>
    </cfRule>
    <cfRule type="expression" dxfId="596" priority="602">
      <formula>IF(RIGHT(TEXT(Y71,"0.#"),1)=".",TRUE,FALSE)</formula>
    </cfRule>
  </conditionalFormatting>
  <conditionalFormatting sqref="AL104:AO132">
    <cfRule type="expression" dxfId="595" priority="597">
      <formula>IF(AND(AL104&gt;=0, RIGHT(TEXT(AL104,"0.#"),1)&lt;&gt;"."),TRUE,FALSE)</formula>
    </cfRule>
    <cfRule type="expression" dxfId="594" priority="598">
      <formula>IF(AND(AL104&gt;=0, RIGHT(TEXT(AL104,"0.#"),1)="."),TRUE,FALSE)</formula>
    </cfRule>
    <cfRule type="expression" dxfId="593" priority="599">
      <formula>IF(AND(AL104&lt;0, RIGHT(TEXT(AL104,"0.#"),1)&lt;&gt;"."),TRUE,FALSE)</formula>
    </cfRule>
    <cfRule type="expression" dxfId="592" priority="600">
      <formula>IF(AND(AL104&lt;0, RIGHT(TEXT(AL104,"0.#"),1)="."),TRUE,FALSE)</formula>
    </cfRule>
  </conditionalFormatting>
  <conditionalFormatting sqref="Y104:Y132">
    <cfRule type="expression" dxfId="591" priority="595">
      <formula>IF(RIGHT(TEXT(Y104,"0.#"),1)=".",FALSE,TRUE)</formula>
    </cfRule>
    <cfRule type="expression" dxfId="590" priority="596">
      <formula>IF(RIGHT(TEXT(Y104,"0.#"),1)=".",TRUE,FALSE)</formula>
    </cfRule>
  </conditionalFormatting>
  <conditionalFormatting sqref="AL137:AO165">
    <cfRule type="expression" dxfId="589" priority="591">
      <formula>IF(AND(AL137&gt;=0, RIGHT(TEXT(AL137,"0.#"),1)&lt;&gt;"."),TRUE,FALSE)</formula>
    </cfRule>
    <cfRule type="expression" dxfId="588" priority="592">
      <formula>IF(AND(AL137&gt;=0, RIGHT(TEXT(AL137,"0.#"),1)="."),TRUE,FALSE)</formula>
    </cfRule>
    <cfRule type="expression" dxfId="587" priority="593">
      <formula>IF(AND(AL137&lt;0, RIGHT(TEXT(AL137,"0.#"),1)&lt;&gt;"."),TRUE,FALSE)</formula>
    </cfRule>
    <cfRule type="expression" dxfId="586" priority="594">
      <formula>IF(AND(AL137&lt;0, RIGHT(TEXT(AL137,"0.#"),1)="."),TRUE,FALSE)</formula>
    </cfRule>
  </conditionalFormatting>
  <conditionalFormatting sqref="Y137:Y165">
    <cfRule type="expression" dxfId="585" priority="589">
      <formula>IF(RIGHT(TEXT(Y137,"0.#"),1)=".",FALSE,TRUE)</formula>
    </cfRule>
    <cfRule type="expression" dxfId="584" priority="590">
      <formula>IF(RIGHT(TEXT(Y137,"0.#"),1)=".",TRUE,FALSE)</formula>
    </cfRule>
  </conditionalFormatting>
  <conditionalFormatting sqref="AL174:AO198">
    <cfRule type="expression" dxfId="583" priority="585">
      <formula>IF(AND(AL174&gt;=0, RIGHT(TEXT(AL174,"0.#"),1)&lt;&gt;"."),TRUE,FALSE)</formula>
    </cfRule>
    <cfRule type="expression" dxfId="582" priority="586">
      <formula>IF(AND(AL174&gt;=0, RIGHT(TEXT(AL174,"0.#"),1)="."),TRUE,FALSE)</formula>
    </cfRule>
    <cfRule type="expression" dxfId="581" priority="587">
      <formula>IF(AND(AL174&lt;0, RIGHT(TEXT(AL174,"0.#"),1)&lt;&gt;"."),TRUE,FALSE)</formula>
    </cfRule>
    <cfRule type="expression" dxfId="580" priority="588">
      <formula>IF(AND(AL174&lt;0, RIGHT(TEXT(AL174,"0.#"),1)="."),TRUE,FALSE)</formula>
    </cfRule>
  </conditionalFormatting>
  <conditionalFormatting sqref="Y174:Y198">
    <cfRule type="expression" dxfId="579" priority="583">
      <formula>IF(RIGHT(TEXT(Y174,"0.#"),1)=".",FALSE,TRUE)</formula>
    </cfRule>
    <cfRule type="expression" dxfId="578" priority="584">
      <formula>IF(RIGHT(TEXT(Y174,"0.#"),1)=".",TRUE,FALSE)</formula>
    </cfRule>
  </conditionalFormatting>
  <conditionalFormatting sqref="AL205:AO231">
    <cfRule type="expression" dxfId="577" priority="579">
      <formula>IF(AND(AL205&gt;=0, RIGHT(TEXT(AL205,"0.#"),1)&lt;&gt;"."),TRUE,FALSE)</formula>
    </cfRule>
    <cfRule type="expression" dxfId="576" priority="580">
      <formula>IF(AND(AL205&gt;=0, RIGHT(TEXT(AL205,"0.#"),1)="."),TRUE,FALSE)</formula>
    </cfRule>
    <cfRule type="expression" dxfId="575" priority="581">
      <formula>IF(AND(AL205&lt;0, RIGHT(TEXT(AL205,"0.#"),1)&lt;&gt;"."),TRUE,FALSE)</formula>
    </cfRule>
    <cfRule type="expression" dxfId="574" priority="582">
      <formula>IF(AND(AL205&lt;0, RIGHT(TEXT(AL205,"0.#"),1)="."),TRUE,FALSE)</formula>
    </cfRule>
  </conditionalFormatting>
  <conditionalFormatting sqref="Y205:Y231">
    <cfRule type="expression" dxfId="573" priority="577">
      <formula>IF(RIGHT(TEXT(Y205,"0.#"),1)=".",FALSE,TRUE)</formula>
    </cfRule>
    <cfRule type="expression" dxfId="572" priority="578">
      <formula>IF(RIGHT(TEXT(Y205,"0.#"),1)=".",TRUE,FALSE)</formula>
    </cfRule>
  </conditionalFormatting>
  <conditionalFormatting sqref="AL236:AO264">
    <cfRule type="expression" dxfId="571" priority="573">
      <formula>IF(AND(AL236&gt;=0, RIGHT(TEXT(AL236,"0.#"),1)&lt;&gt;"."),TRUE,FALSE)</formula>
    </cfRule>
    <cfRule type="expression" dxfId="570" priority="574">
      <formula>IF(AND(AL236&gt;=0, RIGHT(TEXT(AL236,"0.#"),1)="."),TRUE,FALSE)</formula>
    </cfRule>
    <cfRule type="expression" dxfId="569" priority="575">
      <formula>IF(AND(AL236&lt;0, RIGHT(TEXT(AL236,"0.#"),1)&lt;&gt;"."),TRUE,FALSE)</formula>
    </cfRule>
    <cfRule type="expression" dxfId="568" priority="576">
      <formula>IF(AND(AL236&lt;0, RIGHT(TEXT(AL236,"0.#"),1)="."),TRUE,FALSE)</formula>
    </cfRule>
  </conditionalFormatting>
  <conditionalFormatting sqref="Y236:Y264">
    <cfRule type="expression" dxfId="567" priority="571">
      <formula>IF(RIGHT(TEXT(Y236,"0.#"),1)=".",FALSE,TRUE)</formula>
    </cfRule>
    <cfRule type="expression" dxfId="566" priority="572">
      <formula>IF(RIGHT(TEXT(Y236,"0.#"),1)=".",TRUE,FALSE)</formula>
    </cfRule>
  </conditionalFormatting>
  <conditionalFormatting sqref="AL270:AO297">
    <cfRule type="expression" dxfId="565" priority="567">
      <formula>IF(AND(AL270&gt;=0, RIGHT(TEXT(AL270,"0.#"),1)&lt;&gt;"."),TRUE,FALSE)</formula>
    </cfRule>
    <cfRule type="expression" dxfId="564" priority="568">
      <formula>IF(AND(AL270&gt;=0, RIGHT(TEXT(AL270,"0.#"),1)="."),TRUE,FALSE)</formula>
    </cfRule>
    <cfRule type="expression" dxfId="563" priority="569">
      <formula>IF(AND(AL270&lt;0, RIGHT(TEXT(AL270,"0.#"),1)&lt;&gt;"."),TRUE,FALSE)</formula>
    </cfRule>
    <cfRule type="expression" dxfId="562" priority="570">
      <formula>IF(AND(AL270&lt;0, RIGHT(TEXT(AL270,"0.#"),1)="."),TRUE,FALSE)</formula>
    </cfRule>
  </conditionalFormatting>
  <conditionalFormatting sqref="Y269:Y297">
    <cfRule type="expression" dxfId="561" priority="565">
      <formula>IF(RIGHT(TEXT(Y269,"0.#"),1)=".",FALSE,TRUE)</formula>
    </cfRule>
    <cfRule type="expression" dxfId="560" priority="566">
      <formula>IF(RIGHT(TEXT(Y269,"0.#"),1)=".",TRUE,FALSE)</formula>
    </cfRule>
  </conditionalFormatting>
  <conditionalFormatting sqref="AL311:AO330">
    <cfRule type="expression" dxfId="559" priority="561">
      <formula>IF(AND(AL311&gt;=0, RIGHT(TEXT(AL311,"0.#"),1)&lt;&gt;"."),TRUE,FALSE)</formula>
    </cfRule>
    <cfRule type="expression" dxfId="558" priority="562">
      <formula>IF(AND(AL311&gt;=0, RIGHT(TEXT(AL311,"0.#"),1)="."),TRUE,FALSE)</formula>
    </cfRule>
    <cfRule type="expression" dxfId="557" priority="563">
      <formula>IF(AND(AL311&lt;0, RIGHT(TEXT(AL311,"0.#"),1)&lt;&gt;"."),TRUE,FALSE)</formula>
    </cfRule>
    <cfRule type="expression" dxfId="556" priority="564">
      <formula>IF(AND(AL311&lt;0, RIGHT(TEXT(AL311,"0.#"),1)="."),TRUE,FALSE)</formula>
    </cfRule>
  </conditionalFormatting>
  <conditionalFormatting sqref="Y311:Y330">
    <cfRule type="expression" dxfId="555" priority="559">
      <formula>IF(RIGHT(TEXT(Y311,"0.#"),1)=".",FALSE,TRUE)</formula>
    </cfRule>
    <cfRule type="expression" dxfId="554" priority="560">
      <formula>IF(RIGHT(TEXT(Y311,"0.#"),1)=".",TRUE,FALSE)</formula>
    </cfRule>
  </conditionalFormatting>
  <conditionalFormatting sqref="AL335:AO363">
    <cfRule type="expression" dxfId="553" priority="555">
      <formula>IF(AND(AL335&gt;=0, RIGHT(TEXT(AL335,"0.#"),1)&lt;&gt;"."),TRUE,FALSE)</formula>
    </cfRule>
    <cfRule type="expression" dxfId="552" priority="556">
      <formula>IF(AND(AL335&gt;=0, RIGHT(TEXT(AL335,"0.#"),1)="."),TRUE,FALSE)</formula>
    </cfRule>
    <cfRule type="expression" dxfId="551" priority="557">
      <formula>IF(AND(AL335&lt;0, RIGHT(TEXT(AL335,"0.#"),1)&lt;&gt;"."),TRUE,FALSE)</formula>
    </cfRule>
    <cfRule type="expression" dxfId="550" priority="558">
      <formula>IF(AND(AL335&lt;0, RIGHT(TEXT(AL335,"0.#"),1)="."),TRUE,FALSE)</formula>
    </cfRule>
  </conditionalFormatting>
  <conditionalFormatting sqref="Y335:Y363">
    <cfRule type="expression" dxfId="549" priority="553">
      <formula>IF(RIGHT(TEXT(Y335,"0.#"),1)=".",FALSE,TRUE)</formula>
    </cfRule>
    <cfRule type="expression" dxfId="548" priority="554">
      <formula>IF(RIGHT(TEXT(Y335,"0.#"),1)=".",TRUE,FALSE)</formula>
    </cfRule>
  </conditionalFormatting>
  <conditionalFormatting sqref="AL368:AO396">
    <cfRule type="expression" dxfId="547" priority="549">
      <formula>IF(AND(AL368&gt;=0, RIGHT(TEXT(AL368,"0.#"),1)&lt;&gt;"."),TRUE,FALSE)</formula>
    </cfRule>
    <cfRule type="expression" dxfId="546" priority="550">
      <formula>IF(AND(AL368&gt;=0, RIGHT(TEXT(AL368,"0.#"),1)="."),TRUE,FALSE)</formula>
    </cfRule>
    <cfRule type="expression" dxfId="545" priority="551">
      <formula>IF(AND(AL368&lt;0, RIGHT(TEXT(AL368,"0.#"),1)&lt;&gt;"."),TRUE,FALSE)</formula>
    </cfRule>
    <cfRule type="expression" dxfId="544" priority="552">
      <formula>IF(AND(AL368&lt;0, RIGHT(TEXT(AL368,"0.#"),1)="."),TRUE,FALSE)</formula>
    </cfRule>
  </conditionalFormatting>
  <conditionalFormatting sqref="Y368:Y396">
    <cfRule type="expression" dxfId="543" priority="547">
      <formula>IF(RIGHT(TEXT(Y368,"0.#"),1)=".",FALSE,TRUE)</formula>
    </cfRule>
    <cfRule type="expression" dxfId="542" priority="548">
      <formula>IF(RIGHT(TEXT(Y368,"0.#"),1)=".",TRUE,FALSE)</formula>
    </cfRule>
  </conditionalFormatting>
  <conditionalFormatting sqref="AL403:AO429">
    <cfRule type="expression" dxfId="541" priority="543">
      <formula>IF(AND(AL403&gt;=0, RIGHT(TEXT(AL403,"0.#"),1)&lt;&gt;"."),TRUE,FALSE)</formula>
    </cfRule>
    <cfRule type="expression" dxfId="540" priority="544">
      <formula>IF(AND(AL403&gt;=0, RIGHT(TEXT(AL403,"0.#"),1)="."),TRUE,FALSE)</formula>
    </cfRule>
    <cfRule type="expression" dxfId="539" priority="545">
      <formula>IF(AND(AL403&lt;0, RIGHT(TEXT(AL403,"0.#"),1)&lt;&gt;"."),TRUE,FALSE)</formula>
    </cfRule>
    <cfRule type="expression" dxfId="538" priority="546">
      <formula>IF(AND(AL403&lt;0, RIGHT(TEXT(AL403,"0.#"),1)="."),TRUE,FALSE)</formula>
    </cfRule>
  </conditionalFormatting>
  <conditionalFormatting sqref="Y403:Y429">
    <cfRule type="expression" dxfId="537" priority="541">
      <formula>IF(RIGHT(TEXT(Y403,"0.#"),1)=".",FALSE,TRUE)</formula>
    </cfRule>
    <cfRule type="expression" dxfId="536" priority="542">
      <formula>IF(RIGHT(TEXT(Y403,"0.#"),1)=".",TRUE,FALSE)</formula>
    </cfRule>
  </conditionalFormatting>
  <conditionalFormatting sqref="AL434:AO462">
    <cfRule type="expression" dxfId="535" priority="537">
      <formula>IF(AND(AL434&gt;=0, RIGHT(TEXT(AL434,"0.#"),1)&lt;&gt;"."),TRUE,FALSE)</formula>
    </cfRule>
    <cfRule type="expression" dxfId="534" priority="538">
      <formula>IF(AND(AL434&gt;=0, RIGHT(TEXT(AL434,"0.#"),1)="."),TRUE,FALSE)</formula>
    </cfRule>
    <cfRule type="expression" dxfId="533" priority="539">
      <formula>IF(AND(AL434&lt;0, RIGHT(TEXT(AL434,"0.#"),1)&lt;&gt;"."),TRUE,FALSE)</formula>
    </cfRule>
    <cfRule type="expression" dxfId="532" priority="540">
      <formula>IF(AND(AL434&lt;0, RIGHT(TEXT(AL434,"0.#"),1)="."),TRUE,FALSE)</formula>
    </cfRule>
  </conditionalFormatting>
  <conditionalFormatting sqref="Y434:Y462">
    <cfRule type="expression" dxfId="531" priority="535">
      <formula>IF(RIGHT(TEXT(Y434,"0.#"),1)=".",FALSE,TRUE)</formula>
    </cfRule>
    <cfRule type="expression" dxfId="530" priority="536">
      <formula>IF(RIGHT(TEXT(Y434,"0.#"),1)=".",TRUE,FALSE)</formula>
    </cfRule>
  </conditionalFormatting>
  <conditionalFormatting sqref="AL470:AO495">
    <cfRule type="expression" dxfId="529" priority="531">
      <formula>IF(AND(AL470&gt;=0, RIGHT(TEXT(AL470,"0.#"),1)&lt;&gt;"."),TRUE,FALSE)</formula>
    </cfRule>
    <cfRule type="expression" dxfId="528" priority="532">
      <formula>IF(AND(AL470&gt;=0, RIGHT(TEXT(AL470,"0.#"),1)="."),TRUE,FALSE)</formula>
    </cfRule>
    <cfRule type="expression" dxfId="527" priority="533">
      <formula>IF(AND(AL470&lt;0, RIGHT(TEXT(AL470,"0.#"),1)&lt;&gt;"."),TRUE,FALSE)</formula>
    </cfRule>
    <cfRule type="expression" dxfId="526" priority="534">
      <formula>IF(AND(AL470&lt;0, RIGHT(TEXT(AL470,"0.#"),1)="."),TRUE,FALSE)</formula>
    </cfRule>
  </conditionalFormatting>
  <conditionalFormatting sqref="Y470:Y495">
    <cfRule type="expression" dxfId="525" priority="529">
      <formula>IF(RIGHT(TEXT(Y470,"0.#"),1)=".",FALSE,TRUE)</formula>
    </cfRule>
    <cfRule type="expression" dxfId="524" priority="530">
      <formula>IF(RIGHT(TEXT(Y470,"0.#"),1)=".",TRUE,FALSE)</formula>
    </cfRule>
  </conditionalFormatting>
  <conditionalFormatting sqref="AL501:AO528">
    <cfRule type="expression" dxfId="523" priority="525">
      <formula>IF(AND(AL501&gt;=0, RIGHT(TEXT(AL501,"0.#"),1)&lt;&gt;"."),TRUE,FALSE)</formula>
    </cfRule>
    <cfRule type="expression" dxfId="522" priority="526">
      <formula>IF(AND(AL501&gt;=0, RIGHT(TEXT(AL501,"0.#"),1)="."),TRUE,FALSE)</formula>
    </cfRule>
    <cfRule type="expression" dxfId="521" priority="527">
      <formula>IF(AND(AL501&lt;0, RIGHT(TEXT(AL501,"0.#"),1)&lt;&gt;"."),TRUE,FALSE)</formula>
    </cfRule>
    <cfRule type="expression" dxfId="520" priority="528">
      <formula>IF(AND(AL501&lt;0, RIGHT(TEXT(AL501,"0.#"),1)="."),TRUE,FALSE)</formula>
    </cfRule>
  </conditionalFormatting>
  <conditionalFormatting sqref="Y501:Y528">
    <cfRule type="expression" dxfId="519" priority="523">
      <formula>IF(RIGHT(TEXT(Y501,"0.#"),1)=".",FALSE,TRUE)</formula>
    </cfRule>
    <cfRule type="expression" dxfId="518" priority="524">
      <formula>IF(RIGHT(TEXT(Y501,"0.#"),1)=".",TRUE,FALSE)</formula>
    </cfRule>
  </conditionalFormatting>
  <conditionalFormatting sqref="AL537:AO561">
    <cfRule type="expression" dxfId="517" priority="519">
      <formula>IF(AND(AL537&gt;=0, RIGHT(TEXT(AL537,"0.#"),1)&lt;&gt;"."),TRUE,FALSE)</formula>
    </cfRule>
    <cfRule type="expression" dxfId="516" priority="520">
      <formula>IF(AND(AL537&gt;=0, RIGHT(TEXT(AL537,"0.#"),1)="."),TRUE,FALSE)</formula>
    </cfRule>
    <cfRule type="expression" dxfId="515" priority="521">
      <formula>IF(AND(AL537&lt;0, RIGHT(TEXT(AL537,"0.#"),1)&lt;&gt;"."),TRUE,FALSE)</formula>
    </cfRule>
    <cfRule type="expression" dxfId="514" priority="522">
      <formula>IF(AND(AL537&lt;0, RIGHT(TEXT(AL537,"0.#"),1)="."),TRUE,FALSE)</formula>
    </cfRule>
  </conditionalFormatting>
  <conditionalFormatting sqref="Y537:Y561">
    <cfRule type="expression" dxfId="513" priority="517">
      <formula>IF(RIGHT(TEXT(Y537,"0.#"),1)=".",FALSE,TRUE)</formula>
    </cfRule>
    <cfRule type="expression" dxfId="512" priority="518">
      <formula>IF(RIGHT(TEXT(Y537,"0.#"),1)=".",TRUE,FALSE)</formula>
    </cfRule>
  </conditionalFormatting>
  <conditionalFormatting sqref="AL566:AO594">
    <cfRule type="expression" dxfId="511" priority="513">
      <formula>IF(AND(AL566&gt;=0, RIGHT(TEXT(AL566,"0.#"),1)&lt;&gt;"."),TRUE,FALSE)</formula>
    </cfRule>
    <cfRule type="expression" dxfId="510" priority="514">
      <formula>IF(AND(AL566&gt;=0, RIGHT(TEXT(AL566,"0.#"),1)="."),TRUE,FALSE)</formula>
    </cfRule>
    <cfRule type="expression" dxfId="509" priority="515">
      <formula>IF(AND(AL566&lt;0, RIGHT(TEXT(AL566,"0.#"),1)&lt;&gt;"."),TRUE,FALSE)</formula>
    </cfRule>
    <cfRule type="expression" dxfId="508" priority="516">
      <formula>IF(AND(AL566&lt;0, RIGHT(TEXT(AL566,"0.#"),1)="."),TRUE,FALSE)</formula>
    </cfRule>
  </conditionalFormatting>
  <conditionalFormatting sqref="Y566:Y594">
    <cfRule type="expression" dxfId="507" priority="511">
      <formula>IF(RIGHT(TEXT(Y566,"0.#"),1)=".",FALSE,TRUE)</formula>
    </cfRule>
    <cfRule type="expression" dxfId="506" priority="512">
      <formula>IF(RIGHT(TEXT(Y566,"0.#"),1)=".",TRUE,FALSE)</formula>
    </cfRule>
  </conditionalFormatting>
  <conditionalFormatting sqref="AL599:AO627">
    <cfRule type="expression" dxfId="505" priority="507">
      <formula>IF(AND(AL599&gt;=0, RIGHT(TEXT(AL599,"0.#"),1)&lt;&gt;"."),TRUE,FALSE)</formula>
    </cfRule>
    <cfRule type="expression" dxfId="504" priority="508">
      <formula>IF(AND(AL599&gt;=0, RIGHT(TEXT(AL599,"0.#"),1)="."),TRUE,FALSE)</formula>
    </cfRule>
    <cfRule type="expression" dxfId="503" priority="509">
      <formula>IF(AND(AL599&lt;0, RIGHT(TEXT(AL599,"0.#"),1)&lt;&gt;"."),TRUE,FALSE)</formula>
    </cfRule>
    <cfRule type="expression" dxfId="502" priority="510">
      <formula>IF(AND(AL599&lt;0, RIGHT(TEXT(AL599,"0.#"),1)="."),TRUE,FALSE)</formula>
    </cfRule>
  </conditionalFormatting>
  <conditionalFormatting sqref="Y599:Y627">
    <cfRule type="expression" dxfId="501" priority="505">
      <formula>IF(RIGHT(TEXT(Y599,"0.#"),1)=".",FALSE,TRUE)</formula>
    </cfRule>
    <cfRule type="expression" dxfId="500" priority="506">
      <formula>IF(RIGHT(TEXT(Y599,"0.#"),1)=".",TRUE,FALSE)</formula>
    </cfRule>
  </conditionalFormatting>
  <conditionalFormatting sqref="AL632:AO660">
    <cfRule type="expression" dxfId="499" priority="501">
      <formula>IF(AND(AL632&gt;=0, RIGHT(TEXT(AL632,"0.#"),1)&lt;&gt;"."),TRUE,FALSE)</formula>
    </cfRule>
    <cfRule type="expression" dxfId="498" priority="502">
      <formula>IF(AND(AL632&gt;=0, RIGHT(TEXT(AL632,"0.#"),1)="."),TRUE,FALSE)</formula>
    </cfRule>
    <cfRule type="expression" dxfId="497" priority="503">
      <formula>IF(AND(AL632&lt;0, RIGHT(TEXT(AL632,"0.#"),1)&lt;&gt;"."),TRUE,FALSE)</formula>
    </cfRule>
    <cfRule type="expression" dxfId="496" priority="504">
      <formula>IF(AND(AL632&lt;0, RIGHT(TEXT(AL632,"0.#"),1)="."),TRUE,FALSE)</formula>
    </cfRule>
  </conditionalFormatting>
  <conditionalFormatting sqref="Y632:Y660">
    <cfRule type="expression" dxfId="495" priority="499">
      <formula>IF(RIGHT(TEXT(Y632,"0.#"),1)=".",FALSE,TRUE)</formula>
    </cfRule>
    <cfRule type="expression" dxfId="494" priority="500">
      <formula>IF(RIGHT(TEXT(Y632,"0.#"),1)=".",TRUE,FALSE)</formula>
    </cfRule>
  </conditionalFormatting>
  <conditionalFormatting sqref="AL666:AO693">
    <cfRule type="expression" dxfId="493" priority="495">
      <formula>IF(AND(AL666&gt;=0, RIGHT(TEXT(AL666,"0.#"),1)&lt;&gt;"."),TRUE,FALSE)</formula>
    </cfRule>
    <cfRule type="expression" dxfId="492" priority="496">
      <formula>IF(AND(AL666&gt;=0, RIGHT(TEXT(AL666,"0.#"),1)="."),TRUE,FALSE)</formula>
    </cfRule>
    <cfRule type="expression" dxfId="491" priority="497">
      <formula>IF(AND(AL666&lt;0, RIGHT(TEXT(AL666,"0.#"),1)&lt;&gt;"."),TRUE,FALSE)</formula>
    </cfRule>
    <cfRule type="expression" dxfId="490" priority="498">
      <formula>IF(AND(AL666&lt;0, RIGHT(TEXT(AL666,"0.#"),1)="."),TRUE,FALSE)</formula>
    </cfRule>
  </conditionalFormatting>
  <conditionalFormatting sqref="Y666:Y693">
    <cfRule type="expression" dxfId="489" priority="493">
      <formula>IF(RIGHT(TEXT(Y666,"0.#"),1)=".",FALSE,TRUE)</formula>
    </cfRule>
    <cfRule type="expression" dxfId="488" priority="494">
      <formula>IF(RIGHT(TEXT(Y666,"0.#"),1)=".",TRUE,FALSE)</formula>
    </cfRule>
  </conditionalFormatting>
  <conditionalFormatting sqref="AL707:AO726">
    <cfRule type="expression" dxfId="487" priority="489">
      <formula>IF(AND(AL707&gt;=0, RIGHT(TEXT(AL707,"0.#"),1)&lt;&gt;"."),TRUE,FALSE)</formula>
    </cfRule>
    <cfRule type="expression" dxfId="486" priority="490">
      <formula>IF(AND(AL707&gt;=0, RIGHT(TEXT(AL707,"0.#"),1)="."),TRUE,FALSE)</formula>
    </cfRule>
    <cfRule type="expression" dxfId="485" priority="491">
      <formula>IF(AND(AL707&lt;0, RIGHT(TEXT(AL707,"0.#"),1)&lt;&gt;"."),TRUE,FALSE)</formula>
    </cfRule>
    <cfRule type="expression" dxfId="484" priority="492">
      <formula>IF(AND(AL707&lt;0, RIGHT(TEXT(AL707,"0.#"),1)="."),TRUE,FALSE)</formula>
    </cfRule>
  </conditionalFormatting>
  <conditionalFormatting sqref="Y707:Y726">
    <cfRule type="expression" dxfId="483" priority="487">
      <formula>IF(RIGHT(TEXT(Y707,"0.#"),1)=".",FALSE,TRUE)</formula>
    </cfRule>
    <cfRule type="expression" dxfId="482" priority="488">
      <formula>IF(RIGHT(TEXT(Y707,"0.#"),1)=".",TRUE,FALSE)</formula>
    </cfRule>
  </conditionalFormatting>
  <conditionalFormatting sqref="AL731:AO759">
    <cfRule type="expression" dxfId="481" priority="483">
      <formula>IF(AND(AL731&gt;=0, RIGHT(TEXT(AL731,"0.#"),1)&lt;&gt;"."),TRUE,FALSE)</formula>
    </cfRule>
    <cfRule type="expression" dxfId="480" priority="484">
      <formula>IF(AND(AL731&gt;=0, RIGHT(TEXT(AL731,"0.#"),1)="."),TRUE,FALSE)</formula>
    </cfRule>
    <cfRule type="expression" dxfId="479" priority="485">
      <formula>IF(AND(AL731&lt;0, RIGHT(TEXT(AL731,"0.#"),1)&lt;&gt;"."),TRUE,FALSE)</formula>
    </cfRule>
    <cfRule type="expression" dxfId="478" priority="486">
      <formula>IF(AND(AL731&lt;0, RIGHT(TEXT(AL731,"0.#"),1)="."),TRUE,FALSE)</formula>
    </cfRule>
  </conditionalFormatting>
  <conditionalFormatting sqref="Y731:Y759">
    <cfRule type="expression" dxfId="477" priority="481">
      <formula>IF(RIGHT(TEXT(Y731,"0.#"),1)=".",FALSE,TRUE)</formula>
    </cfRule>
    <cfRule type="expression" dxfId="476" priority="482">
      <formula>IF(RIGHT(TEXT(Y731,"0.#"),1)=".",TRUE,FALSE)</formula>
    </cfRule>
  </conditionalFormatting>
  <conditionalFormatting sqref="AL768:AO792">
    <cfRule type="expression" dxfId="475" priority="477">
      <formula>IF(AND(AL768&gt;=0, RIGHT(TEXT(AL768,"0.#"),1)&lt;&gt;"."),TRUE,FALSE)</formula>
    </cfRule>
    <cfRule type="expression" dxfId="474" priority="478">
      <formula>IF(AND(AL768&gt;=0, RIGHT(TEXT(AL768,"0.#"),1)="."),TRUE,FALSE)</formula>
    </cfRule>
    <cfRule type="expression" dxfId="473" priority="479">
      <formula>IF(AND(AL768&lt;0, RIGHT(TEXT(AL768,"0.#"),1)&lt;&gt;"."),TRUE,FALSE)</formula>
    </cfRule>
    <cfRule type="expression" dxfId="472" priority="480">
      <formula>IF(AND(AL768&lt;0, RIGHT(TEXT(AL768,"0.#"),1)="."),TRUE,FALSE)</formula>
    </cfRule>
  </conditionalFormatting>
  <conditionalFormatting sqref="Y768:Y792">
    <cfRule type="expression" dxfId="471" priority="475">
      <formula>IF(RIGHT(TEXT(Y768,"0.#"),1)=".",FALSE,TRUE)</formula>
    </cfRule>
    <cfRule type="expression" dxfId="470" priority="476">
      <formula>IF(RIGHT(TEXT(Y768,"0.#"),1)=".",TRUE,FALSE)</formula>
    </cfRule>
  </conditionalFormatting>
  <conditionalFormatting sqref="AL802:AO825">
    <cfRule type="expression" dxfId="469" priority="471">
      <formula>IF(AND(AL802&gt;=0, RIGHT(TEXT(AL802,"0.#"),1)&lt;&gt;"."),TRUE,FALSE)</formula>
    </cfRule>
    <cfRule type="expression" dxfId="468" priority="472">
      <formula>IF(AND(AL802&gt;=0, RIGHT(TEXT(AL802,"0.#"),1)="."),TRUE,FALSE)</formula>
    </cfRule>
    <cfRule type="expression" dxfId="467" priority="473">
      <formula>IF(AND(AL802&lt;0, RIGHT(TEXT(AL802,"0.#"),1)&lt;&gt;"."),TRUE,FALSE)</formula>
    </cfRule>
    <cfRule type="expression" dxfId="466" priority="474">
      <formula>IF(AND(AL802&lt;0, RIGHT(TEXT(AL802,"0.#"),1)="."),TRUE,FALSE)</formula>
    </cfRule>
  </conditionalFormatting>
  <conditionalFormatting sqref="Y802:Y825">
    <cfRule type="expression" dxfId="465" priority="469">
      <formula>IF(RIGHT(TEXT(Y802,"0.#"),1)=".",FALSE,TRUE)</formula>
    </cfRule>
    <cfRule type="expression" dxfId="464" priority="470">
      <formula>IF(RIGHT(TEXT(Y802,"0.#"),1)=".",TRUE,FALSE)</formula>
    </cfRule>
  </conditionalFormatting>
  <conditionalFormatting sqref="AL839:AO858">
    <cfRule type="expression" dxfId="463" priority="465">
      <formula>IF(AND(AL839&gt;=0, RIGHT(TEXT(AL839,"0.#"),1)&lt;&gt;"."),TRUE,FALSE)</formula>
    </cfRule>
    <cfRule type="expression" dxfId="462" priority="466">
      <formula>IF(AND(AL839&gt;=0, RIGHT(TEXT(AL839,"0.#"),1)="."),TRUE,FALSE)</formula>
    </cfRule>
    <cfRule type="expression" dxfId="461" priority="467">
      <formula>IF(AND(AL839&lt;0, RIGHT(TEXT(AL839,"0.#"),1)&lt;&gt;"."),TRUE,FALSE)</formula>
    </cfRule>
    <cfRule type="expression" dxfId="460" priority="468">
      <formula>IF(AND(AL839&lt;0, RIGHT(TEXT(AL839,"0.#"),1)="."),TRUE,FALSE)</formula>
    </cfRule>
  </conditionalFormatting>
  <conditionalFormatting sqref="Y839:Y858">
    <cfRule type="expression" dxfId="459" priority="463">
      <formula>IF(RIGHT(TEXT(Y839,"0.#"),1)=".",FALSE,TRUE)</formula>
    </cfRule>
    <cfRule type="expression" dxfId="458" priority="464">
      <formula>IF(RIGHT(TEXT(Y839,"0.#"),1)=".",TRUE,FALSE)</formula>
    </cfRule>
  </conditionalFormatting>
  <conditionalFormatting sqref="AL872:AO891">
    <cfRule type="expression" dxfId="457" priority="459">
      <formula>IF(AND(AL872&gt;=0, RIGHT(TEXT(AL872,"0.#"),1)&lt;&gt;"."),TRUE,FALSE)</formula>
    </cfRule>
    <cfRule type="expression" dxfId="456" priority="460">
      <formula>IF(AND(AL872&gt;=0, RIGHT(TEXT(AL872,"0.#"),1)="."),TRUE,FALSE)</formula>
    </cfRule>
    <cfRule type="expression" dxfId="455" priority="461">
      <formula>IF(AND(AL872&lt;0, RIGHT(TEXT(AL872,"0.#"),1)&lt;&gt;"."),TRUE,FALSE)</formula>
    </cfRule>
    <cfRule type="expression" dxfId="454" priority="462">
      <formula>IF(AND(AL872&lt;0, RIGHT(TEXT(AL872,"0.#"),1)="."),TRUE,FALSE)</formula>
    </cfRule>
  </conditionalFormatting>
  <conditionalFormatting sqref="Y872:Y891">
    <cfRule type="expression" dxfId="453" priority="457">
      <formula>IF(RIGHT(TEXT(Y872,"0.#"),1)=".",FALSE,TRUE)</formula>
    </cfRule>
    <cfRule type="expression" dxfId="452" priority="458">
      <formula>IF(RIGHT(TEXT(Y872,"0.#"),1)=".",TRUE,FALSE)</formula>
    </cfRule>
  </conditionalFormatting>
  <conditionalFormatting sqref="AL908:AO924">
    <cfRule type="expression" dxfId="451" priority="453">
      <formula>IF(AND(AL908&gt;=0, RIGHT(TEXT(AL908,"0.#"),1)&lt;&gt;"."),TRUE,FALSE)</formula>
    </cfRule>
    <cfRule type="expression" dxfId="450" priority="454">
      <formula>IF(AND(AL908&gt;=0, RIGHT(TEXT(AL908,"0.#"),1)="."),TRUE,FALSE)</formula>
    </cfRule>
    <cfRule type="expression" dxfId="449" priority="455">
      <formula>IF(AND(AL908&lt;0, RIGHT(TEXT(AL908,"0.#"),1)&lt;&gt;"."),TRUE,FALSE)</formula>
    </cfRule>
    <cfRule type="expression" dxfId="448" priority="456">
      <formula>IF(AND(AL908&lt;0, RIGHT(TEXT(AL908,"0.#"),1)="."),TRUE,FALSE)</formula>
    </cfRule>
  </conditionalFormatting>
  <conditionalFormatting sqref="Y908:Y924">
    <cfRule type="expression" dxfId="447" priority="451">
      <formula>IF(RIGHT(TEXT(Y908,"0.#"),1)=".",FALSE,TRUE)</formula>
    </cfRule>
    <cfRule type="expression" dxfId="446" priority="452">
      <formula>IF(RIGHT(TEXT(Y908,"0.#"),1)=".",TRUE,FALSE)</formula>
    </cfRule>
  </conditionalFormatting>
  <conditionalFormatting sqref="AL939:AO957">
    <cfRule type="expression" dxfId="445" priority="447">
      <formula>IF(AND(AL939&gt;=0, RIGHT(TEXT(AL939,"0.#"),1)&lt;&gt;"."),TRUE,FALSE)</formula>
    </cfRule>
    <cfRule type="expression" dxfId="444" priority="448">
      <formula>IF(AND(AL939&gt;=0, RIGHT(TEXT(AL939,"0.#"),1)="."),TRUE,FALSE)</formula>
    </cfRule>
    <cfRule type="expression" dxfId="443" priority="449">
      <formula>IF(AND(AL939&lt;0, RIGHT(TEXT(AL939,"0.#"),1)&lt;&gt;"."),TRUE,FALSE)</formula>
    </cfRule>
    <cfRule type="expression" dxfId="442" priority="450">
      <formula>IF(AND(AL939&lt;0, RIGHT(TEXT(AL939,"0.#"),1)="."),TRUE,FALSE)</formula>
    </cfRule>
  </conditionalFormatting>
  <conditionalFormatting sqref="Y939:Y957">
    <cfRule type="expression" dxfId="441" priority="445">
      <formula>IF(RIGHT(TEXT(Y939,"0.#"),1)=".",FALSE,TRUE)</formula>
    </cfRule>
    <cfRule type="expression" dxfId="440" priority="446">
      <formula>IF(RIGHT(TEXT(Y939,"0.#"),1)=".",TRUE,FALSE)</formula>
    </cfRule>
  </conditionalFormatting>
  <conditionalFormatting sqref="AL965:AO990">
    <cfRule type="expression" dxfId="439" priority="441">
      <formula>IF(AND(AL965&gt;=0, RIGHT(TEXT(AL965,"0.#"),1)&lt;&gt;"."),TRUE,FALSE)</formula>
    </cfRule>
    <cfRule type="expression" dxfId="438" priority="442">
      <formula>IF(AND(AL965&gt;=0, RIGHT(TEXT(AL965,"0.#"),1)="."),TRUE,FALSE)</formula>
    </cfRule>
    <cfRule type="expression" dxfId="437" priority="443">
      <formula>IF(AND(AL965&lt;0, RIGHT(TEXT(AL965,"0.#"),1)&lt;&gt;"."),TRUE,FALSE)</formula>
    </cfRule>
    <cfRule type="expression" dxfId="436" priority="444">
      <formula>IF(AND(AL965&lt;0, RIGHT(TEXT(AL965,"0.#"),1)="."),TRUE,FALSE)</formula>
    </cfRule>
  </conditionalFormatting>
  <conditionalFormatting sqref="Y965:Y990">
    <cfRule type="expression" dxfId="435" priority="439">
      <formula>IF(RIGHT(TEXT(Y965,"0.#"),1)=".",FALSE,TRUE)</formula>
    </cfRule>
    <cfRule type="expression" dxfId="434" priority="440">
      <formula>IF(RIGHT(TEXT(Y965,"0.#"),1)=".",TRUE,FALSE)</formula>
    </cfRule>
  </conditionalFormatting>
  <conditionalFormatting sqref="AL996:AO1023">
    <cfRule type="expression" dxfId="433" priority="435">
      <formula>IF(AND(AL996&gt;=0, RIGHT(TEXT(AL996,"0.#"),1)&lt;&gt;"."),TRUE,FALSE)</formula>
    </cfRule>
    <cfRule type="expression" dxfId="432" priority="436">
      <formula>IF(AND(AL996&gt;=0, RIGHT(TEXT(AL996,"0.#"),1)="."),TRUE,FALSE)</formula>
    </cfRule>
    <cfRule type="expression" dxfId="431" priority="437">
      <formula>IF(AND(AL996&lt;0, RIGHT(TEXT(AL996,"0.#"),1)&lt;&gt;"."),TRUE,FALSE)</formula>
    </cfRule>
    <cfRule type="expression" dxfId="430" priority="438">
      <formula>IF(AND(AL996&lt;0, RIGHT(TEXT(AL996,"0.#"),1)="."),TRUE,FALSE)</formula>
    </cfRule>
  </conditionalFormatting>
  <conditionalFormatting sqref="Y996:Y1023">
    <cfRule type="expression" dxfId="429" priority="433">
      <formula>IF(RIGHT(TEXT(Y996,"0.#"),1)=".",FALSE,TRUE)</formula>
    </cfRule>
    <cfRule type="expression" dxfId="428" priority="434">
      <formula>IF(RIGHT(TEXT(Y996,"0.#"),1)=".",TRUE,FALSE)</formula>
    </cfRule>
  </conditionalFormatting>
  <conditionalFormatting sqref="AL1033:AO1056">
    <cfRule type="expression" dxfId="427" priority="429">
      <formula>IF(AND(AL1033&gt;=0, RIGHT(TEXT(AL1033,"0.#"),1)&lt;&gt;"."),TRUE,FALSE)</formula>
    </cfRule>
    <cfRule type="expression" dxfId="426" priority="430">
      <formula>IF(AND(AL1033&gt;=0, RIGHT(TEXT(AL1033,"0.#"),1)="."),TRUE,FALSE)</formula>
    </cfRule>
    <cfRule type="expression" dxfId="425" priority="431">
      <formula>IF(AND(AL1033&lt;0, RIGHT(TEXT(AL1033,"0.#"),1)&lt;&gt;"."),TRUE,FALSE)</formula>
    </cfRule>
    <cfRule type="expression" dxfId="424" priority="432">
      <formula>IF(AND(AL1033&lt;0, RIGHT(TEXT(AL1033,"0.#"),1)="."),TRUE,FALSE)</formula>
    </cfRule>
  </conditionalFormatting>
  <conditionalFormatting sqref="Y1033:Y1056">
    <cfRule type="expression" dxfId="423" priority="427">
      <formula>IF(RIGHT(TEXT(Y1033,"0.#"),1)=".",FALSE,TRUE)</formula>
    </cfRule>
    <cfRule type="expression" dxfId="422" priority="428">
      <formula>IF(RIGHT(TEXT(Y1033,"0.#"),1)=".",TRUE,FALSE)</formula>
    </cfRule>
  </conditionalFormatting>
  <conditionalFormatting sqref="AL1063:AO1089">
    <cfRule type="expression" dxfId="421" priority="423">
      <formula>IF(AND(AL1063&gt;=0, RIGHT(TEXT(AL1063,"0.#"),1)&lt;&gt;"."),TRUE,FALSE)</formula>
    </cfRule>
    <cfRule type="expression" dxfId="420" priority="424">
      <formula>IF(AND(AL1063&gt;=0, RIGHT(TEXT(AL1063,"0.#"),1)="."),TRUE,FALSE)</formula>
    </cfRule>
    <cfRule type="expression" dxfId="419" priority="425">
      <formula>IF(AND(AL1063&lt;0, RIGHT(TEXT(AL1063,"0.#"),1)&lt;&gt;"."),TRUE,FALSE)</formula>
    </cfRule>
    <cfRule type="expression" dxfId="418" priority="426">
      <formula>IF(AND(AL1063&lt;0, RIGHT(TEXT(AL1063,"0.#"),1)="."),TRUE,FALSE)</formula>
    </cfRule>
  </conditionalFormatting>
  <conditionalFormatting sqref="Y1063:Y1089">
    <cfRule type="expression" dxfId="417" priority="421">
      <formula>IF(RIGHT(TEXT(Y1063,"0.#"),1)=".",FALSE,TRUE)</formula>
    </cfRule>
    <cfRule type="expression" dxfId="416" priority="422">
      <formula>IF(RIGHT(TEXT(Y1063,"0.#"),1)=".",TRUE,FALSE)</formula>
    </cfRule>
  </conditionalFormatting>
  <conditionalFormatting sqref="AL1103:AO1122">
    <cfRule type="expression" dxfId="415" priority="417">
      <formula>IF(AND(AL1103&gt;=0, RIGHT(TEXT(AL1103,"0.#"),1)&lt;&gt;"."),TRUE,FALSE)</formula>
    </cfRule>
    <cfRule type="expression" dxfId="414" priority="418">
      <formula>IF(AND(AL1103&gt;=0, RIGHT(TEXT(AL1103,"0.#"),1)="."),TRUE,FALSE)</formula>
    </cfRule>
    <cfRule type="expression" dxfId="413" priority="419">
      <formula>IF(AND(AL1103&lt;0, RIGHT(TEXT(AL1103,"0.#"),1)&lt;&gt;"."),TRUE,FALSE)</formula>
    </cfRule>
    <cfRule type="expression" dxfId="412" priority="420">
      <formula>IF(AND(AL1103&lt;0, RIGHT(TEXT(AL1103,"0.#"),1)="."),TRUE,FALSE)</formula>
    </cfRule>
  </conditionalFormatting>
  <conditionalFormatting sqref="Y1103:Y1122">
    <cfRule type="expression" dxfId="411" priority="415">
      <formula>IF(RIGHT(TEXT(Y1103,"0.#"),1)=".",FALSE,TRUE)</formula>
    </cfRule>
    <cfRule type="expression" dxfId="410" priority="416">
      <formula>IF(RIGHT(TEXT(Y1103,"0.#"),1)=".",TRUE,FALSE)</formula>
    </cfRule>
  </conditionalFormatting>
  <conditionalFormatting sqref="AL1135:AO1155">
    <cfRule type="expression" dxfId="409" priority="411">
      <formula>IF(AND(AL1135&gt;=0, RIGHT(TEXT(AL1135,"0.#"),1)&lt;&gt;"."),TRUE,FALSE)</formula>
    </cfRule>
    <cfRule type="expression" dxfId="408" priority="412">
      <formula>IF(AND(AL1135&gt;=0, RIGHT(TEXT(AL1135,"0.#"),1)="."),TRUE,FALSE)</formula>
    </cfRule>
    <cfRule type="expression" dxfId="407" priority="413">
      <formula>IF(AND(AL1135&lt;0, RIGHT(TEXT(AL1135,"0.#"),1)&lt;&gt;"."),TRUE,FALSE)</formula>
    </cfRule>
    <cfRule type="expression" dxfId="406" priority="414">
      <formula>IF(AND(AL1135&lt;0, RIGHT(TEXT(AL1135,"0.#"),1)="."),TRUE,FALSE)</formula>
    </cfRule>
  </conditionalFormatting>
  <conditionalFormatting sqref="Y1135:Y1155">
    <cfRule type="expression" dxfId="405" priority="409">
      <formula>IF(RIGHT(TEXT(Y1135,"0.#"),1)=".",FALSE,TRUE)</formula>
    </cfRule>
    <cfRule type="expression" dxfId="404" priority="410">
      <formula>IF(RIGHT(TEXT(Y1135,"0.#"),1)=".",TRUE,FALSE)</formula>
    </cfRule>
  </conditionalFormatting>
  <conditionalFormatting sqref="AL1169:AO1188">
    <cfRule type="expression" dxfId="403" priority="405">
      <formula>IF(AND(AL1169&gt;=0, RIGHT(TEXT(AL1169,"0.#"),1)&lt;&gt;"."),TRUE,FALSE)</formula>
    </cfRule>
    <cfRule type="expression" dxfId="402" priority="406">
      <formula>IF(AND(AL1169&gt;=0, RIGHT(TEXT(AL1169,"0.#"),1)="."),TRUE,FALSE)</formula>
    </cfRule>
    <cfRule type="expression" dxfId="401" priority="407">
      <formula>IF(AND(AL1169&lt;0, RIGHT(TEXT(AL1169,"0.#"),1)&lt;&gt;"."),TRUE,FALSE)</formula>
    </cfRule>
    <cfRule type="expression" dxfId="400" priority="408">
      <formula>IF(AND(AL1169&lt;0, RIGHT(TEXT(AL1169,"0.#"),1)="."),TRUE,FALSE)</formula>
    </cfRule>
  </conditionalFormatting>
  <conditionalFormatting sqref="Y1169:Y1188">
    <cfRule type="expression" dxfId="399" priority="403">
      <formula>IF(RIGHT(TEXT(Y1169,"0.#"),1)=".",FALSE,TRUE)</formula>
    </cfRule>
    <cfRule type="expression" dxfId="398" priority="404">
      <formula>IF(RIGHT(TEXT(Y1169,"0.#"),1)=".",TRUE,FALSE)</formula>
    </cfRule>
  </conditionalFormatting>
  <conditionalFormatting sqref="AL1202:AO1221">
    <cfRule type="expression" dxfId="397" priority="399">
      <formula>IF(AND(AL1202&gt;=0, RIGHT(TEXT(AL1202,"0.#"),1)&lt;&gt;"."),TRUE,FALSE)</formula>
    </cfRule>
    <cfRule type="expression" dxfId="396" priority="400">
      <formula>IF(AND(AL1202&gt;=0, RIGHT(TEXT(AL1202,"0.#"),1)="."),TRUE,FALSE)</formula>
    </cfRule>
    <cfRule type="expression" dxfId="395" priority="401">
      <formula>IF(AND(AL1202&lt;0, RIGHT(TEXT(AL1202,"0.#"),1)&lt;&gt;"."),TRUE,FALSE)</formula>
    </cfRule>
    <cfRule type="expression" dxfId="394" priority="402">
      <formula>IF(AND(AL1202&lt;0, RIGHT(TEXT(AL1202,"0.#"),1)="."),TRUE,FALSE)</formula>
    </cfRule>
  </conditionalFormatting>
  <conditionalFormatting sqref="Y1202:Y1221">
    <cfRule type="expression" dxfId="393" priority="397">
      <formula>IF(RIGHT(TEXT(Y1202,"0.#"),1)=".",FALSE,TRUE)</formula>
    </cfRule>
    <cfRule type="expression" dxfId="392" priority="398">
      <formula>IF(RIGHT(TEXT(Y1202,"0.#"),1)=".",TRUE,FALSE)</formula>
    </cfRule>
  </conditionalFormatting>
  <conditionalFormatting sqref="AL1225:AO1254">
    <cfRule type="expression" dxfId="391" priority="393">
      <formula>IF(AND(AL1225&gt;=0, RIGHT(TEXT(AL1225,"0.#"),1)&lt;&gt;"."),TRUE,FALSE)</formula>
    </cfRule>
    <cfRule type="expression" dxfId="390" priority="394">
      <formula>IF(AND(AL1225&gt;=0, RIGHT(TEXT(AL1225,"0.#"),1)="."),TRUE,FALSE)</formula>
    </cfRule>
    <cfRule type="expression" dxfId="389" priority="395">
      <formula>IF(AND(AL1225&lt;0, RIGHT(TEXT(AL1225,"0.#"),1)&lt;&gt;"."),TRUE,FALSE)</formula>
    </cfRule>
    <cfRule type="expression" dxfId="388" priority="396">
      <formula>IF(AND(AL1225&lt;0, RIGHT(TEXT(AL1225,"0.#"),1)="."),TRUE,FALSE)</formula>
    </cfRule>
  </conditionalFormatting>
  <conditionalFormatting sqref="Y1225:Y1254">
    <cfRule type="expression" dxfId="387" priority="391">
      <formula>IF(RIGHT(TEXT(Y1225,"0.#"),1)=".",FALSE,TRUE)</formula>
    </cfRule>
    <cfRule type="expression" dxfId="386" priority="392">
      <formula>IF(RIGHT(TEXT(Y1225,"0.#"),1)=".",TRUE,FALSE)</formula>
    </cfRule>
  </conditionalFormatting>
  <conditionalFormatting sqref="AL1258:AO1287">
    <cfRule type="expression" dxfId="385" priority="387">
      <formula>IF(AND(AL1258&gt;=0, RIGHT(TEXT(AL1258,"0.#"),1)&lt;&gt;"."),TRUE,FALSE)</formula>
    </cfRule>
    <cfRule type="expression" dxfId="384" priority="388">
      <formula>IF(AND(AL1258&gt;=0, RIGHT(TEXT(AL1258,"0.#"),1)="."),TRUE,FALSE)</formula>
    </cfRule>
    <cfRule type="expression" dxfId="383" priority="389">
      <formula>IF(AND(AL1258&lt;0, RIGHT(TEXT(AL1258,"0.#"),1)&lt;&gt;"."),TRUE,FALSE)</formula>
    </cfRule>
    <cfRule type="expression" dxfId="382" priority="390">
      <formula>IF(AND(AL1258&lt;0, RIGHT(TEXT(AL1258,"0.#"),1)="."),TRUE,FALSE)</formula>
    </cfRule>
  </conditionalFormatting>
  <conditionalFormatting sqref="Y1258:Y1287">
    <cfRule type="expression" dxfId="381" priority="385">
      <formula>IF(RIGHT(TEXT(Y1258,"0.#"),1)=".",FALSE,TRUE)</formula>
    </cfRule>
    <cfRule type="expression" dxfId="380" priority="386">
      <formula>IF(RIGHT(TEXT(Y1258,"0.#"),1)=".",TRUE,FALSE)</formula>
    </cfRule>
  </conditionalFormatting>
  <conditionalFormatting sqref="AL1291:AO1320">
    <cfRule type="expression" dxfId="379" priority="381">
      <formula>IF(AND(AL1291&gt;=0, RIGHT(TEXT(AL1291,"0.#"),1)&lt;&gt;"."),TRUE,FALSE)</formula>
    </cfRule>
    <cfRule type="expression" dxfId="378" priority="382">
      <formula>IF(AND(AL1291&gt;=0, RIGHT(TEXT(AL1291,"0.#"),1)="."),TRUE,FALSE)</formula>
    </cfRule>
    <cfRule type="expression" dxfId="377" priority="383">
      <formula>IF(AND(AL1291&lt;0, RIGHT(TEXT(AL1291,"0.#"),1)&lt;&gt;"."),TRUE,FALSE)</formula>
    </cfRule>
    <cfRule type="expression" dxfId="376" priority="384">
      <formula>IF(AND(AL1291&lt;0, RIGHT(TEXT(AL1291,"0.#"),1)="."),TRUE,FALSE)</formula>
    </cfRule>
  </conditionalFormatting>
  <conditionalFormatting sqref="Y1291:Y1320">
    <cfRule type="expression" dxfId="375" priority="379">
      <formula>IF(RIGHT(TEXT(Y1291,"0.#"),1)=".",FALSE,TRUE)</formula>
    </cfRule>
    <cfRule type="expression" dxfId="374" priority="380">
      <formula>IF(RIGHT(TEXT(Y1291,"0.#"),1)=".",TRUE,FALSE)</formula>
    </cfRule>
  </conditionalFormatting>
  <conditionalFormatting sqref="AL4:AO4">
    <cfRule type="expression" dxfId="373" priority="375">
      <formula>IF(AND(AL4&gt;=0, RIGHT(TEXT(AL4,"0.#"),1)&lt;&gt;"."),TRUE,FALSE)</formula>
    </cfRule>
    <cfRule type="expression" dxfId="372" priority="376">
      <formula>IF(AND(AL4&gt;=0, RIGHT(TEXT(AL4,"0.#"),1)="."),TRUE,FALSE)</formula>
    </cfRule>
    <cfRule type="expression" dxfId="371" priority="377">
      <formula>IF(AND(AL4&lt;0, RIGHT(TEXT(AL4,"0.#"),1)&lt;&gt;"."),TRUE,FALSE)</formula>
    </cfRule>
    <cfRule type="expression" dxfId="370" priority="378">
      <formula>IF(AND(AL4&lt;0, RIGHT(TEXT(AL4,"0.#"),1)="."),TRUE,FALSE)</formula>
    </cfRule>
  </conditionalFormatting>
  <conditionalFormatting sqref="AL5:AO5">
    <cfRule type="expression" dxfId="369" priority="371">
      <formula>IF(AND(AL5&gt;=0, RIGHT(TEXT(AL5,"0.#"),1)&lt;&gt;"."),TRUE,FALSE)</formula>
    </cfRule>
    <cfRule type="expression" dxfId="368" priority="372">
      <formula>IF(AND(AL5&gt;=0, RIGHT(TEXT(AL5,"0.#"),1)="."),TRUE,FALSE)</formula>
    </cfRule>
    <cfRule type="expression" dxfId="367" priority="373">
      <formula>IF(AND(AL5&lt;0, RIGHT(TEXT(AL5,"0.#"),1)&lt;&gt;"."),TRUE,FALSE)</formula>
    </cfRule>
    <cfRule type="expression" dxfId="366" priority="374">
      <formula>IF(AND(AL5&lt;0, RIGHT(TEXT(AL5,"0.#"),1)="."),TRUE,FALSE)</formula>
    </cfRule>
  </conditionalFormatting>
  <conditionalFormatting sqref="AL6:AO6">
    <cfRule type="expression" dxfId="365" priority="367">
      <formula>IF(AND(AL6&gt;=0, RIGHT(TEXT(AL6,"0.#"),1)&lt;&gt;"."),TRUE,FALSE)</formula>
    </cfRule>
    <cfRule type="expression" dxfId="364" priority="368">
      <formula>IF(AND(AL6&gt;=0, RIGHT(TEXT(AL6,"0.#"),1)="."),TRUE,FALSE)</formula>
    </cfRule>
    <cfRule type="expression" dxfId="363" priority="369">
      <formula>IF(AND(AL6&lt;0, RIGHT(TEXT(AL6,"0.#"),1)&lt;&gt;"."),TRUE,FALSE)</formula>
    </cfRule>
    <cfRule type="expression" dxfId="362" priority="370">
      <formula>IF(AND(AL6&lt;0, RIGHT(TEXT(AL6,"0.#"),1)="."),TRUE,FALSE)</formula>
    </cfRule>
  </conditionalFormatting>
  <conditionalFormatting sqref="AL37:AO37">
    <cfRule type="expression" dxfId="361" priority="363">
      <formula>IF(AND(AL37&gt;=0, RIGHT(TEXT(AL37,"0.#"),1)&lt;&gt;"."),TRUE,FALSE)</formula>
    </cfRule>
    <cfRule type="expression" dxfId="360" priority="364">
      <formula>IF(AND(AL37&gt;=0, RIGHT(TEXT(AL37,"0.#"),1)="."),TRUE,FALSE)</formula>
    </cfRule>
    <cfRule type="expression" dxfId="359" priority="365">
      <formula>IF(AND(AL37&lt;0, RIGHT(TEXT(AL37,"0.#"),1)&lt;&gt;"."),TRUE,FALSE)</formula>
    </cfRule>
    <cfRule type="expression" dxfId="358" priority="366">
      <formula>IF(AND(AL37&lt;0, RIGHT(TEXT(AL37,"0.#"),1)="."),TRUE,FALSE)</formula>
    </cfRule>
  </conditionalFormatting>
  <conditionalFormatting sqref="AL38:AO40">
    <cfRule type="expression" dxfId="357" priority="359">
      <formula>IF(AND(AL38&gt;=0, RIGHT(TEXT(AL38,"0.#"),1)&lt;&gt;"."),TRUE,FALSE)</formula>
    </cfRule>
    <cfRule type="expression" dxfId="356" priority="360">
      <formula>IF(AND(AL38&gt;=0, RIGHT(TEXT(AL38,"0.#"),1)="."),TRUE,FALSE)</formula>
    </cfRule>
    <cfRule type="expression" dxfId="355" priority="361">
      <formula>IF(AND(AL38&lt;0, RIGHT(TEXT(AL38,"0.#"),1)&lt;&gt;"."),TRUE,FALSE)</formula>
    </cfRule>
    <cfRule type="expression" dxfId="354" priority="362">
      <formula>IF(AND(AL38&lt;0, RIGHT(TEXT(AL38,"0.#"),1)="."),TRUE,FALSE)</formula>
    </cfRule>
  </conditionalFormatting>
  <conditionalFormatting sqref="AL70:AO70">
    <cfRule type="expression" dxfId="353" priority="355">
      <formula>IF(AND(AL70&gt;=0, RIGHT(TEXT(AL70,"0.#"),1)&lt;&gt;"."),TRUE,FALSE)</formula>
    </cfRule>
    <cfRule type="expression" dxfId="352" priority="356">
      <formula>IF(AND(AL70&gt;=0, RIGHT(TEXT(AL70,"0.#"),1)="."),TRUE,FALSE)</formula>
    </cfRule>
    <cfRule type="expression" dxfId="351" priority="357">
      <formula>IF(AND(AL70&lt;0, RIGHT(TEXT(AL70,"0.#"),1)&lt;&gt;"."),TRUE,FALSE)</formula>
    </cfRule>
    <cfRule type="expression" dxfId="350" priority="358">
      <formula>IF(AND(AL70&lt;0, RIGHT(TEXT(AL70,"0.#"),1)="."),TRUE,FALSE)</formula>
    </cfRule>
  </conditionalFormatting>
  <conditionalFormatting sqref="AL103:AO103">
    <cfRule type="expression" dxfId="349" priority="351">
      <formula>IF(AND(AL103&gt;=0, RIGHT(TEXT(AL103,"0.#"),1)&lt;&gt;"."),TRUE,FALSE)</formula>
    </cfRule>
    <cfRule type="expression" dxfId="348" priority="352">
      <formula>IF(AND(AL103&gt;=0, RIGHT(TEXT(AL103,"0.#"),1)="."),TRUE,FALSE)</formula>
    </cfRule>
    <cfRule type="expression" dxfId="347" priority="353">
      <formula>IF(AND(AL103&lt;0, RIGHT(TEXT(AL103,"0.#"),1)&lt;&gt;"."),TRUE,FALSE)</formula>
    </cfRule>
    <cfRule type="expression" dxfId="346" priority="354">
      <formula>IF(AND(AL103&lt;0, RIGHT(TEXT(AL103,"0.#"),1)="."),TRUE,FALSE)</formula>
    </cfRule>
  </conditionalFormatting>
  <conditionalFormatting sqref="AL136:AO136">
    <cfRule type="expression" dxfId="345" priority="347">
      <formula>IF(AND(AL136&gt;=0, RIGHT(TEXT(AL136,"0.#"),1)&lt;&gt;"."),TRUE,FALSE)</formula>
    </cfRule>
    <cfRule type="expression" dxfId="344" priority="348">
      <formula>IF(AND(AL136&gt;=0, RIGHT(TEXT(AL136,"0.#"),1)="."),TRUE,FALSE)</formula>
    </cfRule>
    <cfRule type="expression" dxfId="343" priority="349">
      <formula>IF(AND(AL136&lt;0, RIGHT(TEXT(AL136,"0.#"),1)&lt;&gt;"."),TRUE,FALSE)</formula>
    </cfRule>
    <cfRule type="expression" dxfId="342" priority="350">
      <formula>IF(AND(AL136&lt;0, RIGHT(TEXT(AL136,"0.#"),1)="."),TRUE,FALSE)</formula>
    </cfRule>
  </conditionalFormatting>
  <conditionalFormatting sqref="AL169:AO173">
    <cfRule type="expression" dxfId="341" priority="343">
      <formula>IF(AND(AL169&gt;=0, RIGHT(TEXT(AL169,"0.#"),1)&lt;&gt;"."),TRUE,FALSE)</formula>
    </cfRule>
    <cfRule type="expression" dxfId="340" priority="344">
      <formula>IF(AND(AL169&gt;=0, RIGHT(TEXT(AL169,"0.#"),1)="."),TRUE,FALSE)</formula>
    </cfRule>
    <cfRule type="expression" dxfId="339" priority="345">
      <formula>IF(AND(AL169&lt;0, RIGHT(TEXT(AL169,"0.#"),1)&lt;&gt;"."),TRUE,FALSE)</formula>
    </cfRule>
    <cfRule type="expression" dxfId="338" priority="346">
      <formula>IF(AND(AL169&lt;0, RIGHT(TEXT(AL169,"0.#"),1)="."),TRUE,FALSE)</formula>
    </cfRule>
  </conditionalFormatting>
  <conditionalFormatting sqref="AL203:AO203">
    <cfRule type="expression" dxfId="337" priority="335">
      <formula>IF(AND(AL203&gt;=0, RIGHT(TEXT(AL203,"0.#"),1)&lt;&gt;"."),TRUE,FALSE)</formula>
    </cfRule>
    <cfRule type="expression" dxfId="336" priority="336">
      <formula>IF(AND(AL203&gt;=0, RIGHT(TEXT(AL203,"0.#"),1)="."),TRUE,FALSE)</formula>
    </cfRule>
    <cfRule type="expression" dxfId="335" priority="337">
      <formula>IF(AND(AL203&lt;0, RIGHT(TEXT(AL203,"0.#"),1)&lt;&gt;"."),TRUE,FALSE)</formula>
    </cfRule>
    <cfRule type="expression" dxfId="334" priority="338">
      <formula>IF(AND(AL203&lt;0, RIGHT(TEXT(AL203,"0.#"),1)="."),TRUE,FALSE)</formula>
    </cfRule>
  </conditionalFormatting>
  <conditionalFormatting sqref="AL202:AO202">
    <cfRule type="expression" dxfId="333" priority="339">
      <formula>IF(AND(AL202&gt;=0, RIGHT(TEXT(AL202,"0.#"),1)&lt;&gt;"."),TRUE,FALSE)</formula>
    </cfRule>
    <cfRule type="expression" dxfId="332" priority="340">
      <formula>IF(AND(AL202&gt;=0, RIGHT(TEXT(AL202,"0.#"),1)="."),TRUE,FALSE)</formula>
    </cfRule>
    <cfRule type="expression" dxfId="331" priority="341">
      <formula>IF(AND(AL202&lt;0, RIGHT(TEXT(AL202,"0.#"),1)&lt;&gt;"."),TRUE,FALSE)</formula>
    </cfRule>
    <cfRule type="expression" dxfId="330" priority="342">
      <formula>IF(AND(AL202&lt;0, RIGHT(TEXT(AL202,"0.#"),1)="."),TRUE,FALSE)</formula>
    </cfRule>
  </conditionalFormatting>
  <conditionalFormatting sqref="AL204:AO204">
    <cfRule type="expression" dxfId="329" priority="331">
      <formula>IF(AND(AL204&gt;=0, RIGHT(TEXT(AL204,"0.#"),1)&lt;&gt;"."),TRUE,FALSE)</formula>
    </cfRule>
    <cfRule type="expression" dxfId="328" priority="332">
      <formula>IF(AND(AL204&gt;=0, RIGHT(TEXT(AL204,"0.#"),1)="."),TRUE,FALSE)</formula>
    </cfRule>
    <cfRule type="expression" dxfId="327" priority="333">
      <formula>IF(AND(AL204&lt;0, RIGHT(TEXT(AL204,"0.#"),1)&lt;&gt;"."),TRUE,FALSE)</formula>
    </cfRule>
    <cfRule type="expression" dxfId="326" priority="334">
      <formula>IF(AND(AL204&lt;0, RIGHT(TEXT(AL204,"0.#"),1)="."),TRUE,FALSE)</formula>
    </cfRule>
  </conditionalFormatting>
  <conditionalFormatting sqref="AL235:AO235">
    <cfRule type="expression" dxfId="325" priority="327">
      <formula>IF(AND(AL235&gt;=0, RIGHT(TEXT(AL235,"0.#"),1)&lt;&gt;"."),TRUE,FALSE)</formula>
    </cfRule>
    <cfRule type="expression" dxfId="324" priority="328">
      <formula>IF(AND(AL235&gt;=0, RIGHT(TEXT(AL235,"0.#"),1)="."),TRUE,FALSE)</formula>
    </cfRule>
    <cfRule type="expression" dxfId="323" priority="329">
      <formula>IF(AND(AL235&lt;0, RIGHT(TEXT(AL235,"0.#"),1)&lt;&gt;"."),TRUE,FALSE)</formula>
    </cfRule>
    <cfRule type="expression" dxfId="322" priority="330">
      <formula>IF(AND(AL235&lt;0, RIGHT(TEXT(AL235,"0.#"),1)="."),TRUE,FALSE)</formula>
    </cfRule>
  </conditionalFormatting>
  <conditionalFormatting sqref="AL268:AO269">
    <cfRule type="expression" dxfId="321" priority="323">
      <formula>IF(AND(AL268&gt;=0, RIGHT(TEXT(AL268,"0.#"),1)&lt;&gt;"."),TRUE,FALSE)</formula>
    </cfRule>
    <cfRule type="expression" dxfId="320" priority="324">
      <formula>IF(AND(AL268&gt;=0, RIGHT(TEXT(AL268,"0.#"),1)="."),TRUE,FALSE)</formula>
    </cfRule>
    <cfRule type="expression" dxfId="319" priority="325">
      <formula>IF(AND(AL268&lt;0, RIGHT(TEXT(AL268,"0.#"),1)&lt;&gt;"."),TRUE,FALSE)</formula>
    </cfRule>
    <cfRule type="expression" dxfId="318" priority="326">
      <formula>IF(AND(AL268&lt;0, RIGHT(TEXT(AL268,"0.#"),1)="."),TRUE,FALSE)</formula>
    </cfRule>
  </conditionalFormatting>
  <conditionalFormatting sqref="AL301:AO301">
    <cfRule type="expression" dxfId="317" priority="319">
      <formula>IF(AND(AL301&gt;=0, RIGHT(TEXT(AL301,"0.#"),1)&lt;&gt;"."),TRUE,FALSE)</formula>
    </cfRule>
    <cfRule type="expression" dxfId="316" priority="320">
      <formula>IF(AND(AL301&gt;=0, RIGHT(TEXT(AL301,"0.#"),1)="."),TRUE,FALSE)</formula>
    </cfRule>
    <cfRule type="expression" dxfId="315" priority="321">
      <formula>IF(AND(AL301&lt;0, RIGHT(TEXT(AL301,"0.#"),1)&lt;&gt;"."),TRUE,FALSE)</formula>
    </cfRule>
    <cfRule type="expression" dxfId="314" priority="322">
      <formula>IF(AND(AL301&lt;0, RIGHT(TEXT(AL301,"0.#"),1)="."),TRUE,FALSE)</formula>
    </cfRule>
  </conditionalFormatting>
  <conditionalFormatting sqref="Y301">
    <cfRule type="expression" dxfId="313" priority="317">
      <formula>IF(RIGHT(TEXT(Y301,"0.#"),1)=".",FALSE,TRUE)</formula>
    </cfRule>
    <cfRule type="expression" dxfId="312" priority="318">
      <formula>IF(RIGHT(TEXT(Y301,"0.#"),1)=".",TRUE,FALSE)</formula>
    </cfRule>
  </conditionalFormatting>
  <conditionalFormatting sqref="Y302">
    <cfRule type="expression" dxfId="311" priority="315">
      <formula>IF(RIGHT(TEXT(Y302,"0.#"),1)=".",FALSE,TRUE)</formula>
    </cfRule>
    <cfRule type="expression" dxfId="310" priority="316">
      <formula>IF(RIGHT(TEXT(Y302,"0.#"),1)=".",TRUE,FALSE)</formula>
    </cfRule>
  </conditionalFormatting>
  <conditionalFormatting sqref="AL302:AO302">
    <cfRule type="expression" dxfId="309" priority="311">
      <formula>IF(AND(AL302&gt;=0, RIGHT(TEXT(AL302,"0.#"),1)&lt;&gt;"."),TRUE,FALSE)</formula>
    </cfRule>
    <cfRule type="expression" dxfId="308" priority="312">
      <formula>IF(AND(AL302&gt;=0, RIGHT(TEXT(AL302,"0.#"),1)="."),TRUE,FALSE)</formula>
    </cfRule>
    <cfRule type="expression" dxfId="307" priority="313">
      <formula>IF(AND(AL302&lt;0, RIGHT(TEXT(AL302,"0.#"),1)&lt;&gt;"."),TRUE,FALSE)</formula>
    </cfRule>
    <cfRule type="expression" dxfId="306" priority="314">
      <formula>IF(AND(AL302&lt;0, RIGHT(TEXT(AL302,"0.#"),1)="."),TRUE,FALSE)</formula>
    </cfRule>
  </conditionalFormatting>
  <conditionalFormatting sqref="Y303">
    <cfRule type="expression" dxfId="305" priority="309">
      <formula>IF(RIGHT(TEXT(Y303,"0.#"),1)=".",FALSE,TRUE)</formula>
    </cfRule>
    <cfRule type="expression" dxfId="304" priority="310">
      <formula>IF(RIGHT(TEXT(Y303,"0.#"),1)=".",TRUE,FALSE)</formula>
    </cfRule>
  </conditionalFormatting>
  <conditionalFormatting sqref="AL303:AO303">
    <cfRule type="expression" dxfId="303" priority="305">
      <formula>IF(AND(AL303&gt;=0, RIGHT(TEXT(AL303,"0.#"),1)&lt;&gt;"."),TRUE,FALSE)</formula>
    </cfRule>
    <cfRule type="expression" dxfId="302" priority="306">
      <formula>IF(AND(AL303&gt;=0, RIGHT(TEXT(AL303,"0.#"),1)="."),TRUE,FALSE)</formula>
    </cfRule>
    <cfRule type="expression" dxfId="301" priority="307">
      <formula>IF(AND(AL303&lt;0, RIGHT(TEXT(AL303,"0.#"),1)&lt;&gt;"."),TRUE,FALSE)</formula>
    </cfRule>
    <cfRule type="expression" dxfId="300" priority="308">
      <formula>IF(AND(AL303&lt;0, RIGHT(TEXT(AL303,"0.#"),1)="."),TRUE,FALSE)</formula>
    </cfRule>
  </conditionalFormatting>
  <conditionalFormatting sqref="AL304:AO304">
    <cfRule type="expression" dxfId="299" priority="301">
      <formula>IF(AND(AL304&gt;=0, RIGHT(TEXT(AL304,"0.#"),1)&lt;&gt;"."),TRUE,FALSE)</formula>
    </cfRule>
    <cfRule type="expression" dxfId="298" priority="302">
      <formula>IF(AND(AL304&gt;=0, RIGHT(TEXT(AL304,"0.#"),1)="."),TRUE,FALSE)</formula>
    </cfRule>
    <cfRule type="expression" dxfId="297" priority="303">
      <formula>IF(AND(AL304&lt;0, RIGHT(TEXT(AL304,"0.#"),1)&lt;&gt;"."),TRUE,FALSE)</formula>
    </cfRule>
    <cfRule type="expression" dxfId="296" priority="304">
      <formula>IF(AND(AL304&lt;0, RIGHT(TEXT(AL304,"0.#"),1)="."),TRUE,FALSE)</formula>
    </cfRule>
  </conditionalFormatting>
  <conditionalFormatting sqref="Y304">
    <cfRule type="expression" dxfId="295" priority="299">
      <formula>IF(RIGHT(TEXT(Y304,"0.#"),1)=".",FALSE,TRUE)</formula>
    </cfRule>
    <cfRule type="expression" dxfId="294" priority="300">
      <formula>IF(RIGHT(TEXT(Y304,"0.#"),1)=".",TRUE,FALSE)</formula>
    </cfRule>
  </conditionalFormatting>
  <conditionalFormatting sqref="AL305:AO305">
    <cfRule type="expression" dxfId="293" priority="295">
      <formula>IF(AND(AL305&gt;=0, RIGHT(TEXT(AL305,"0.#"),1)&lt;&gt;"."),TRUE,FALSE)</formula>
    </cfRule>
    <cfRule type="expression" dxfId="292" priority="296">
      <formula>IF(AND(AL305&gt;=0, RIGHT(TEXT(AL305,"0.#"),1)="."),TRUE,FALSE)</formula>
    </cfRule>
    <cfRule type="expression" dxfId="291" priority="297">
      <formula>IF(AND(AL305&lt;0, RIGHT(TEXT(AL305,"0.#"),1)&lt;&gt;"."),TRUE,FALSE)</formula>
    </cfRule>
    <cfRule type="expression" dxfId="290" priority="298">
      <formula>IF(AND(AL305&lt;0, RIGHT(TEXT(AL305,"0.#"),1)="."),TRUE,FALSE)</formula>
    </cfRule>
  </conditionalFormatting>
  <conditionalFormatting sqref="Y305">
    <cfRule type="expression" dxfId="289" priority="293">
      <formula>IF(RIGHT(TEXT(Y305,"0.#"),1)=".",FALSE,TRUE)</formula>
    </cfRule>
    <cfRule type="expression" dxfId="288" priority="294">
      <formula>IF(RIGHT(TEXT(Y305,"0.#"),1)=".",TRUE,FALSE)</formula>
    </cfRule>
  </conditionalFormatting>
  <conditionalFormatting sqref="AL306:AO306">
    <cfRule type="expression" dxfId="287" priority="289">
      <formula>IF(AND(AL306&gt;=0, RIGHT(TEXT(AL306,"0.#"),1)&lt;&gt;"."),TRUE,FALSE)</formula>
    </cfRule>
    <cfRule type="expression" dxfId="286" priority="290">
      <formula>IF(AND(AL306&gt;=0, RIGHT(TEXT(AL306,"0.#"),1)="."),TRUE,FALSE)</formula>
    </cfRule>
    <cfRule type="expression" dxfId="285" priority="291">
      <formula>IF(AND(AL306&lt;0, RIGHT(TEXT(AL306,"0.#"),1)&lt;&gt;"."),TRUE,FALSE)</formula>
    </cfRule>
    <cfRule type="expression" dxfId="284" priority="292">
      <formula>IF(AND(AL306&lt;0, RIGHT(TEXT(AL306,"0.#"),1)="."),TRUE,FALSE)</formula>
    </cfRule>
  </conditionalFormatting>
  <conditionalFormatting sqref="Y306">
    <cfRule type="expression" dxfId="283" priority="287">
      <formula>IF(RIGHT(TEXT(Y306,"0.#"),1)=".",FALSE,TRUE)</formula>
    </cfRule>
    <cfRule type="expression" dxfId="282" priority="288">
      <formula>IF(RIGHT(TEXT(Y306,"0.#"),1)=".",TRUE,FALSE)</formula>
    </cfRule>
  </conditionalFormatting>
  <conditionalFormatting sqref="AL307:AO307">
    <cfRule type="expression" dxfId="281" priority="283">
      <formula>IF(AND(AL307&gt;=0, RIGHT(TEXT(AL307,"0.#"),1)&lt;&gt;"."),TRUE,FALSE)</formula>
    </cfRule>
    <cfRule type="expression" dxfId="280" priority="284">
      <formula>IF(AND(AL307&gt;=0, RIGHT(TEXT(AL307,"0.#"),1)="."),TRUE,FALSE)</formula>
    </cfRule>
    <cfRule type="expression" dxfId="279" priority="285">
      <formula>IF(AND(AL307&lt;0, RIGHT(TEXT(AL307,"0.#"),1)&lt;&gt;"."),TRUE,FALSE)</formula>
    </cfRule>
    <cfRule type="expression" dxfId="278" priority="286">
      <formula>IF(AND(AL307&lt;0, RIGHT(TEXT(AL307,"0.#"),1)="."),TRUE,FALSE)</formula>
    </cfRule>
  </conditionalFormatting>
  <conditionalFormatting sqref="Y307">
    <cfRule type="expression" dxfId="277" priority="281">
      <formula>IF(RIGHT(TEXT(Y307,"0.#"),1)=".",FALSE,TRUE)</formula>
    </cfRule>
    <cfRule type="expression" dxfId="276" priority="282">
      <formula>IF(RIGHT(TEXT(Y307,"0.#"),1)=".",TRUE,FALSE)</formula>
    </cfRule>
  </conditionalFormatting>
  <conditionalFormatting sqref="AL308:AO308">
    <cfRule type="expression" dxfId="275" priority="277">
      <formula>IF(AND(AL308&gt;=0, RIGHT(TEXT(AL308,"0.#"),1)&lt;&gt;"."),TRUE,FALSE)</formula>
    </cfRule>
    <cfRule type="expression" dxfId="274" priority="278">
      <formula>IF(AND(AL308&gt;=0, RIGHT(TEXT(AL308,"0.#"),1)="."),TRUE,FALSE)</formula>
    </cfRule>
    <cfRule type="expression" dxfId="273" priority="279">
      <formula>IF(AND(AL308&lt;0, RIGHT(TEXT(AL308,"0.#"),1)&lt;&gt;"."),TRUE,FALSE)</formula>
    </cfRule>
    <cfRule type="expression" dxfId="272" priority="280">
      <formula>IF(AND(AL308&lt;0, RIGHT(TEXT(AL308,"0.#"),1)="."),TRUE,FALSE)</formula>
    </cfRule>
  </conditionalFormatting>
  <conditionalFormatting sqref="Y308">
    <cfRule type="expression" dxfId="271" priority="275">
      <formula>IF(RIGHT(TEXT(Y308,"0.#"),1)=".",FALSE,TRUE)</formula>
    </cfRule>
    <cfRule type="expression" dxfId="270" priority="276">
      <formula>IF(RIGHT(TEXT(Y308,"0.#"),1)=".",TRUE,FALSE)</formula>
    </cfRule>
  </conditionalFormatting>
  <conditionalFormatting sqref="Y309">
    <cfRule type="expression" dxfId="269" priority="273">
      <formula>IF(RIGHT(TEXT(Y309,"0.#"),1)=".",FALSE,TRUE)</formula>
    </cfRule>
    <cfRule type="expression" dxfId="268" priority="274">
      <formula>IF(RIGHT(TEXT(Y309,"0.#"),1)=".",TRUE,FALSE)</formula>
    </cfRule>
  </conditionalFormatting>
  <conditionalFormatting sqref="AL309:AO309">
    <cfRule type="expression" dxfId="267" priority="269">
      <formula>IF(AND(AL309&gt;=0, RIGHT(TEXT(AL309,"0.#"),1)&lt;&gt;"."),TRUE,FALSE)</formula>
    </cfRule>
    <cfRule type="expression" dxfId="266" priority="270">
      <formula>IF(AND(AL309&gt;=0, RIGHT(TEXT(AL309,"0.#"),1)="."),TRUE,FALSE)</formula>
    </cfRule>
    <cfRule type="expression" dxfId="265" priority="271">
      <formula>IF(AND(AL309&lt;0, RIGHT(TEXT(AL309,"0.#"),1)&lt;&gt;"."),TRUE,FALSE)</formula>
    </cfRule>
    <cfRule type="expression" dxfId="264" priority="272">
      <formula>IF(AND(AL309&lt;0, RIGHT(TEXT(AL309,"0.#"),1)="."),TRUE,FALSE)</formula>
    </cfRule>
  </conditionalFormatting>
  <conditionalFormatting sqref="AL310:AO310">
    <cfRule type="expression" dxfId="263" priority="265">
      <formula>IF(AND(AL310&gt;=0, RIGHT(TEXT(AL310,"0.#"),1)&lt;&gt;"."),TRUE,FALSE)</formula>
    </cfRule>
    <cfRule type="expression" dxfId="262" priority="266">
      <formula>IF(AND(AL310&gt;=0, RIGHT(TEXT(AL310,"0.#"),1)="."),TRUE,FALSE)</formula>
    </cfRule>
    <cfRule type="expression" dxfId="261" priority="267">
      <formula>IF(AND(AL310&lt;0, RIGHT(TEXT(AL310,"0.#"),1)&lt;&gt;"."),TRUE,FALSE)</formula>
    </cfRule>
    <cfRule type="expression" dxfId="260" priority="268">
      <formula>IF(AND(AL310&lt;0, RIGHT(TEXT(AL310,"0.#"),1)="."),TRUE,FALSE)</formula>
    </cfRule>
  </conditionalFormatting>
  <conditionalFormatting sqref="Y310">
    <cfRule type="expression" dxfId="259" priority="263">
      <formula>IF(RIGHT(TEXT(Y310,"0.#"),1)=".",FALSE,TRUE)</formula>
    </cfRule>
    <cfRule type="expression" dxfId="258" priority="264">
      <formula>IF(RIGHT(TEXT(Y310,"0.#"),1)=".",TRUE,FALSE)</formula>
    </cfRule>
  </conditionalFormatting>
  <conditionalFormatting sqref="AL334:AO334">
    <cfRule type="expression" dxfId="257" priority="259">
      <formula>IF(AND(AL334&gt;=0, RIGHT(TEXT(AL334,"0.#"),1)&lt;&gt;"."),TRUE,FALSE)</formula>
    </cfRule>
    <cfRule type="expression" dxfId="256" priority="260">
      <formula>IF(AND(AL334&gt;=0, RIGHT(TEXT(AL334,"0.#"),1)="."),TRUE,FALSE)</formula>
    </cfRule>
    <cfRule type="expression" dxfId="255" priority="261">
      <formula>IF(AND(AL334&lt;0, RIGHT(TEXT(AL334,"0.#"),1)&lt;&gt;"."),TRUE,FALSE)</formula>
    </cfRule>
    <cfRule type="expression" dxfId="254" priority="262">
      <formula>IF(AND(AL334&lt;0, RIGHT(TEXT(AL334,"0.#"),1)="."),TRUE,FALSE)</formula>
    </cfRule>
  </conditionalFormatting>
  <conditionalFormatting sqref="AL367:AO367">
    <cfRule type="expression" dxfId="253" priority="255">
      <formula>IF(AND(AL367&gt;=0, RIGHT(TEXT(AL367,"0.#"),1)&lt;&gt;"."),TRUE,FALSE)</formula>
    </cfRule>
    <cfRule type="expression" dxfId="252" priority="256">
      <formula>IF(AND(AL367&gt;=0, RIGHT(TEXT(AL367,"0.#"),1)="."),TRUE,FALSE)</formula>
    </cfRule>
    <cfRule type="expression" dxfId="251" priority="257">
      <formula>IF(AND(AL367&lt;0, RIGHT(TEXT(AL367,"0.#"),1)&lt;&gt;"."),TRUE,FALSE)</formula>
    </cfRule>
    <cfRule type="expression" dxfId="250" priority="258">
      <formula>IF(AND(AL367&lt;0, RIGHT(TEXT(AL367,"0.#"),1)="."),TRUE,FALSE)</formula>
    </cfRule>
  </conditionalFormatting>
  <conditionalFormatting sqref="AL400:AO400">
    <cfRule type="expression" dxfId="249" priority="247">
      <formula>IF(AND(AL400&gt;=0, RIGHT(TEXT(AL400,"0.#"),1)&lt;&gt;"."),TRUE,FALSE)</formula>
    </cfRule>
    <cfRule type="expression" dxfId="248" priority="248">
      <formula>IF(AND(AL400&gt;=0, RIGHT(TEXT(AL400,"0.#"),1)="."),TRUE,FALSE)</formula>
    </cfRule>
    <cfRule type="expression" dxfId="247" priority="249">
      <formula>IF(AND(AL400&lt;0, RIGHT(TEXT(AL400,"0.#"),1)&lt;&gt;"."),TRUE,FALSE)</formula>
    </cfRule>
    <cfRule type="expression" dxfId="246" priority="250">
      <formula>IF(AND(AL400&lt;0, RIGHT(TEXT(AL400,"0.#"),1)="."),TRUE,FALSE)</formula>
    </cfRule>
  </conditionalFormatting>
  <conditionalFormatting sqref="AL401:AO401">
    <cfRule type="expression" dxfId="245" priority="243">
      <formula>IF(AND(AL401&gt;=0, RIGHT(TEXT(AL401,"0.#"),1)&lt;&gt;"."),TRUE,FALSE)</formula>
    </cfRule>
    <cfRule type="expression" dxfId="244" priority="244">
      <formula>IF(AND(AL401&gt;=0, RIGHT(TEXT(AL401,"0.#"),1)="."),TRUE,FALSE)</formula>
    </cfRule>
    <cfRule type="expression" dxfId="243" priority="245">
      <formula>IF(AND(AL401&lt;0, RIGHT(TEXT(AL401,"0.#"),1)&lt;&gt;"."),TRUE,FALSE)</formula>
    </cfRule>
    <cfRule type="expression" dxfId="242" priority="246">
      <formula>IF(AND(AL401&lt;0, RIGHT(TEXT(AL401,"0.#"),1)="."),TRUE,FALSE)</formula>
    </cfRule>
  </conditionalFormatting>
  <conditionalFormatting sqref="AL402:AO402">
    <cfRule type="expression" dxfId="241" priority="239">
      <formula>IF(AND(AL402&gt;=0, RIGHT(TEXT(AL402,"0.#"),1)&lt;&gt;"."),TRUE,FALSE)</formula>
    </cfRule>
    <cfRule type="expression" dxfId="240" priority="240">
      <formula>IF(AND(AL402&gt;=0, RIGHT(TEXT(AL402,"0.#"),1)="."),TRUE,FALSE)</formula>
    </cfRule>
    <cfRule type="expression" dxfId="239" priority="241">
      <formula>IF(AND(AL402&lt;0, RIGHT(TEXT(AL402,"0.#"),1)&lt;&gt;"."),TRUE,FALSE)</formula>
    </cfRule>
    <cfRule type="expression" dxfId="238" priority="242">
      <formula>IF(AND(AL402&lt;0, RIGHT(TEXT(AL402,"0.#"),1)="."),TRUE,FALSE)</formula>
    </cfRule>
  </conditionalFormatting>
  <conditionalFormatting sqref="AL433:AO433">
    <cfRule type="expression" dxfId="237" priority="235">
      <formula>IF(AND(AL433&gt;=0, RIGHT(TEXT(AL433,"0.#"),1)&lt;&gt;"."),TRUE,FALSE)</formula>
    </cfRule>
    <cfRule type="expression" dxfId="236" priority="236">
      <formula>IF(AND(AL433&gt;=0, RIGHT(TEXT(AL433,"0.#"),1)="."),TRUE,FALSE)</formula>
    </cfRule>
    <cfRule type="expression" dxfId="235" priority="237">
      <formula>IF(AND(AL433&lt;0, RIGHT(TEXT(AL433,"0.#"),1)&lt;&gt;"."),TRUE,FALSE)</formula>
    </cfRule>
    <cfRule type="expression" dxfId="234" priority="238">
      <formula>IF(AND(AL433&lt;0, RIGHT(TEXT(AL433,"0.#"),1)="."),TRUE,FALSE)</formula>
    </cfRule>
  </conditionalFormatting>
  <conditionalFormatting sqref="AL466:AO466">
    <cfRule type="expression" dxfId="233" priority="231">
      <formula>IF(AND(AL466&gt;=0, RIGHT(TEXT(AL466,"0.#"),1)&lt;&gt;"."),TRUE,FALSE)</formula>
    </cfRule>
    <cfRule type="expression" dxfId="232" priority="232">
      <formula>IF(AND(AL466&gt;=0, RIGHT(TEXT(AL466,"0.#"),1)="."),TRUE,FALSE)</formula>
    </cfRule>
    <cfRule type="expression" dxfId="231" priority="233">
      <formula>IF(AND(AL466&lt;0, RIGHT(TEXT(AL466,"0.#"),1)&lt;&gt;"."),TRUE,FALSE)</formula>
    </cfRule>
    <cfRule type="expression" dxfId="230" priority="234">
      <formula>IF(AND(AL466&lt;0, RIGHT(TEXT(AL466,"0.#"),1)="."),TRUE,FALSE)</formula>
    </cfRule>
  </conditionalFormatting>
  <conditionalFormatting sqref="AL467:AO467">
    <cfRule type="expression" dxfId="229" priority="227">
      <formula>IF(AND(AL467&gt;=0, RIGHT(TEXT(AL467,"0.#"),1)&lt;&gt;"."),TRUE,FALSE)</formula>
    </cfRule>
    <cfRule type="expression" dxfId="228" priority="228">
      <formula>IF(AND(AL467&gt;=0, RIGHT(TEXT(AL467,"0.#"),1)="."),TRUE,FALSE)</formula>
    </cfRule>
    <cfRule type="expression" dxfId="227" priority="229">
      <formula>IF(AND(AL467&lt;0, RIGHT(TEXT(AL467,"0.#"),1)&lt;&gt;"."),TRUE,FALSE)</formula>
    </cfRule>
    <cfRule type="expression" dxfId="226" priority="230">
      <formula>IF(AND(AL467&lt;0, RIGHT(TEXT(AL467,"0.#"),1)="."),TRUE,FALSE)</formula>
    </cfRule>
  </conditionalFormatting>
  <conditionalFormatting sqref="AL468:AO468">
    <cfRule type="expression" dxfId="225" priority="223">
      <formula>IF(AND(AL468&gt;=0, RIGHT(TEXT(AL468,"0.#"),1)&lt;&gt;"."),TRUE,FALSE)</formula>
    </cfRule>
    <cfRule type="expression" dxfId="224" priority="224">
      <formula>IF(AND(AL468&gt;=0, RIGHT(TEXT(AL468,"0.#"),1)="."),TRUE,FALSE)</formula>
    </cfRule>
    <cfRule type="expression" dxfId="223" priority="225">
      <formula>IF(AND(AL468&lt;0, RIGHT(TEXT(AL468,"0.#"),1)&lt;&gt;"."),TRUE,FALSE)</formula>
    </cfRule>
    <cfRule type="expression" dxfId="222" priority="226">
      <formula>IF(AND(AL468&lt;0, RIGHT(TEXT(AL468,"0.#"),1)="."),TRUE,FALSE)</formula>
    </cfRule>
  </conditionalFormatting>
  <conditionalFormatting sqref="AL469:AO469">
    <cfRule type="expression" dxfId="221" priority="219">
      <formula>IF(AND(AL469&gt;=0, RIGHT(TEXT(AL469,"0.#"),1)&lt;&gt;"."),TRUE,FALSE)</formula>
    </cfRule>
    <cfRule type="expression" dxfId="220" priority="220">
      <formula>IF(AND(AL469&gt;=0, RIGHT(TEXT(AL469,"0.#"),1)="."),TRUE,FALSE)</formula>
    </cfRule>
    <cfRule type="expression" dxfId="219" priority="221">
      <formula>IF(AND(AL469&lt;0, RIGHT(TEXT(AL469,"0.#"),1)&lt;&gt;"."),TRUE,FALSE)</formula>
    </cfRule>
    <cfRule type="expression" dxfId="218" priority="222">
      <formula>IF(AND(AL469&lt;0, RIGHT(TEXT(AL469,"0.#"),1)="."),TRUE,FALSE)</formula>
    </cfRule>
  </conditionalFormatting>
  <conditionalFormatting sqref="AL499:AO499">
    <cfRule type="expression" dxfId="217" priority="215">
      <formula>IF(AND(AL499&gt;=0, RIGHT(TEXT(AL499,"0.#"),1)&lt;&gt;"."),TRUE,FALSE)</formula>
    </cfRule>
    <cfRule type="expression" dxfId="216" priority="216">
      <formula>IF(AND(AL499&gt;=0, RIGHT(TEXT(AL499,"0.#"),1)="."),TRUE,FALSE)</formula>
    </cfRule>
    <cfRule type="expression" dxfId="215" priority="217">
      <formula>IF(AND(AL499&lt;0, RIGHT(TEXT(AL499,"0.#"),1)&lt;&gt;"."),TRUE,FALSE)</formula>
    </cfRule>
    <cfRule type="expression" dxfId="214" priority="218">
      <formula>IF(AND(AL499&lt;0, RIGHT(TEXT(AL499,"0.#"),1)="."),TRUE,FALSE)</formula>
    </cfRule>
  </conditionalFormatting>
  <conditionalFormatting sqref="AL500:AO500">
    <cfRule type="expression" dxfId="213" priority="211">
      <formula>IF(AND(AL500&gt;=0, RIGHT(TEXT(AL500,"0.#"),1)&lt;&gt;"."),TRUE,FALSE)</formula>
    </cfRule>
    <cfRule type="expression" dxfId="212" priority="212">
      <formula>IF(AND(AL500&gt;=0, RIGHT(TEXT(AL500,"0.#"),1)="."),TRUE,FALSE)</formula>
    </cfRule>
    <cfRule type="expression" dxfId="211" priority="213">
      <formula>IF(AND(AL500&lt;0, RIGHT(TEXT(AL500,"0.#"),1)&lt;&gt;"."),TRUE,FALSE)</formula>
    </cfRule>
    <cfRule type="expression" dxfId="210" priority="214">
      <formula>IF(AND(AL500&lt;0, RIGHT(TEXT(AL500,"0.#"),1)="."),TRUE,FALSE)</formula>
    </cfRule>
  </conditionalFormatting>
  <conditionalFormatting sqref="AL532:AO532">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AL565:AO565">
    <cfRule type="expression" dxfId="205" priority="203">
      <formula>IF(AND(AL565&gt;=0, RIGHT(TEXT(AL565,"0.#"),1)&lt;&gt;"."),TRUE,FALSE)</formula>
    </cfRule>
    <cfRule type="expression" dxfId="204" priority="204">
      <formula>IF(AND(AL565&gt;=0, RIGHT(TEXT(AL565,"0.#"),1)="."),TRUE,FALSE)</formula>
    </cfRule>
    <cfRule type="expression" dxfId="203" priority="205">
      <formula>IF(AND(AL565&lt;0, RIGHT(TEXT(AL565,"0.#"),1)&lt;&gt;"."),TRUE,FALSE)</formula>
    </cfRule>
    <cfRule type="expression" dxfId="202" priority="206">
      <formula>IF(AND(AL565&lt;0, RIGHT(TEXT(AL565,"0.#"),1)="."),TRUE,FALSE)</formula>
    </cfRule>
  </conditionalFormatting>
  <conditionalFormatting sqref="AL598:AO598">
    <cfRule type="expression" dxfId="201" priority="199">
      <formula>IF(AND(AL598&gt;=0, RIGHT(TEXT(AL598,"0.#"),1)&lt;&gt;"."),TRUE,FALSE)</formula>
    </cfRule>
    <cfRule type="expression" dxfId="200" priority="200">
      <formula>IF(AND(AL598&gt;=0, RIGHT(TEXT(AL598,"0.#"),1)="."),TRUE,FALSE)</formula>
    </cfRule>
    <cfRule type="expression" dxfId="199" priority="201">
      <formula>IF(AND(AL598&lt;0, RIGHT(TEXT(AL598,"0.#"),1)&lt;&gt;"."),TRUE,FALSE)</formula>
    </cfRule>
    <cfRule type="expression" dxfId="198" priority="202">
      <formula>IF(AND(AL598&lt;0, RIGHT(TEXT(AL598,"0.#"),1)="."),TRUE,FALSE)</formula>
    </cfRule>
  </conditionalFormatting>
  <conditionalFormatting sqref="AL631:AO631">
    <cfRule type="expression" dxfId="197" priority="195">
      <formula>IF(AND(AL631&gt;=0, RIGHT(TEXT(AL631,"0.#"),1)&lt;&gt;"."),TRUE,FALSE)</formula>
    </cfRule>
    <cfRule type="expression" dxfId="196" priority="196">
      <formula>IF(AND(AL631&gt;=0, RIGHT(TEXT(AL631,"0.#"),1)="."),TRUE,FALSE)</formula>
    </cfRule>
    <cfRule type="expression" dxfId="195" priority="197">
      <formula>IF(AND(AL631&lt;0, RIGHT(TEXT(AL631,"0.#"),1)&lt;&gt;"."),TRUE,FALSE)</formula>
    </cfRule>
    <cfRule type="expression" dxfId="194" priority="198">
      <formula>IF(AND(AL631&lt;0, RIGHT(TEXT(AL631,"0.#"),1)="."),TRUE,FALSE)</formula>
    </cfRule>
  </conditionalFormatting>
  <conditionalFormatting sqref="AL664:AO664">
    <cfRule type="expression" dxfId="193" priority="191">
      <formula>IF(AND(AL664&gt;=0, RIGHT(TEXT(AL664,"0.#"),1)&lt;&gt;"."),TRUE,FALSE)</formula>
    </cfRule>
    <cfRule type="expression" dxfId="192" priority="192">
      <formula>IF(AND(AL664&gt;=0, RIGHT(TEXT(AL664,"0.#"),1)="."),TRUE,FALSE)</formula>
    </cfRule>
    <cfRule type="expression" dxfId="191" priority="193">
      <formula>IF(AND(AL664&lt;0, RIGHT(TEXT(AL664,"0.#"),1)&lt;&gt;"."),TRUE,FALSE)</formula>
    </cfRule>
    <cfRule type="expression" dxfId="190" priority="194">
      <formula>IF(AND(AL664&lt;0, RIGHT(TEXT(AL664,"0.#"),1)="."),TRUE,FALSE)</formula>
    </cfRule>
  </conditionalFormatting>
  <conditionalFormatting sqref="AL665:AO665">
    <cfRule type="expression" dxfId="189" priority="187">
      <formula>IF(AND(AL665&gt;=0, RIGHT(TEXT(AL665,"0.#"),1)&lt;&gt;"."),TRUE,FALSE)</formula>
    </cfRule>
    <cfRule type="expression" dxfId="188" priority="188">
      <formula>IF(AND(AL665&gt;=0, RIGHT(TEXT(AL665,"0.#"),1)="."),TRUE,FALSE)</formula>
    </cfRule>
    <cfRule type="expression" dxfId="187" priority="189">
      <formula>IF(AND(AL665&lt;0, RIGHT(TEXT(AL665,"0.#"),1)&lt;&gt;"."),TRUE,FALSE)</formula>
    </cfRule>
    <cfRule type="expression" dxfId="186" priority="190">
      <formula>IF(AND(AL665&lt;0, RIGHT(TEXT(AL665,"0.#"),1)="."),TRUE,FALSE)</formula>
    </cfRule>
  </conditionalFormatting>
  <conditionalFormatting sqref="AL763:AO767">
    <cfRule type="expression" dxfId="185" priority="183">
      <formula>IF(AND(AL763&gt;=0, RIGHT(TEXT(AL763,"0.#"),1)&lt;&gt;"."),TRUE,FALSE)</formula>
    </cfRule>
    <cfRule type="expression" dxfId="184" priority="184">
      <formula>IF(AND(AL763&gt;=0, RIGHT(TEXT(AL763,"0.#"),1)="."),TRUE,FALSE)</formula>
    </cfRule>
    <cfRule type="expression" dxfId="183" priority="185">
      <formula>IF(AND(AL763&lt;0, RIGHT(TEXT(AL763,"0.#"),1)&lt;&gt;"."),TRUE,FALSE)</formula>
    </cfRule>
    <cfRule type="expression" dxfId="182" priority="186">
      <formula>IF(AND(AL763&lt;0, RIGHT(TEXT(AL763,"0.#"),1)="."),TRUE,FALSE)</formula>
    </cfRule>
  </conditionalFormatting>
  <conditionalFormatting sqref="Y763:Y767">
    <cfRule type="expression" dxfId="181" priority="181">
      <formula>IF(RIGHT(TEXT(Y763,"0.#"),1)=".",FALSE,TRUE)</formula>
    </cfRule>
    <cfRule type="expression" dxfId="180" priority="182">
      <formula>IF(RIGHT(TEXT(Y763,"0.#"),1)=".",TRUE,FALSE)</formula>
    </cfRule>
  </conditionalFormatting>
  <conditionalFormatting sqref="AL796:AO800">
    <cfRule type="expression" dxfId="179" priority="177">
      <formula>IF(AND(AL796&gt;=0, RIGHT(TEXT(AL796,"0.#"),1)&lt;&gt;"."),TRUE,FALSE)</formula>
    </cfRule>
    <cfRule type="expression" dxfId="178" priority="178">
      <formula>IF(AND(AL796&gt;=0, RIGHT(TEXT(AL796,"0.#"),1)="."),TRUE,FALSE)</formula>
    </cfRule>
    <cfRule type="expression" dxfId="177" priority="179">
      <formula>IF(AND(AL796&lt;0, RIGHT(TEXT(AL796,"0.#"),1)&lt;&gt;"."),TRUE,FALSE)</formula>
    </cfRule>
    <cfRule type="expression" dxfId="176" priority="180">
      <formula>IF(AND(AL796&lt;0, RIGHT(TEXT(AL796,"0.#"),1)="."),TRUE,FALSE)</formula>
    </cfRule>
  </conditionalFormatting>
  <conditionalFormatting sqref="AL829:AO833">
    <cfRule type="expression" dxfId="175" priority="173">
      <formula>IF(AND(AL829&gt;=0, RIGHT(TEXT(AL829,"0.#"),1)&lt;&gt;"."),TRUE,FALSE)</formula>
    </cfRule>
    <cfRule type="expression" dxfId="174" priority="174">
      <formula>IF(AND(AL829&gt;=0, RIGHT(TEXT(AL829,"0.#"),1)="."),TRUE,FALSE)</formula>
    </cfRule>
    <cfRule type="expression" dxfId="173" priority="175">
      <formula>IF(AND(AL829&lt;0, RIGHT(TEXT(AL829,"0.#"),1)&lt;&gt;"."),TRUE,FALSE)</formula>
    </cfRule>
    <cfRule type="expression" dxfId="172" priority="176">
      <formula>IF(AND(AL829&lt;0, RIGHT(TEXT(AL829,"0.#"),1)="."),TRUE,FALSE)</formula>
    </cfRule>
  </conditionalFormatting>
  <conditionalFormatting sqref="AL834:AO834">
    <cfRule type="expression" dxfId="171" priority="169">
      <formula>IF(AND(AL834&gt;=0, RIGHT(TEXT(AL834,"0.#"),1)&lt;&gt;"."),TRUE,FALSE)</formula>
    </cfRule>
    <cfRule type="expression" dxfId="170" priority="170">
      <formula>IF(AND(AL834&gt;=0, RIGHT(TEXT(AL834,"0.#"),1)="."),TRUE,FALSE)</formula>
    </cfRule>
    <cfRule type="expression" dxfId="169" priority="171">
      <formula>IF(AND(AL834&lt;0, RIGHT(TEXT(AL834,"0.#"),1)&lt;&gt;"."),TRUE,FALSE)</formula>
    </cfRule>
    <cfRule type="expression" dxfId="168" priority="172">
      <formula>IF(AND(AL834&lt;0, RIGHT(TEXT(AL834,"0.#"),1)="."),TRUE,FALSE)</formula>
    </cfRule>
  </conditionalFormatting>
  <conditionalFormatting sqref="AL835:AO835">
    <cfRule type="expression" dxfId="167" priority="165">
      <formula>IF(AND(AL835&gt;=0, RIGHT(TEXT(AL835,"0.#"),1)&lt;&gt;"."),TRUE,FALSE)</formula>
    </cfRule>
    <cfRule type="expression" dxfId="166" priority="166">
      <formula>IF(AND(AL835&gt;=0, RIGHT(TEXT(AL835,"0.#"),1)="."),TRUE,FALSE)</formula>
    </cfRule>
    <cfRule type="expression" dxfId="165" priority="167">
      <formula>IF(AND(AL835&lt;0, RIGHT(TEXT(AL835,"0.#"),1)&lt;&gt;"."),TRUE,FALSE)</formula>
    </cfRule>
    <cfRule type="expression" dxfId="164" priority="168">
      <formula>IF(AND(AL835&lt;0, RIGHT(TEXT(AL835,"0.#"),1)="."),TRUE,FALSE)</formula>
    </cfRule>
  </conditionalFormatting>
  <conditionalFormatting sqref="AL836:AO836">
    <cfRule type="expression" dxfId="163" priority="161">
      <formula>IF(AND(AL836&gt;=0, RIGHT(TEXT(AL836,"0.#"),1)&lt;&gt;"."),TRUE,FALSE)</formula>
    </cfRule>
    <cfRule type="expression" dxfId="162" priority="162">
      <formula>IF(AND(AL836&gt;=0, RIGHT(TEXT(AL836,"0.#"),1)="."),TRUE,FALSE)</formula>
    </cfRule>
    <cfRule type="expression" dxfId="161" priority="163">
      <formula>IF(AND(AL836&lt;0, RIGHT(TEXT(AL836,"0.#"),1)&lt;&gt;"."),TRUE,FALSE)</formula>
    </cfRule>
    <cfRule type="expression" dxfId="160" priority="164">
      <formula>IF(AND(AL836&lt;0, RIGHT(TEXT(AL836,"0.#"),1)="."),TRUE,FALSE)</formula>
    </cfRule>
  </conditionalFormatting>
  <conditionalFormatting sqref="AL837:AO837">
    <cfRule type="expression" dxfId="159" priority="157">
      <formula>IF(AND(AL837&gt;=0, RIGHT(TEXT(AL837,"0.#"),1)&lt;&gt;"."),TRUE,FALSE)</formula>
    </cfRule>
    <cfRule type="expression" dxfId="158" priority="158">
      <formula>IF(AND(AL837&gt;=0, RIGHT(TEXT(AL837,"0.#"),1)="."),TRUE,FALSE)</formula>
    </cfRule>
    <cfRule type="expression" dxfId="157" priority="159">
      <formula>IF(AND(AL837&lt;0, RIGHT(TEXT(AL837,"0.#"),1)&lt;&gt;"."),TRUE,FALSE)</formula>
    </cfRule>
    <cfRule type="expression" dxfId="156" priority="160">
      <formula>IF(AND(AL837&lt;0, RIGHT(TEXT(AL837,"0.#"),1)="."),TRUE,FALSE)</formula>
    </cfRule>
  </conditionalFormatting>
  <conditionalFormatting sqref="AL838:AO838">
    <cfRule type="expression" dxfId="155" priority="153">
      <formula>IF(AND(AL838&gt;=0, RIGHT(TEXT(AL838,"0.#"),1)&lt;&gt;"."),TRUE,FALSE)</formula>
    </cfRule>
    <cfRule type="expression" dxfId="154" priority="154">
      <formula>IF(AND(AL838&gt;=0, RIGHT(TEXT(AL838,"0.#"),1)="."),TRUE,FALSE)</formula>
    </cfRule>
    <cfRule type="expression" dxfId="153" priority="155">
      <formula>IF(AND(AL838&lt;0, RIGHT(TEXT(AL838,"0.#"),1)&lt;&gt;"."),TRUE,FALSE)</formula>
    </cfRule>
    <cfRule type="expression" dxfId="152" priority="156">
      <formula>IF(AND(AL838&lt;0, RIGHT(TEXT(AL838,"0.#"),1)="."),TRUE,FALSE)</formula>
    </cfRule>
  </conditionalFormatting>
  <conditionalFormatting sqref="AL862:AO862">
    <cfRule type="expression" dxfId="151" priority="149">
      <formula>IF(AND(AL862&gt;=0, RIGHT(TEXT(AL862,"0.#"),1)&lt;&gt;"."),TRUE,FALSE)</formula>
    </cfRule>
    <cfRule type="expression" dxfId="150" priority="150">
      <formula>IF(AND(AL862&gt;=0, RIGHT(TEXT(AL862,"0.#"),1)="."),TRUE,FALSE)</formula>
    </cfRule>
    <cfRule type="expression" dxfId="149" priority="151">
      <formula>IF(AND(AL862&lt;0, RIGHT(TEXT(AL862,"0.#"),1)&lt;&gt;"."),TRUE,FALSE)</formula>
    </cfRule>
    <cfRule type="expression" dxfId="148" priority="152">
      <formula>IF(AND(AL862&lt;0, RIGHT(TEXT(AL862,"0.#"),1)="."),TRUE,FALSE)</formula>
    </cfRule>
  </conditionalFormatting>
  <conditionalFormatting sqref="AL863:AO863">
    <cfRule type="expression" dxfId="147" priority="145">
      <formula>IF(AND(AL863&gt;=0, RIGHT(TEXT(AL863,"0.#"),1)&lt;&gt;"."),TRUE,FALSE)</formula>
    </cfRule>
    <cfRule type="expression" dxfId="146" priority="146">
      <formula>IF(AND(AL863&gt;=0, RIGHT(TEXT(AL863,"0.#"),1)="."),TRUE,FALSE)</formula>
    </cfRule>
    <cfRule type="expression" dxfId="145" priority="147">
      <formula>IF(AND(AL863&lt;0, RIGHT(TEXT(AL863,"0.#"),1)&lt;&gt;"."),TRUE,FALSE)</formula>
    </cfRule>
    <cfRule type="expression" dxfId="144" priority="148">
      <formula>IF(AND(AL863&lt;0, RIGHT(TEXT(AL863,"0.#"),1)="."),TRUE,FALSE)</formula>
    </cfRule>
  </conditionalFormatting>
  <conditionalFormatting sqref="AL864:AO864">
    <cfRule type="expression" dxfId="143" priority="141">
      <formula>IF(AND(AL864&gt;=0, RIGHT(TEXT(AL864,"0.#"),1)&lt;&gt;"."),TRUE,FALSE)</formula>
    </cfRule>
    <cfRule type="expression" dxfId="142" priority="142">
      <formula>IF(AND(AL864&gt;=0, RIGHT(TEXT(AL864,"0.#"),1)="."),TRUE,FALSE)</formula>
    </cfRule>
    <cfRule type="expression" dxfId="141" priority="143">
      <formula>IF(AND(AL864&lt;0, RIGHT(TEXT(AL864,"0.#"),1)&lt;&gt;"."),TRUE,FALSE)</formula>
    </cfRule>
    <cfRule type="expression" dxfId="140" priority="144">
      <formula>IF(AND(AL864&lt;0, RIGHT(TEXT(AL864,"0.#"),1)="."),TRUE,FALSE)</formula>
    </cfRule>
  </conditionalFormatting>
  <conditionalFormatting sqref="AL865:AO871">
    <cfRule type="expression" dxfId="139" priority="137">
      <formula>IF(AND(AL865&gt;=0, RIGHT(TEXT(AL865,"0.#"),1)&lt;&gt;"."),TRUE,FALSE)</formula>
    </cfRule>
    <cfRule type="expression" dxfId="138" priority="138">
      <formula>IF(AND(AL865&gt;=0, RIGHT(TEXT(AL865,"0.#"),1)="."),TRUE,FALSE)</formula>
    </cfRule>
    <cfRule type="expression" dxfId="137" priority="139">
      <formula>IF(AND(AL865&lt;0, RIGHT(TEXT(AL865,"0.#"),1)&lt;&gt;"."),TRUE,FALSE)</formula>
    </cfRule>
    <cfRule type="expression" dxfId="136" priority="140">
      <formula>IF(AND(AL865&lt;0, RIGHT(TEXT(AL865,"0.#"),1)="."),TRUE,FALSE)</formula>
    </cfRule>
  </conditionalFormatting>
  <conditionalFormatting sqref="AL897:AO906">
    <cfRule type="expression" dxfId="135" priority="133">
      <formula>IF(AND(AL897&gt;=0, RIGHT(TEXT(AL897,"0.#"),1)&lt;&gt;"."),TRUE,FALSE)</formula>
    </cfRule>
    <cfRule type="expression" dxfId="134" priority="134">
      <formula>IF(AND(AL897&gt;=0, RIGHT(TEXT(AL897,"0.#"),1)="."),TRUE,FALSE)</formula>
    </cfRule>
    <cfRule type="expression" dxfId="133" priority="135">
      <formula>IF(AND(AL897&lt;0, RIGHT(TEXT(AL897,"0.#"),1)&lt;&gt;"."),TRUE,FALSE)</formula>
    </cfRule>
    <cfRule type="expression" dxfId="132" priority="136">
      <formula>IF(AND(AL897&lt;0, RIGHT(TEXT(AL897,"0.#"),1)="."),TRUE,FALSE)</formula>
    </cfRule>
  </conditionalFormatting>
  <conditionalFormatting sqref="AL895:AO896">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AL933:AO933">
    <cfRule type="expression" dxfId="127" priority="125">
      <formula>IF(AND(AL933&gt;=0, RIGHT(TEXT(AL933,"0.#"),1)&lt;&gt;"."),TRUE,FALSE)</formula>
    </cfRule>
    <cfRule type="expression" dxfId="126" priority="126">
      <formula>IF(AND(AL933&gt;=0, RIGHT(TEXT(AL933,"0.#"),1)="."),TRUE,FALSE)</formula>
    </cfRule>
    <cfRule type="expression" dxfId="125" priority="127">
      <formula>IF(AND(AL933&lt;0, RIGHT(TEXT(AL933,"0.#"),1)&lt;&gt;"."),TRUE,FALSE)</formula>
    </cfRule>
    <cfRule type="expression" dxfId="124" priority="128">
      <formula>IF(AND(AL933&lt;0, RIGHT(TEXT(AL933,"0.#"),1)="."),TRUE,FALSE)</formula>
    </cfRule>
  </conditionalFormatting>
  <conditionalFormatting sqref="AL934:AO937">
    <cfRule type="expression" dxfId="123" priority="121">
      <formula>IF(AND(AL934&gt;=0, RIGHT(TEXT(AL934,"0.#"),1)&lt;&gt;"."),TRUE,FALSE)</formula>
    </cfRule>
    <cfRule type="expression" dxfId="122" priority="122">
      <formula>IF(AND(AL934&gt;=0, RIGHT(TEXT(AL934,"0.#"),1)="."),TRUE,FALSE)</formula>
    </cfRule>
    <cfRule type="expression" dxfId="121" priority="123">
      <formula>IF(AND(AL934&lt;0, RIGHT(TEXT(AL934,"0.#"),1)&lt;&gt;"."),TRUE,FALSE)</formula>
    </cfRule>
    <cfRule type="expression" dxfId="120" priority="124">
      <formula>IF(AND(AL934&lt;0, RIGHT(TEXT(AL934,"0.#"),1)="."),TRUE,FALSE)</formula>
    </cfRule>
  </conditionalFormatting>
  <conditionalFormatting sqref="AL961:AO961">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AL962:AO962">
    <cfRule type="expression" dxfId="115" priority="113">
      <formula>IF(AND(AL962&gt;=0, RIGHT(TEXT(AL962,"0.#"),1)&lt;&gt;"."),TRUE,FALSE)</formula>
    </cfRule>
    <cfRule type="expression" dxfId="114" priority="114">
      <formula>IF(AND(AL962&gt;=0, RIGHT(TEXT(AL962,"0.#"),1)="."),TRUE,FALSE)</formula>
    </cfRule>
    <cfRule type="expression" dxfId="113" priority="115">
      <formula>IF(AND(AL962&lt;0, RIGHT(TEXT(AL962,"0.#"),1)&lt;&gt;"."),TRUE,FALSE)</formula>
    </cfRule>
    <cfRule type="expression" dxfId="112" priority="116">
      <formula>IF(AND(AL962&lt;0, RIGHT(TEXT(AL962,"0.#"),1)="."),TRUE,FALSE)</formula>
    </cfRule>
  </conditionalFormatting>
  <conditionalFormatting sqref="AL963:AO963">
    <cfRule type="expression" dxfId="111" priority="109">
      <formula>IF(AND(AL963&gt;=0, RIGHT(TEXT(AL963,"0.#"),1)&lt;&gt;"."),TRUE,FALSE)</formula>
    </cfRule>
    <cfRule type="expression" dxfId="110" priority="110">
      <formula>IF(AND(AL963&gt;=0, RIGHT(TEXT(AL963,"0.#"),1)="."),TRUE,FALSE)</formula>
    </cfRule>
    <cfRule type="expression" dxfId="109" priority="111">
      <formula>IF(AND(AL963&lt;0, RIGHT(TEXT(AL963,"0.#"),1)&lt;&gt;"."),TRUE,FALSE)</formula>
    </cfRule>
    <cfRule type="expression" dxfId="108" priority="112">
      <formula>IF(AND(AL963&lt;0, RIGHT(TEXT(AL963,"0.#"),1)="."),TRUE,FALSE)</formula>
    </cfRule>
  </conditionalFormatting>
  <conditionalFormatting sqref="AL964:AO964">
    <cfRule type="expression" dxfId="107" priority="105">
      <formula>IF(AND(AL964&gt;=0, RIGHT(TEXT(AL964,"0.#"),1)&lt;&gt;"."),TRUE,FALSE)</formula>
    </cfRule>
    <cfRule type="expression" dxfId="106" priority="106">
      <formula>IF(AND(AL964&gt;=0, RIGHT(TEXT(AL964,"0.#"),1)="."),TRUE,FALSE)</formula>
    </cfRule>
    <cfRule type="expression" dxfId="105" priority="107">
      <formula>IF(AND(AL964&lt;0, RIGHT(TEXT(AL964,"0.#"),1)&lt;&gt;"."),TRUE,FALSE)</formula>
    </cfRule>
    <cfRule type="expression" dxfId="104" priority="108">
      <formula>IF(AND(AL964&lt;0, RIGHT(TEXT(AL964,"0.#"),1)="."),TRUE,FALSE)</formula>
    </cfRule>
  </conditionalFormatting>
  <conditionalFormatting sqref="AL995:AO995">
    <cfRule type="expression" dxfId="103" priority="101">
      <formula>IF(AND(AL995&gt;=0, RIGHT(TEXT(AL995,"0.#"),1)&lt;&gt;"."),TRUE,FALSE)</formula>
    </cfRule>
    <cfRule type="expression" dxfId="102" priority="102">
      <formula>IF(AND(AL995&gt;=0, RIGHT(TEXT(AL995,"0.#"),1)="."),TRUE,FALSE)</formula>
    </cfRule>
    <cfRule type="expression" dxfId="101" priority="103">
      <formula>IF(AND(AL995&lt;0, RIGHT(TEXT(AL995,"0.#"),1)&lt;&gt;"."),TRUE,FALSE)</formula>
    </cfRule>
    <cfRule type="expression" dxfId="100" priority="104">
      <formula>IF(AND(AL995&lt;0, RIGHT(TEXT(AL995,"0.#"),1)="."),TRUE,FALSE)</formula>
    </cfRule>
  </conditionalFormatting>
  <conditionalFormatting sqref="AL994:AO994">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AL1027:AO1028">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AL1030:AO1030">
    <cfRule type="expression" dxfId="91" priority="85">
      <formula>IF(AND(AL1030&gt;=0, RIGHT(TEXT(AL1030,"0.#"),1)&lt;&gt;"."),TRUE,FALSE)</formula>
    </cfRule>
    <cfRule type="expression" dxfId="90" priority="86">
      <formula>IF(AND(AL1030&gt;=0, RIGHT(TEXT(AL1030,"0.#"),1)="."),TRUE,FALSE)</formula>
    </cfRule>
    <cfRule type="expression" dxfId="89" priority="87">
      <formula>IF(AND(AL1030&lt;0, RIGHT(TEXT(AL1030,"0.#"),1)&lt;&gt;"."),TRUE,FALSE)</formula>
    </cfRule>
    <cfRule type="expression" dxfId="88" priority="88">
      <formula>IF(AND(AL1030&lt;0, RIGHT(TEXT(AL1030,"0.#"),1)="."),TRUE,FALSE)</formula>
    </cfRule>
  </conditionalFormatting>
  <conditionalFormatting sqref="AL1029:AO1029">
    <cfRule type="expression" dxfId="87" priority="89">
      <formula>IF(AND(AL1029&gt;=0, RIGHT(TEXT(AL1029,"0.#"),1)&lt;&gt;"."),TRUE,FALSE)</formula>
    </cfRule>
    <cfRule type="expression" dxfId="86" priority="90">
      <formula>IF(AND(AL1029&gt;=0, RIGHT(TEXT(AL1029,"0.#"),1)="."),TRUE,FALSE)</formula>
    </cfRule>
    <cfRule type="expression" dxfId="85" priority="91">
      <formula>IF(AND(AL1029&lt;0, RIGHT(TEXT(AL1029,"0.#"),1)&lt;&gt;"."),TRUE,FALSE)</formula>
    </cfRule>
    <cfRule type="expression" dxfId="84" priority="92">
      <formula>IF(AND(AL1029&lt;0, RIGHT(TEXT(AL1029,"0.#"),1)="."),TRUE,FALSE)</formula>
    </cfRule>
  </conditionalFormatting>
  <conditionalFormatting sqref="AL1031:AO1031">
    <cfRule type="expression" dxfId="83" priority="81">
      <formula>IF(AND(AL1031&gt;=0, RIGHT(TEXT(AL1031,"0.#"),1)&lt;&gt;"."),TRUE,FALSE)</formula>
    </cfRule>
    <cfRule type="expression" dxfId="82" priority="82">
      <formula>IF(AND(AL1031&gt;=0, RIGHT(TEXT(AL1031,"0.#"),1)="."),TRUE,FALSE)</formula>
    </cfRule>
    <cfRule type="expression" dxfId="81" priority="83">
      <formula>IF(AND(AL1031&lt;0, RIGHT(TEXT(AL1031,"0.#"),1)&lt;&gt;"."),TRUE,FALSE)</formula>
    </cfRule>
    <cfRule type="expression" dxfId="80" priority="84">
      <formula>IF(AND(AL1031&lt;0, RIGHT(TEXT(AL1031,"0.#"),1)="."),TRUE,FALSE)</formula>
    </cfRule>
  </conditionalFormatting>
  <conditionalFormatting sqref="AL1032:AO1032">
    <cfRule type="expression" dxfId="79" priority="77">
      <formula>IF(AND(AL1032&gt;=0, RIGHT(TEXT(AL1032,"0.#"),1)&lt;&gt;"."),TRUE,FALSE)</formula>
    </cfRule>
    <cfRule type="expression" dxfId="78" priority="78">
      <formula>IF(AND(AL1032&gt;=0, RIGHT(TEXT(AL1032,"0.#"),1)="."),TRUE,FALSE)</formula>
    </cfRule>
    <cfRule type="expression" dxfId="77" priority="79">
      <formula>IF(AND(AL1032&lt;0, RIGHT(TEXT(AL1032,"0.#"),1)&lt;&gt;"."),TRUE,FALSE)</formula>
    </cfRule>
    <cfRule type="expression" dxfId="76" priority="80">
      <formula>IF(AND(AL1032&lt;0, RIGHT(TEXT(AL1032,"0.#"),1)="."),TRUE,FALSE)</formula>
    </cfRule>
  </conditionalFormatting>
  <conditionalFormatting sqref="AL1061:AO1061">
    <cfRule type="expression" dxfId="75" priority="69">
      <formula>IF(AND(AL1061&gt;=0, RIGHT(TEXT(AL1061,"0.#"),1)&lt;&gt;"."),TRUE,FALSE)</formula>
    </cfRule>
    <cfRule type="expression" dxfId="74" priority="70">
      <formula>IF(AND(AL1061&gt;=0, RIGHT(TEXT(AL1061,"0.#"),1)="."),TRUE,FALSE)</formula>
    </cfRule>
    <cfRule type="expression" dxfId="73" priority="71">
      <formula>IF(AND(AL1061&lt;0, RIGHT(TEXT(AL1061,"0.#"),1)&lt;&gt;"."),TRUE,FALSE)</formula>
    </cfRule>
    <cfRule type="expression" dxfId="72" priority="72">
      <formula>IF(AND(AL1061&lt;0, RIGHT(TEXT(AL1061,"0.#"),1)="."),TRUE,FALSE)</formula>
    </cfRule>
  </conditionalFormatting>
  <conditionalFormatting sqref="AL1060:AO1060">
    <cfRule type="expression" dxfId="71" priority="73">
      <formula>IF(AND(AL1060&gt;=0, RIGHT(TEXT(AL1060,"0.#"),1)&lt;&gt;"."),TRUE,FALSE)</formula>
    </cfRule>
    <cfRule type="expression" dxfId="70" priority="74">
      <formula>IF(AND(AL1060&gt;=0, RIGHT(TEXT(AL1060,"0.#"),1)="."),TRUE,FALSE)</formula>
    </cfRule>
    <cfRule type="expression" dxfId="69" priority="75">
      <formula>IF(AND(AL1060&lt;0, RIGHT(TEXT(AL1060,"0.#"),1)&lt;&gt;"."),TRUE,FALSE)</formula>
    </cfRule>
    <cfRule type="expression" dxfId="68" priority="76">
      <formula>IF(AND(AL1060&lt;0, RIGHT(TEXT(AL1060,"0.#"),1)="."),TRUE,FALSE)</formula>
    </cfRule>
  </conditionalFormatting>
  <conditionalFormatting sqref="AL1062:AO1062">
    <cfRule type="expression" dxfId="67" priority="65">
      <formula>IF(AND(AL1062&gt;=0, RIGHT(TEXT(AL1062,"0.#"),1)&lt;&gt;"."),TRUE,FALSE)</formula>
    </cfRule>
    <cfRule type="expression" dxfId="66" priority="66">
      <formula>IF(AND(AL1062&gt;=0, RIGHT(TEXT(AL1062,"0.#"),1)="."),TRUE,FALSE)</formula>
    </cfRule>
    <cfRule type="expression" dxfId="65" priority="67">
      <formula>IF(AND(AL1062&lt;0, RIGHT(TEXT(AL1062,"0.#"),1)&lt;&gt;"."),TRUE,FALSE)</formula>
    </cfRule>
    <cfRule type="expression" dxfId="64" priority="68">
      <formula>IF(AND(AL1062&lt;0, RIGHT(TEXT(AL1062,"0.#"),1)="."),TRUE,FALSE)</formula>
    </cfRule>
  </conditionalFormatting>
  <conditionalFormatting sqref="AL1094:AO1094">
    <cfRule type="expression" dxfId="63" priority="57">
      <formula>IF(AND(AL1094&gt;=0, RIGHT(TEXT(AL1094,"0.#"),1)&lt;&gt;"."),TRUE,FALSE)</formula>
    </cfRule>
    <cfRule type="expression" dxfId="62" priority="58">
      <formula>IF(AND(AL1094&gt;=0, RIGHT(TEXT(AL1094,"0.#"),1)="."),TRUE,FALSE)</formula>
    </cfRule>
    <cfRule type="expression" dxfId="61" priority="59">
      <formula>IF(AND(AL1094&lt;0, RIGHT(TEXT(AL1094,"0.#"),1)&lt;&gt;"."),TRUE,FALSE)</formula>
    </cfRule>
    <cfRule type="expression" dxfId="60" priority="60">
      <formula>IF(AND(AL1094&lt;0, RIGHT(TEXT(AL1094,"0.#"),1)="."),TRUE,FALSE)</formula>
    </cfRule>
  </conditionalFormatting>
  <conditionalFormatting sqref="AL1093:AO1093 AL1095:AO1095">
    <cfRule type="expression" dxfId="59" priority="61">
      <formula>IF(AND(AL1093&gt;=0, RIGHT(TEXT(AL1093,"0.#"),1)&lt;&gt;"."),TRUE,FALSE)</formula>
    </cfRule>
    <cfRule type="expression" dxfId="58" priority="62">
      <formula>IF(AND(AL1093&gt;=0, RIGHT(TEXT(AL1093,"0.#"),1)="."),TRUE,FALSE)</formula>
    </cfRule>
    <cfRule type="expression" dxfId="57" priority="63">
      <formula>IF(AND(AL1093&lt;0, RIGHT(TEXT(AL1093,"0.#"),1)&lt;&gt;"."),TRUE,FALSE)</formula>
    </cfRule>
    <cfRule type="expression" dxfId="56" priority="64">
      <formula>IF(AND(AL1093&lt;0, RIGHT(TEXT(AL1093,"0.#"),1)="."),TRUE,FALSE)</formula>
    </cfRule>
  </conditionalFormatting>
  <conditionalFormatting sqref="AL1096:AO1096">
    <cfRule type="expression" dxfId="55" priority="53">
      <formula>IF(AND(AL1096&gt;=0, RIGHT(TEXT(AL1096,"0.#"),1)&lt;&gt;"."),TRUE,FALSE)</formula>
    </cfRule>
    <cfRule type="expression" dxfId="54" priority="54">
      <formula>IF(AND(AL1096&gt;=0, RIGHT(TEXT(AL1096,"0.#"),1)="."),TRUE,FALSE)</formula>
    </cfRule>
    <cfRule type="expression" dxfId="53" priority="55">
      <formula>IF(AND(AL1096&lt;0, RIGHT(TEXT(AL1096,"0.#"),1)&lt;&gt;"."),TRUE,FALSE)</formula>
    </cfRule>
    <cfRule type="expression" dxfId="52" priority="56">
      <formula>IF(AND(AL1096&lt;0, RIGHT(TEXT(AL1096,"0.#"),1)="."),TRUE,FALSE)</formula>
    </cfRule>
  </conditionalFormatting>
  <conditionalFormatting sqref="AL1097:AO1097">
    <cfRule type="expression" dxfId="51" priority="49">
      <formula>IF(AND(AL1097&gt;=0, RIGHT(TEXT(AL1097,"0.#"),1)&lt;&gt;"."),TRUE,FALSE)</formula>
    </cfRule>
    <cfRule type="expression" dxfId="50" priority="50">
      <formula>IF(AND(AL1097&gt;=0, RIGHT(TEXT(AL1097,"0.#"),1)="."),TRUE,FALSE)</formula>
    </cfRule>
    <cfRule type="expression" dxfId="49" priority="51">
      <formula>IF(AND(AL1097&lt;0, RIGHT(TEXT(AL1097,"0.#"),1)&lt;&gt;"."),TRUE,FALSE)</formula>
    </cfRule>
    <cfRule type="expression" dxfId="48" priority="52">
      <formula>IF(AND(AL1097&lt;0, RIGHT(TEXT(AL1097,"0.#"),1)="."),TRUE,FALSE)</formula>
    </cfRule>
  </conditionalFormatting>
  <conditionalFormatting sqref="AL1098:AO1098">
    <cfRule type="expression" dxfId="47" priority="45">
      <formula>IF(AND(AL1098&gt;=0, RIGHT(TEXT(AL1098,"0.#"),1)&lt;&gt;"."),TRUE,FALSE)</formula>
    </cfRule>
    <cfRule type="expression" dxfId="46" priority="46">
      <formula>IF(AND(AL1098&gt;=0, RIGHT(TEXT(AL1098,"0.#"),1)="."),TRUE,FALSE)</formula>
    </cfRule>
    <cfRule type="expression" dxfId="45" priority="47">
      <formula>IF(AND(AL1098&lt;0, RIGHT(TEXT(AL1098,"0.#"),1)&lt;&gt;"."),TRUE,FALSE)</formula>
    </cfRule>
    <cfRule type="expression" dxfId="44" priority="48">
      <formula>IF(AND(AL1098&lt;0, RIGHT(TEXT(AL1098,"0.#"),1)="."),TRUE,FALSE)</formula>
    </cfRule>
  </conditionalFormatting>
  <conditionalFormatting sqref="AL1099:AO1099">
    <cfRule type="expression" dxfId="43" priority="41">
      <formula>IF(AND(AL1099&gt;=0, RIGHT(TEXT(AL1099,"0.#"),1)&lt;&gt;"."),TRUE,FALSE)</formula>
    </cfRule>
    <cfRule type="expression" dxfId="42" priority="42">
      <formula>IF(AND(AL1099&gt;=0, RIGHT(TEXT(AL1099,"0.#"),1)="."),TRUE,FALSE)</formula>
    </cfRule>
    <cfRule type="expression" dxfId="41" priority="43">
      <formula>IF(AND(AL1099&lt;0, RIGHT(TEXT(AL1099,"0.#"),1)&lt;&gt;"."),TRUE,FALSE)</formula>
    </cfRule>
    <cfRule type="expression" dxfId="40" priority="44">
      <formula>IF(AND(AL1099&lt;0, RIGHT(TEXT(AL1099,"0.#"),1)="."),TRUE,FALSE)</formula>
    </cfRule>
  </conditionalFormatting>
  <conditionalFormatting sqref="AL1100:AO1100">
    <cfRule type="expression" dxfId="39" priority="37">
      <formula>IF(AND(AL1100&gt;=0, RIGHT(TEXT(AL1100,"0.#"),1)&lt;&gt;"."),TRUE,FALSE)</formula>
    </cfRule>
    <cfRule type="expression" dxfId="38" priority="38">
      <formula>IF(AND(AL1100&gt;=0, RIGHT(TEXT(AL1100,"0.#"),1)="."),TRUE,FALSE)</formula>
    </cfRule>
    <cfRule type="expression" dxfId="37" priority="39">
      <formula>IF(AND(AL1100&lt;0, RIGHT(TEXT(AL1100,"0.#"),1)&lt;&gt;"."),TRUE,FALSE)</formula>
    </cfRule>
    <cfRule type="expression" dxfId="36" priority="40">
      <formula>IF(AND(AL1100&lt;0, RIGHT(TEXT(AL1100,"0.#"),1)="."),TRUE,FALSE)</formula>
    </cfRule>
  </conditionalFormatting>
  <conditionalFormatting sqref="AL1101:AO1101">
    <cfRule type="expression" dxfId="35" priority="33">
      <formula>IF(AND(AL1101&gt;=0, RIGHT(TEXT(AL1101,"0.#"),1)&lt;&gt;"."),TRUE,FALSE)</formula>
    </cfRule>
    <cfRule type="expression" dxfId="34" priority="34">
      <formula>IF(AND(AL1101&gt;=0, RIGHT(TEXT(AL1101,"0.#"),1)="."),TRUE,FALSE)</formula>
    </cfRule>
    <cfRule type="expression" dxfId="33" priority="35">
      <formula>IF(AND(AL1101&lt;0, RIGHT(TEXT(AL1101,"0.#"),1)&lt;&gt;"."),TRUE,FALSE)</formula>
    </cfRule>
    <cfRule type="expression" dxfId="32" priority="36">
      <formula>IF(AND(AL1101&lt;0, RIGHT(TEXT(AL1101,"0.#"),1)="."),TRUE,FALSE)</formula>
    </cfRule>
  </conditionalFormatting>
  <conditionalFormatting sqref="AL1102:AO1102">
    <cfRule type="expression" dxfId="31" priority="29">
      <formula>IF(AND(AL1102&gt;=0, RIGHT(TEXT(AL1102,"0.#"),1)&lt;&gt;"."),TRUE,FALSE)</formula>
    </cfRule>
    <cfRule type="expression" dxfId="30" priority="30">
      <formula>IF(AND(AL1102&gt;=0, RIGHT(TEXT(AL1102,"0.#"),1)="."),TRUE,FALSE)</formula>
    </cfRule>
    <cfRule type="expression" dxfId="29" priority="31">
      <formula>IF(AND(AL1102&lt;0, RIGHT(TEXT(AL1102,"0.#"),1)&lt;&gt;"."),TRUE,FALSE)</formula>
    </cfRule>
    <cfRule type="expression" dxfId="28" priority="32">
      <formula>IF(AND(AL1102&lt;0, RIGHT(TEXT(AL1102,"0.#"),1)="."),TRUE,FALSE)</formula>
    </cfRule>
  </conditionalFormatting>
  <conditionalFormatting sqref="AL1126:AO1128">
    <cfRule type="expression" dxfId="27" priority="25">
      <formula>IF(AND(AL1126&gt;=0, RIGHT(TEXT(AL1126,"0.#"),1)&lt;&gt;"."),TRUE,FALSE)</formula>
    </cfRule>
    <cfRule type="expression" dxfId="26" priority="26">
      <formula>IF(AND(AL1126&gt;=0, RIGHT(TEXT(AL1126,"0.#"),1)="."),TRUE,FALSE)</formula>
    </cfRule>
    <cfRule type="expression" dxfId="25" priority="27">
      <formula>IF(AND(AL1126&lt;0, RIGHT(TEXT(AL1126,"0.#"),1)&lt;&gt;"."),TRUE,FALSE)</formula>
    </cfRule>
    <cfRule type="expression" dxfId="24" priority="28">
      <formula>IF(AND(AL1126&lt;0, RIGHT(TEXT(AL1126,"0.#"),1)="."),TRUE,FALSE)</formula>
    </cfRule>
  </conditionalFormatting>
  <conditionalFormatting sqref="AL1197:AO1197">
    <cfRule type="expression" dxfId="23" priority="21">
      <formula>IF(AND(AL1197&gt;=0, RIGHT(TEXT(AL1197,"0.#"),1)&lt;&gt;"."),TRUE,FALSE)</formula>
    </cfRule>
    <cfRule type="expression" dxfId="22" priority="22">
      <formula>IF(AND(AL1197&gt;=0, RIGHT(TEXT(AL1197,"0.#"),1)="."),TRUE,FALSE)</formula>
    </cfRule>
    <cfRule type="expression" dxfId="21" priority="23">
      <formula>IF(AND(AL1197&lt;0, RIGHT(TEXT(AL1197,"0.#"),1)&lt;&gt;"."),TRUE,FALSE)</formula>
    </cfRule>
    <cfRule type="expression" dxfId="20" priority="24">
      <formula>IF(AND(AL1197&lt;0, RIGHT(TEXT(AL1197,"0.#"),1)="."),TRUE,FALSE)</formula>
    </cfRule>
  </conditionalFormatting>
  <conditionalFormatting sqref="AL1198:AO1201">
    <cfRule type="expression" dxfId="19" priority="17">
      <formula>IF(AND(AL1198&gt;=0, RIGHT(TEXT(AL1198,"0.#"),1)&lt;&gt;"."),TRUE,FALSE)</formula>
    </cfRule>
    <cfRule type="expression" dxfId="18" priority="18">
      <formula>IF(AND(AL1198&gt;=0, RIGHT(TEXT(AL1198,"0.#"),1)="."),TRUE,FALSE)</formula>
    </cfRule>
    <cfRule type="expression" dxfId="17" priority="19">
      <formula>IF(AND(AL1198&lt;0, RIGHT(TEXT(AL1198,"0.#"),1)&lt;&gt;"."),TRUE,FALSE)</formula>
    </cfRule>
    <cfRule type="expression" dxfId="16" priority="20">
      <formula>IF(AND(AL1198&lt;0, RIGHT(TEXT(AL1198,"0.#"),1)="."),TRUE,FALSE)</formula>
    </cfRule>
  </conditionalFormatting>
  <conditionalFormatting sqref="AL938:AO938">
    <cfRule type="expression" dxfId="15" priority="13">
      <formula>IF(AND(AL938&gt;=0, RIGHT(TEXT(AL938,"0.#"),1)&lt;&gt;"."),TRUE,FALSE)</formula>
    </cfRule>
    <cfRule type="expression" dxfId="14" priority="14">
      <formula>IF(AND(AL938&gt;=0, RIGHT(TEXT(AL938,"0.#"),1)="."),TRUE,FALSE)</formula>
    </cfRule>
    <cfRule type="expression" dxfId="13" priority="15">
      <formula>IF(AND(AL938&lt;0, RIGHT(TEXT(AL938,"0.#"),1)&lt;&gt;"."),TRUE,FALSE)</formula>
    </cfRule>
    <cfRule type="expression" dxfId="12" priority="16">
      <formula>IF(AND(AL938&lt;0, RIGHT(TEXT(AL938,"0.#"),1)="."),TRUE,FALSE)</formula>
    </cfRule>
  </conditionalFormatting>
  <conditionalFormatting sqref="Y938">
    <cfRule type="expression" dxfId="11" priority="11">
      <formula>IF(RIGHT(TEXT(Y938,"0.#"),1)=".",FALSE,TRUE)</formula>
    </cfRule>
    <cfRule type="expression" dxfId="10" priority="12">
      <formula>IF(RIGHT(TEXT(Y938,"0.#"),1)=".",TRUE,FALSE)</formula>
    </cfRule>
  </conditionalFormatting>
  <conditionalFormatting sqref="AL907:AO907">
    <cfRule type="expression" dxfId="9" priority="7">
      <formula>IF(AND(AL907&gt;=0, RIGHT(TEXT(AL907,"0.#"),1)&lt;&gt;"."),TRUE,FALSE)</formula>
    </cfRule>
    <cfRule type="expression" dxfId="8" priority="8">
      <formula>IF(AND(AL907&gt;=0, RIGHT(TEXT(AL907,"0.#"),1)="."),TRUE,FALSE)</formula>
    </cfRule>
    <cfRule type="expression" dxfId="7" priority="9">
      <formula>IF(AND(AL907&lt;0, RIGHT(TEXT(AL907,"0.#"),1)&lt;&gt;"."),TRUE,FALSE)</formula>
    </cfRule>
    <cfRule type="expression" dxfId="6" priority="10">
      <formula>IF(AND(AL907&lt;0, RIGHT(TEXT(AL907,"0.#"),1)="."),TRUE,FALSE)</formula>
    </cfRule>
  </conditionalFormatting>
  <conditionalFormatting sqref="Y907">
    <cfRule type="expression" dxfId="5" priority="5">
      <formula>IF(RIGHT(TEXT(Y907,"0.#"),1)=".",FALSE,TRUE)</formula>
    </cfRule>
    <cfRule type="expression" dxfId="4" priority="6">
      <formula>IF(RIGHT(TEXT(Y907,"0.#"),1)=".",TRUE,FALSE)</formula>
    </cfRule>
  </conditionalFormatting>
  <conditionalFormatting sqref="AL801:AO801">
    <cfRule type="expression" dxfId="3" priority="1">
      <formula>IF(AND(AL801&gt;=0, RIGHT(TEXT(AL801,"0.#"),1)&lt;&gt;"."),TRUE,FALSE)</formula>
    </cfRule>
    <cfRule type="expression" dxfId="2" priority="2">
      <formula>IF(AND(AL801&gt;=0, RIGHT(TEXT(AL801,"0.#"),1)="."),TRUE,FALSE)</formula>
    </cfRule>
    <cfRule type="expression" dxfId="1" priority="3">
      <formula>IF(AND(AL801&lt;0, RIGHT(TEXT(AL801,"0.#"),1)&lt;&gt;"."),TRUE,FALSE)</formula>
    </cfRule>
    <cfRule type="expression" dxfId="0" priority="4">
      <formula>IF(AND(AL801&lt;0, RIGHT(TEXT(AL801,"0.#"),1)="."),TRUE,FALSE)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2" manualBreakCount="12">
    <brk id="199" max="16383" man="1"/>
    <brk id="265" max="16383" man="1"/>
    <brk id="463" max="16383" man="1"/>
    <brk id="694" max="16383" man="1"/>
    <brk id="826" max="16383" man="1"/>
    <brk id="892" max="16383" man="1"/>
    <brk id="991" max="16383" man="1"/>
    <brk id="1057" max="16383" man="1"/>
    <brk id="1156"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2020-10-02T12:07:04Z</cp:lastPrinted>
  <dcterms:created xsi:type="dcterms:W3CDTF">2012-03-13T00:50:25Z</dcterms:created>
  <dcterms:modified xsi:type="dcterms:W3CDTF">2020-11-30T07:15:31Z</dcterms:modified>
</cp:coreProperties>
</file>