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確認済み\"/>
    </mc:Choice>
  </mc:AlternateContent>
  <bookViews>
    <workbookView xWindow="0" yWindow="600" windowWidth="5280" windowHeight="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<sst xmlns="http://schemas.openxmlformats.org/spreadsheetml/2006/main" count="2260" uniqueCount="620">
  <si>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</si>
  <si>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</si>
  <si>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</si>
  <si>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</si>
  <si>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</si>
  <si>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</si>
  <si>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</si>
  <si>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</si>
  <si>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</si>
  <si>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</si>
  <si>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</si>
  <si>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</si>
  <si>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</si>
  <si>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</si>
  <si>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</si>
  <si>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</si>
  <si>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</si>
  <si>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</si>
  <si>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</si>
  <si>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</si>
  <si>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</si>
  <si>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</si>
  <si>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</si>
  <si>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</si>
  <si>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</si>
  <si>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</si>
  <si>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</si>
  <si>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</si>
  <si>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</si>
  <si>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</si>
  <si>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</si>
  <si>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</si>
  <si>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</si>
  <si>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</si>
  <si>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</si>
  <si>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</si>
  <si>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</si>
  <si>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</si>
  <si>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</si>
  <si>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</si>
  <si>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</si>
  <si>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</si>
  <si>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</si>
  <si>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</si>
  <si>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</si>
  <si>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</si>
  <si>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</si>
  <si>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</si>
  <si>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</si>
  <si>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</si>
  <si>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</si>
  <si>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</si>
  <si>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</si>
  <si>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</si>
  <si>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</si>
  <si>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</si>
  <si>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</si>
  <si>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</si>
  <si>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</si>
  <si>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</si>
  <si>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</si>
  <si>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</si>
  <si>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</si>
  <si>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</si>
  <si>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</si>
  <si>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</si>
  <si>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</si>
  <si>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</si>
  <si>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</si>
  <si>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</si>
  <si>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</si>
  <si>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</si>
  <si>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</si>
  <si>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</si>
  <si>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</si>
  <si>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</si>
  <si>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</si>
  <si>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</si>
  <si>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</si>
  <si>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</si>
  <si>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</si>
  <si>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</si>
  <si>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</si>
  <si>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</si>
  <si>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</si>
  <si>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</si>
  <si>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</si>
  <si>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</si>
  <si>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</si>
  <si>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</si>
  <si>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</si>
  <si>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</si>
  <si>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</si>
  <si>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</si>
  <si>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</si>
  <si>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</si>
  <si>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</si>
  <si>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</si>
  <si>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</si>
  <si>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</si>
  <si>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</si>
  <si>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</si>
  <si>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</si>
  <si>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</si>
  <si>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</si>
  <si>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</si>
  <si>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</si>
  <si>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</si>
  <si>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</si>
  <si>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</si>
  <si>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</si>
  <si>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</si>
  <si>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</si>
  <si>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</si>
  <si>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</si>
  <si>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</si>
  <si>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</si>
  <si>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</si>
  <si>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</si>
  <si>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</si>
  <si>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</si>
  <si>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</si>
  <si>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</si>
  <si>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</si>
  <si>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</si>
  <si>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</si>
  <si>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</si>
  <si>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</si>
  <si>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</si>
  <si>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</si>
  <si>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</si>
  <si>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</si>
  <si>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</si>
  <si>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</si>
  <si>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</si>
  <si>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</si>
  <si>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</si>
  <si>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</si>
  <si>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</si>
  <si>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</si>
  <si>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</si>
  <si>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</si>
  <si>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</si>
  <si>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</si>
  <si>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</si>
  <si>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</si>
  <si>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</si>
  <si>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</si>
  <si>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</si>
  <si>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</si>
  <si>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</si>
  <si>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</si>
  <si>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</si>
  <si>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</si>
  <si>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</si>
  <si>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</si>
  <si>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</si>
  <si>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</si>
  <si>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</si>
  <si>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</si>
  <si>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</si>
  <si>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</si>
  <si>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</si>
  <si>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</si>
  <si>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</si>
  <si>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</si>
  <si>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</si>
  <si>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</si>
  <si>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</si>
  <si>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</si>
  <si>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</si>
  <si>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</si>
  <si>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</si>
  <si>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</si>
  <si>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</si>
  <si>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</si>
  <si>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</si>
  <si>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</si>
  <si>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</si>
  <si>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</si>
  <si>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</si>
  <si>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</si>
  <si>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</si>
  <si>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</si>
  <si>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</si>
  <si>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</si>
  <si>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</si>
  <si>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</si>
  <si>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</si>
  <si>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</si>
  <si>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</si>
  <si>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</si>
  <si>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</si>
  <si>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</si>
  <si>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</si>
  <si>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</si>
  <si>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</si>
  <si>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</si>
  <si>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</si>
  <si>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</si>
  <si>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</si>
  <si>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</si>
  <si>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</si>
  <si>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</si>
  <si>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</si>
  <si>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</si>
  <si>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</si>
  <si>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</si>
  <si>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</si>
  <si>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</si>
  <si>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</si>
  <si>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</si>
  <si>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</si>
  <si>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</si>
  <si>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</si>
  <si>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</si>
  <si>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</si>
  <si>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</si>
  <si>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</si>
  <si>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</si>
  <si>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</si>
  <si>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</si>
  <si>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</si>
  <si>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</si>
  <si>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</si>
  <si>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</si>
  <si>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</si>
  <si>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</si>
  <si>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</si>
  <si>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</si>
  <si>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</si>
  <si>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</si>
  <si>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</si>
  <si>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</si>
  <si>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</si>
  <si>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</si>
  <si>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</si>
  <si>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</si>
  <si>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</si>
  <si>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</si>
  <si>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</si>
  <si>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</si>
  <si>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</si>
  <si>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</si>
  <si>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</si>
  <si>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</si>
  <si>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</si>
  <si>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</si>
  <si>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</si>
  <si>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</si>
  <si>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</si>
  <si>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</si>
  <si>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</si>
  <si>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</si>
  <si>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</si>
  <si>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</si>
  <si>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</si>
  <si>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</si>
  <si>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</si>
  <si>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</si>
  <si>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</si>
  <si>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</si>
  <si>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</si>
  <si>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</si>
  <si>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</si>
  <si>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</si>
  <si>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</si>
  <si>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</si>
  <si>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</si>
  <si>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</si>
  <si>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</si>
  <si>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</si>
  <si>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</si>
  <si>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</si>
  <si>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</si>
  <si>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</si>
  <si>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</si>
  <si>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</si>
  <si>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</si>
  <si>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</si>
  <si>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</si>
  <si>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</si>
  <si>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</si>
  <si>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</si>
  <si>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</si>
  <si>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</si>
  <si>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</si>
  <si>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</si>
  <si>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</si>
  <si>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</si>
  <si>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</si>
  <si>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</si>
  <si>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</si>
  <si>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</si>
  <si>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</si>
  <si>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</si>
  <si>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</si>
  <si>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</si>
  <si>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</si>
  <si>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</si>
  <si>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</si>
  <si>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</si>
  <si>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</si>
  <si>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</si>
  <si>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</si>
  <si>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</si>
  <si>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</si>
  <si>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</si>
  <si>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</si>
  <si>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</si>
  <si>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</si>
  <si>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</si>
  <si>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</si>
  <si>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</si>
  <si>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</si>
  <si>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</si>
  <si>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</si>
  <si>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</si>
  <si>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</si>
  <si>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</si>
  <si>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</si>
  <si>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</si>
  <si>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</si>
  <si>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</si>
  <si>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</si>
  <si>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</si>
  <si>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</si>
  <si>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</si>
  <si>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</si>
  <si>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</si>
  <si>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</si>
  <si>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</si>
  <si>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</si>
  <si>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</si>
  <si>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</si>
  <si>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</si>
  <si>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</si>
  <si>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</si>
  <si>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</si>
  <si>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</si>
  <si>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</si>
  <si>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</si>
  <si>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</si>
  <si>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</si>
  <si>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</si>
  <si>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</si>
  <si>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</si>
  <si>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</si>
  <si>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</si>
  <si>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</si>
  <si>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</si>
  <si>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</si>
  <si>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</si>
  <si>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</si>
  <si>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</si>
  <si>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</si>
  <si>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</si>
  <si>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</si>
  <si>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</si>
  <si>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</si>
  <si>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</si>
  <si>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</si>
  <si>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</si>
  <si>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</si>
  <si>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</si>
  <si>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</si>
  <si>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</si>
  <si>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</si>
  <si>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</si>
  <si>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</si>
  <si>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</si>
  <si>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</si>
  <si>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</si>
  <si>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</si>
  <si>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</si>
  <si>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</si>
  <si>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</si>
  <si>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</si>
  <si>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</si>
  <si>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</si>
  <si>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</si>
  <si>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</si>
  <si>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</si>
  <si>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</si>
  <si>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</si>
  <si>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</si>
  <si>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</si>
  <si>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</si>
  <si>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</si>
  <si>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</si>
  <si>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</si>
  <si>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</si>
  <si>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</si>
  <si>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</si>
  <si>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</si>
  <si>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</si>
  <si>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</si>
  <si>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</si>
  <si>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</si>
  <si>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</si>
  <si>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</si>
  <si>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</si>
  <si>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</si>
  <si>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</si>
  <si>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</si>
  <si>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</si>
  <si>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</si>
  <si>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</si>
  <si>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</si>
  <si>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</si>
  <si>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</si>
  <si>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</si>
  <si>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</si>
  <si>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</si>
  <si>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</si>
  <si>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</si>
  <si>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</si>
  <si>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</si>
  <si>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</si>
  <si>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</si>
  <si>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</si>
  <si>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</si>
  <si>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</si>
  <si>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</si>
  <si>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</si>
  <si>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</si>
  <si>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</si>
  <si>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</si>
  <si>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</si>
  <si>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</si>
  <si>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</si>
  <si>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</si>
  <si>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</si>
  <si>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</si>
  <si>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</si>
  <si>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</si>
  <si>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</si>
  <si>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</si>
  <si>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</si>
  <si>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</si>
  <si>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</si>
  <si>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</si>
  <si>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</si>
  <si>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</si>
  <si>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</si>
  <si>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</si>
  <si>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</si>
  <si>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</si>
  <si>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</si>
  <si>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</si>
  <si>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</si>
  <si>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</si>
  <si>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</si>
  <si>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</si>
  <si>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</si>
  <si>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</si>
  <si>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</si>
  <si>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</si>
  <si>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</si>
  <si>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</si>
  <si>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</si>
  <si>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</si>
  <si>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</si>
  <si>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</si>
  <si>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</si>
  <si>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</si>
  <si>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</si>
  <si>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</si>
  <si>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</si>
  <si>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</si>
  <si>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</si>
  <si>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</si>
  <si>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</si>
  <si>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</si>
  <si>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</si>
  <si>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</si>
  <si>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</si>
  <si>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</si>
  <si>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</si>
  <si>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t>
    <phoneticPr fontId="5"/>
  </si>
  <si>
    <t>-</t>
    <phoneticPr fontId="5"/>
  </si>
  <si>
    <t>-</t>
    <phoneticPr fontId="5"/>
  </si>
  <si>
    <t>環境省</t>
  </si>
  <si>
    <t>生物多様性センター維持運営費</t>
    <phoneticPr fontId="5"/>
  </si>
  <si>
    <t>自然環境局</t>
    <phoneticPr fontId="5"/>
  </si>
  <si>
    <t>生物多様性センター</t>
    <phoneticPr fontId="5"/>
  </si>
  <si>
    <t>○</t>
  </si>
  <si>
    <t>生物多様性基本法第22条、第24条、第26条
環境省組織規則第21条</t>
    <phoneticPr fontId="5"/>
  </si>
  <si>
    <t>生物多様性国家戦略2012-2020</t>
    <phoneticPr fontId="5"/>
  </si>
  <si>
    <t>生物多様性国家戦略を受け、我が国の自然環境に関する情報の収集・提供の拠点として生物多様性の保全に貢献するため、生物多様性センターの運営等を行う。</t>
    <phoneticPr fontId="5"/>
  </si>
  <si>
    <t>①自然環境保全基礎調査等で蓄積された資料及び動植物標本の収集・保管を行う。
②自然環境・生物多様性に関する資料や自然環境保全基礎調査等で得られた情報の整備・公開を行う。
③来館者などへ生物多様性の保全に関する普及啓発を行う。
④生物多様性センターの運営に必要な施設管理を行う。</t>
    <phoneticPr fontId="5"/>
  </si>
  <si>
    <t>環境保全調査費</t>
    <phoneticPr fontId="5"/>
  </si>
  <si>
    <t>環境保全施設整備費</t>
    <phoneticPr fontId="5"/>
  </si>
  <si>
    <t>土地建物借料</t>
    <phoneticPr fontId="5"/>
  </si>
  <si>
    <t>環境保全調査等委託費</t>
    <phoneticPr fontId="5"/>
  </si>
  <si>
    <t>各所修繕</t>
    <phoneticPr fontId="5"/>
  </si>
  <si>
    <t>多様性センターの累計来館者数</t>
    <phoneticPr fontId="5"/>
  </si>
  <si>
    <t>人</t>
    <rPh sb="0" eb="1">
      <t>ヒト</t>
    </rPh>
    <phoneticPr fontId="5"/>
  </si>
  <si>
    <t>-</t>
    <phoneticPr fontId="5"/>
  </si>
  <si>
    <t>-</t>
    <phoneticPr fontId="5"/>
  </si>
  <si>
    <t>生物多様性センター来館者集計データ</t>
    <phoneticPr fontId="5"/>
  </si>
  <si>
    <t>動植物標本の累計収蔵個体数（備品）</t>
    <phoneticPr fontId="5"/>
  </si>
  <si>
    <t>個</t>
    <rPh sb="0" eb="1">
      <t>コ</t>
    </rPh>
    <phoneticPr fontId="5"/>
  </si>
  <si>
    <t>千円</t>
    <phoneticPr fontId="5"/>
  </si>
  <si>
    <t>5,401/13</t>
    <phoneticPr fontId="5"/>
  </si>
  <si>
    <t>1,126/12</t>
    <phoneticPr fontId="5"/>
  </si>
  <si>
    <t>標本の価格／収集個体数（備品）</t>
    <phoneticPr fontId="5"/>
  </si>
  <si>
    <t>　千円/個</t>
    <phoneticPr fontId="5"/>
  </si>
  <si>
    <t>５．生物多様性の保全と自然との共生の推進</t>
    <phoneticPr fontId="5"/>
  </si>
  <si>
    <t>－</t>
    <phoneticPr fontId="5"/>
  </si>
  <si>
    <t>「生物多様性」の認識状況</t>
    <phoneticPr fontId="5"/>
  </si>
  <si>
    <t>-</t>
  </si>
  <si>
    <t>-</t>
    <phoneticPr fontId="5"/>
  </si>
  <si>
    <t>　本業務は、我が国の自然環境に関する情報の収集・提供の拠点として生物多様性の保全に貢献することを目的としており、来館者を始めとした国民への生物多様性に関する普及啓発活動等を通じて、上位施策の測定指標となっている「生物多様性」の認識状況の向上に寄与するものである。</t>
    <phoneticPr fontId="5"/>
  </si>
  <si>
    <t>-</t>
    <phoneticPr fontId="5"/>
  </si>
  <si>
    <t>-</t>
    <phoneticPr fontId="5"/>
  </si>
  <si>
    <t>-</t>
    <phoneticPr fontId="5"/>
  </si>
  <si>
    <t>-</t>
    <phoneticPr fontId="5"/>
  </si>
  <si>
    <t>-</t>
    <phoneticPr fontId="5"/>
  </si>
  <si>
    <t>-</t>
    <phoneticPr fontId="5"/>
  </si>
  <si>
    <t>生物多様性国家戦略を踏まえた情報発信拠点として社会のニーズを反映している。</t>
    <phoneticPr fontId="5"/>
  </si>
  <si>
    <t>国全体の生物多様性保全に関わる基盤的施策であり、自治体・民間等に委ねることはできない。</t>
    <phoneticPr fontId="5"/>
  </si>
  <si>
    <t>生物多様性国家戦略を受け、我が国の自然環境に関する情報を国民へ発信するための拠点として必要である。</t>
    <phoneticPr fontId="5"/>
  </si>
  <si>
    <t>有</t>
  </si>
  <si>
    <t>‐</t>
  </si>
  <si>
    <t>取得する標本剥製により単価は異なるため、年によってばらつきは出るが、市場の同等の標本剥製の実勢単価と比して妥当な金額である。</t>
    <phoneticPr fontId="5"/>
  </si>
  <si>
    <t>不要不急な調達は控え、必要なものに限定している。</t>
    <phoneticPr fontId="5"/>
  </si>
  <si>
    <t>-</t>
    <phoneticPr fontId="5"/>
  </si>
  <si>
    <t>市場価格や民間でのコスト等の調査を行った上で予定価格を作成し、調達価格の適正化に向けた工夫をしている。</t>
    <phoneticPr fontId="5"/>
  </si>
  <si>
    <t>平成29年度より来館者が増加し、目標達成に前進した。</t>
    <phoneticPr fontId="5"/>
  </si>
  <si>
    <t>施設の保守、標本の作製等には知識や技術を必要とするものが多く、職員自らが行うことは合理的ではなく、他の手段・方法等は考えられない。</t>
    <phoneticPr fontId="5"/>
  </si>
  <si>
    <t>△</t>
  </si>
  <si>
    <t>既存標本の整理に費用を費やしたため、標本作成は見込みよりも減少した。</t>
    <phoneticPr fontId="5"/>
  </si>
  <si>
    <t>我が国の自然環境に関する情報の収集・提供の拠点として機能しているほか、来館者に対して情報を公開し普及啓発を実施している。また、政府として保管すべき標本・資料類を適切に管理活用している。
来館者のニーズに合わせた休日開館期間の設定や、学校の社会科見学、JICA研修等、幅広く利活用を行っている。</t>
    <phoneticPr fontId="5"/>
  </si>
  <si>
    <t>当事業では、職員旅費、賃金や土地借料など競争性の担保できない経費も多いが、施設保守業務や一般的な請負契約の実施に当たっては、入札等により競争性を確保するよう努めている。</t>
    <phoneticPr fontId="5"/>
  </si>
  <si>
    <t>143</t>
    <phoneticPr fontId="5"/>
  </si>
  <si>
    <t>152</t>
    <phoneticPr fontId="5"/>
  </si>
  <si>
    <t>191</t>
    <phoneticPr fontId="5"/>
  </si>
  <si>
    <t>187</t>
    <phoneticPr fontId="5"/>
  </si>
  <si>
    <t>189</t>
    <phoneticPr fontId="5"/>
  </si>
  <si>
    <t>179</t>
    <phoneticPr fontId="5"/>
  </si>
  <si>
    <t>192</t>
    <phoneticPr fontId="5"/>
  </si>
  <si>
    <t>192</t>
    <phoneticPr fontId="5"/>
  </si>
  <si>
    <t>※端数処理の関係で合計は一致しない。</t>
    <phoneticPr fontId="5"/>
  </si>
  <si>
    <t>A.甲府ビルサービス株式会社</t>
    <phoneticPr fontId="5"/>
  </si>
  <si>
    <t>B.甲府ビルサービス株式会社</t>
    <phoneticPr fontId="5"/>
  </si>
  <si>
    <t>C.富士産業有限会社</t>
    <phoneticPr fontId="5"/>
  </si>
  <si>
    <t>D.一般財団法人自然環境研究センター</t>
    <phoneticPr fontId="5"/>
  </si>
  <si>
    <t>E.特定非営利活動法人ホールアース研究所</t>
    <phoneticPr fontId="5"/>
  </si>
  <si>
    <t>工事用資材</t>
    <phoneticPr fontId="5"/>
  </si>
  <si>
    <t>人件費・管理費・消費税等</t>
    <phoneticPr fontId="5"/>
  </si>
  <si>
    <t>備品・消耗品費</t>
    <phoneticPr fontId="5"/>
  </si>
  <si>
    <t>その他</t>
    <rPh sb="2" eb="3">
      <t>タ</t>
    </rPh>
    <phoneticPr fontId="5"/>
  </si>
  <si>
    <t>所有物件の貸し出し</t>
    <phoneticPr fontId="5"/>
  </si>
  <si>
    <t>雑役務費</t>
    <phoneticPr fontId="5"/>
  </si>
  <si>
    <t>標本作製等</t>
    <phoneticPr fontId="5"/>
  </si>
  <si>
    <t>一般管理費等</t>
    <phoneticPr fontId="5"/>
  </si>
  <si>
    <t>人件費</t>
    <phoneticPr fontId="5"/>
  </si>
  <si>
    <t>その他</t>
    <phoneticPr fontId="5"/>
  </si>
  <si>
    <t>休日運営管理、普及啓発プログラム実施等</t>
    <phoneticPr fontId="5"/>
  </si>
  <si>
    <t>旅費、印刷製本費、一般管理費、消費税</t>
    <phoneticPr fontId="5"/>
  </si>
  <si>
    <t>人件費</t>
    <phoneticPr fontId="5"/>
  </si>
  <si>
    <t>機械設備保守点検・各所修繕</t>
    <phoneticPr fontId="5"/>
  </si>
  <si>
    <t>資材等</t>
    <phoneticPr fontId="5"/>
  </si>
  <si>
    <t>一般管理費・消費税等</t>
    <phoneticPr fontId="5"/>
  </si>
  <si>
    <t>備品費</t>
    <phoneticPr fontId="5"/>
  </si>
  <si>
    <t>甲府ビルサービス（株）</t>
    <phoneticPr fontId="5"/>
  </si>
  <si>
    <t>機械設備類保守点検</t>
    <phoneticPr fontId="5"/>
  </si>
  <si>
    <t>深井戸水中ポンプ入替工事</t>
    <phoneticPr fontId="5"/>
  </si>
  <si>
    <t>中央監視装置点検等業務</t>
    <phoneticPr fontId="5"/>
  </si>
  <si>
    <t>清掃業務</t>
    <phoneticPr fontId="5"/>
  </si>
  <si>
    <t>警備委託業務</t>
    <phoneticPr fontId="5"/>
  </si>
  <si>
    <t>甲府ビルサービス（株）</t>
    <phoneticPr fontId="5"/>
  </si>
  <si>
    <t>消防設備年間保守点検業務</t>
    <phoneticPr fontId="5"/>
  </si>
  <si>
    <t>自家用電気工作物の保安管理業務</t>
    <phoneticPr fontId="5"/>
  </si>
  <si>
    <t>昇降機及び自動ドア保守点検業務</t>
    <phoneticPr fontId="5"/>
  </si>
  <si>
    <t>非常用発電設備点検及びエンジン部品交換</t>
    <phoneticPr fontId="5"/>
  </si>
  <si>
    <t>甲府ビルサービス（株）</t>
    <phoneticPr fontId="5"/>
  </si>
  <si>
    <t>チラー修理</t>
    <phoneticPr fontId="5"/>
  </si>
  <si>
    <t>-</t>
    <phoneticPr fontId="5"/>
  </si>
  <si>
    <t>-</t>
    <phoneticPr fontId="5"/>
  </si>
  <si>
    <t>-</t>
    <phoneticPr fontId="5"/>
  </si>
  <si>
    <t>甲府ビルサービス（株）</t>
    <phoneticPr fontId="5"/>
  </si>
  <si>
    <t>甲府ビルサービス（株）</t>
    <phoneticPr fontId="5"/>
  </si>
  <si>
    <t>空調設備等改修工事</t>
    <phoneticPr fontId="5"/>
  </si>
  <si>
    <t>照明更新工事</t>
    <phoneticPr fontId="5"/>
  </si>
  <si>
    <t>職員住宅の借上</t>
    <phoneticPr fontId="5"/>
  </si>
  <si>
    <t>標本の作製等</t>
    <phoneticPr fontId="5"/>
  </si>
  <si>
    <t>休日開館・運営管理業務</t>
    <phoneticPr fontId="5"/>
  </si>
  <si>
    <t>特定非営利活動法人　ホールアース研究所</t>
    <phoneticPr fontId="5"/>
  </si>
  <si>
    <t>-</t>
    <phoneticPr fontId="5"/>
  </si>
  <si>
    <t>-</t>
    <phoneticPr fontId="5"/>
  </si>
  <si>
    <t>-</t>
    <phoneticPr fontId="5"/>
  </si>
  <si>
    <t>-</t>
    <phoneticPr fontId="5"/>
  </si>
  <si>
    <t>-</t>
    <phoneticPr fontId="5"/>
  </si>
  <si>
    <t>-</t>
    <phoneticPr fontId="5"/>
  </si>
  <si>
    <t>甲府ビルサービス（株）</t>
    <phoneticPr fontId="5"/>
  </si>
  <si>
    <t>フジ計装（株）</t>
    <phoneticPr fontId="5"/>
  </si>
  <si>
    <t>株式会社日本リフレッシュ</t>
    <phoneticPr fontId="5"/>
  </si>
  <si>
    <t>セコム山梨株式会社</t>
    <phoneticPr fontId="5"/>
  </si>
  <si>
    <t>一般財団法人　関東電気保安協会</t>
    <phoneticPr fontId="5"/>
  </si>
  <si>
    <t>（株）日立ビルシステム　首都圏支社</t>
    <phoneticPr fontId="5"/>
  </si>
  <si>
    <t>（株）明電エンジニアリング</t>
    <phoneticPr fontId="5"/>
  </si>
  <si>
    <t>富士産業（有）</t>
    <phoneticPr fontId="5"/>
  </si>
  <si>
    <t>（一財）自然環境研究センター</t>
    <phoneticPr fontId="5"/>
  </si>
  <si>
    <t>-</t>
    <phoneticPr fontId="5"/>
  </si>
  <si>
    <t>-</t>
    <phoneticPr fontId="5"/>
  </si>
  <si>
    <t>384/11</t>
    <phoneticPr fontId="5"/>
  </si>
  <si>
    <t>令和10年度までに累計来館者数を45万人とする</t>
    <rPh sb="0" eb="2">
      <t>レイワ</t>
    </rPh>
    <phoneticPr fontId="5"/>
  </si>
  <si>
    <t>契約準備中</t>
    <rPh sb="0" eb="2">
      <t>ケイヤク</t>
    </rPh>
    <rPh sb="2" eb="5">
      <t>ジュンビチュウ</t>
    </rPh>
    <phoneticPr fontId="5"/>
  </si>
  <si>
    <t>-</t>
    <phoneticPr fontId="5"/>
  </si>
  <si>
    <t>-</t>
    <phoneticPr fontId="5"/>
  </si>
  <si>
    <t>原則として一般競争により支出先を選定するとともに、少額のものにあっては複数者から見積もりを取得し、最も安価な者を支出先として決定しているため、競争性を確保した上で適正に支出先を選定している。
一者応札となったものについても、複数の者に声かけ等を行ったが、業務内容または立地の特殊性により、参加者を得られなかった。今後は公告期間の延長や仕様書等を見直すとともに、引き続き競争性のある契約方法とする。
競争性のない随意契約となったものについては、「職員官舎の賃貸借契約」のみであり、業務内容及び立地の特殊性等の事情により、１者を除き業務実施が困難なものである。</t>
    <rPh sb="159" eb="161">
      <t>コウコク</t>
    </rPh>
    <rPh sb="161" eb="163">
      <t>キカン</t>
    </rPh>
    <rPh sb="164" eb="166">
      <t>エンチョウ</t>
    </rPh>
    <rPh sb="167" eb="170">
      <t>シヨウショ</t>
    </rPh>
    <rPh sb="170" eb="171">
      <t>トウ</t>
    </rPh>
    <rPh sb="172" eb="174">
      <t>ミナオ</t>
    </rPh>
    <rPh sb="180" eb="181">
      <t>ヒ</t>
    </rPh>
    <rPh sb="182" eb="183">
      <t>ツヅ</t>
    </rPh>
    <rPh sb="184" eb="187">
      <t>キョウソウセイ</t>
    </rPh>
    <rPh sb="190" eb="192">
      <t>ケイヤク</t>
    </rPh>
    <rPh sb="192" eb="194">
      <t>ホウホウ</t>
    </rPh>
    <phoneticPr fontId="5"/>
  </si>
  <si>
    <t>センター長　松本　英昭</t>
    <rPh sb="6" eb="8">
      <t>マツモト</t>
    </rPh>
    <rPh sb="9" eb="11">
      <t>ヒデアキ</t>
    </rPh>
    <phoneticPr fontId="5"/>
  </si>
  <si>
    <t>外部有識者点検対象外</t>
    <phoneticPr fontId="5"/>
  </si>
  <si>
    <t>外国人観光客も含めてより来場者が増えるようニーズに合わせて展示施設の改修等を実施し、効果的な事業の執行に努めること。また、一者応札となっている契約があるため、一者応札の改善に向けた取り組みを検討すること。</t>
    <phoneticPr fontId="5"/>
  </si>
  <si>
    <t>　一者応札になったものについては、公示期間の延長、競争参加要件の見直し等を図り引き続き競争性のある契約方法とする。また、環境に配慮した契約を引き続き行い、効率的・効果的な施設の維持管理に努めるとともに、来場者増加による普及啓発促進のため、広報活動及び普及啓発イベントの展開に尽力する。また、外国人旅行客の増加も見込まれることから展示等を外国人対応のものに更新していく。
　なお、当センターは設立から20年が経過し、耐用年数を経過している設備も出てきていることから、施設の安全面や維持管理の面から効果的な設備更新・修繕を行うこととしている。</t>
    <phoneticPr fontId="5"/>
  </si>
  <si>
    <t>今年度は展示施設の多言語化等を含めた改修を行うところであり、今後は新型コロナウイルスを想定した「新しい生活様式」に対応した展示方法を検討していく。
一者応札になったものについては、公告期間の延長、競争参加要件の見直し等を図り引き続き競争性のある契約方法とする。</t>
    <rPh sb="0" eb="3">
      <t>コンネンド</t>
    </rPh>
    <rPh sb="4" eb="6">
      <t>テンジ</t>
    </rPh>
    <rPh sb="6" eb="8">
      <t>シセツ</t>
    </rPh>
    <rPh sb="9" eb="13">
      <t>タゲンゴカ</t>
    </rPh>
    <rPh sb="13" eb="14">
      <t>トウ</t>
    </rPh>
    <rPh sb="15" eb="16">
      <t>フク</t>
    </rPh>
    <rPh sb="18" eb="20">
      <t>カイシュウ</t>
    </rPh>
    <rPh sb="21" eb="22">
      <t>オコナ</t>
    </rPh>
    <rPh sb="30" eb="32">
      <t>コンゴ</t>
    </rPh>
    <rPh sb="33" eb="35">
      <t>シンガタ</t>
    </rPh>
    <rPh sb="43" eb="45">
      <t>ソウテイ</t>
    </rPh>
    <rPh sb="48" eb="49">
      <t>アタラ</t>
    </rPh>
    <rPh sb="51" eb="53">
      <t>セイカツ</t>
    </rPh>
    <rPh sb="53" eb="55">
      <t>ヨウシキ</t>
    </rPh>
    <rPh sb="57" eb="59">
      <t>タイオウ</t>
    </rPh>
    <rPh sb="61" eb="63">
      <t>テンジ</t>
    </rPh>
    <rPh sb="63" eb="65">
      <t>ホウホウ</t>
    </rPh>
    <rPh sb="66" eb="68">
      <t>ケントウ</t>
    </rPh>
    <rPh sb="90" eb="92">
      <t>コウコク</t>
    </rPh>
    <phoneticPr fontId="5"/>
  </si>
  <si>
    <t>平成30年度から３ヶ年で計画していたフロン類使用設備の更新及び令和元年度から２ヶ年で計画していた展示改修について、計画どおり完了する見込みのため、減額要求するものである。</t>
    <rPh sb="0" eb="2">
      <t>ヘイセイ</t>
    </rPh>
    <rPh sb="4" eb="6">
      <t>ネンド</t>
    </rPh>
    <rPh sb="10" eb="11">
      <t>ネン</t>
    </rPh>
    <rPh sb="21" eb="22">
      <t>ルイ</t>
    </rPh>
    <rPh sb="22" eb="24">
      <t>シヨウ</t>
    </rPh>
    <rPh sb="24" eb="26">
      <t>セツビ</t>
    </rPh>
    <rPh sb="27" eb="29">
      <t>コウシン</t>
    </rPh>
    <rPh sb="29" eb="30">
      <t>オヨ</t>
    </rPh>
    <rPh sb="48" eb="50">
      <t>テンジ</t>
    </rPh>
    <rPh sb="50" eb="52">
      <t>カイシュウ</t>
    </rPh>
    <rPh sb="57" eb="59">
      <t>ケイカク</t>
    </rPh>
    <rPh sb="62" eb="64">
      <t>カンリョウ</t>
    </rPh>
    <rPh sb="66" eb="68">
      <t>ミコ</t>
    </rPh>
    <rPh sb="73" eb="75">
      <t>ゲンガク</t>
    </rPh>
    <rPh sb="75" eb="77">
      <t>ヨウキュウ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</si>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</sst>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742</xdr:row>
      <xdr:rowOff>80282</xdr:rowOff>
    </xdr:from>
    <xdr:to>
      <xdr:col>16</xdr:col>
      <xdr:colOff>82390</xdr:colOff>
      <xdr:row>743</xdr:row>
      <xdr:rowOff>314218</xdr:rowOff>
    </xdr:to>
    <xdr:sp macro="" textlink="">
      <xdr:nvSpPr>
        <xdr:cNvPr id="22" name="正方形/長方形 21"/>
        <xdr:cNvSpPr/>
      </xdr:nvSpPr>
      <xdr:spPr>
        <a:xfrm>
          <a:off x="1600200" y="41285432"/>
          <a:ext cx="1682590" cy="58636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６４百万円</a:t>
          </a:r>
          <a:endParaRPr kumimoji="1" lang="en-US" altLang="ja-JP" sz="1200">
            <a:solidFill>
              <a:sysClr val="windowText" lastClr="000000"/>
            </a:solidFill>
          </a:endParaRPr>
        </a:p>
      </xdr:txBody>
    </xdr:sp>
    <xdr:clientData/>
  </xdr:twoCellAnchor>
  <xdr:twoCellAnchor>
    <xdr:from>
      <xdr:col>10</xdr:col>
      <xdr:colOff>163287</xdr:colOff>
      <xdr:row>745</xdr:row>
      <xdr:rowOff>319768</xdr:rowOff>
    </xdr:from>
    <xdr:to>
      <xdr:col>28</xdr:col>
      <xdr:colOff>79832</xdr:colOff>
      <xdr:row>747</xdr:row>
      <xdr:rowOff>216394</xdr:rowOff>
    </xdr:to>
    <xdr:sp macro="" textlink="">
      <xdr:nvSpPr>
        <xdr:cNvPr id="23" name="正方形/長方形 22"/>
        <xdr:cNvSpPr/>
      </xdr:nvSpPr>
      <xdr:spPr>
        <a:xfrm>
          <a:off x="2163537" y="42582193"/>
          <a:ext cx="3516995" cy="60147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Ａ．甲府ビルサービス株式会社他１０者　</a:t>
          </a:r>
          <a:endParaRPr kumimoji="1" lang="en-US" altLang="ja-JP" sz="1200">
            <a:solidFill>
              <a:sysClr val="windowText" lastClr="000000"/>
            </a:solidFill>
          </a:endParaRPr>
        </a:p>
        <a:p>
          <a:pPr algn="ctr"/>
          <a:r>
            <a:rPr kumimoji="1" lang="ja-JP" altLang="en-US" sz="1200">
              <a:solidFill>
                <a:sysClr val="windowText" lastClr="000000"/>
              </a:solidFill>
            </a:rPr>
            <a:t>１２百万円</a:t>
          </a:r>
          <a:endParaRPr kumimoji="1" lang="en-US" altLang="ja-JP" sz="1200">
            <a:solidFill>
              <a:sysClr val="windowText" lastClr="000000"/>
            </a:solidFill>
          </a:endParaRPr>
        </a:p>
      </xdr:txBody>
    </xdr:sp>
    <xdr:clientData/>
  </xdr:twoCellAnchor>
  <xdr:twoCellAnchor>
    <xdr:from>
      <xdr:col>11</xdr:col>
      <xdr:colOff>0</xdr:colOff>
      <xdr:row>749</xdr:row>
      <xdr:rowOff>32657</xdr:rowOff>
    </xdr:from>
    <xdr:to>
      <xdr:col>28</xdr:col>
      <xdr:colOff>120653</xdr:colOff>
      <xdr:row>750</xdr:row>
      <xdr:rowOff>278006</xdr:rowOff>
    </xdr:to>
    <xdr:sp macro="" textlink="">
      <xdr:nvSpPr>
        <xdr:cNvPr id="24" name="正方形/長方形 23"/>
        <xdr:cNvSpPr/>
      </xdr:nvSpPr>
      <xdr:spPr>
        <a:xfrm>
          <a:off x="2245179" y="43888478"/>
          <a:ext cx="3590474" cy="59913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Ｂ．甲府ビルサービス株式会社</a:t>
          </a:r>
          <a:endParaRPr kumimoji="1" lang="en-US" altLang="ja-JP" sz="1200">
            <a:solidFill>
              <a:sysClr val="windowText" lastClr="000000"/>
            </a:solidFill>
          </a:endParaRPr>
        </a:p>
        <a:p>
          <a:pPr algn="ctr"/>
          <a:r>
            <a:rPr kumimoji="1" lang="ja-JP" altLang="en-US" sz="1200">
              <a:solidFill>
                <a:sysClr val="windowText" lastClr="000000"/>
              </a:solidFill>
            </a:rPr>
            <a:t>６百万円</a:t>
          </a:r>
          <a:endParaRPr kumimoji="1" lang="en-US" altLang="ja-JP" sz="1200">
            <a:solidFill>
              <a:sysClr val="windowText" lastClr="000000"/>
            </a:solidFill>
          </a:endParaRPr>
        </a:p>
      </xdr:txBody>
    </xdr:sp>
    <xdr:clientData/>
  </xdr:twoCellAnchor>
  <xdr:twoCellAnchor>
    <xdr:from>
      <xdr:col>11</xdr:col>
      <xdr:colOff>0</xdr:colOff>
      <xdr:row>752</xdr:row>
      <xdr:rowOff>80282</xdr:rowOff>
    </xdr:from>
    <xdr:to>
      <xdr:col>28</xdr:col>
      <xdr:colOff>120653</xdr:colOff>
      <xdr:row>753</xdr:row>
      <xdr:rowOff>314459</xdr:rowOff>
    </xdr:to>
    <xdr:sp macro="" textlink="">
      <xdr:nvSpPr>
        <xdr:cNvPr id="25" name="正方形/長方形 24"/>
        <xdr:cNvSpPr/>
      </xdr:nvSpPr>
      <xdr:spPr>
        <a:xfrm>
          <a:off x="2200275" y="44809682"/>
          <a:ext cx="3521078" cy="58660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Ｃ．富士産業有限会社</a:t>
          </a:r>
          <a:endParaRPr kumimoji="1" lang="en-US" altLang="ja-JP" sz="1200">
            <a:solidFill>
              <a:sysClr val="windowText" lastClr="000000"/>
            </a:solidFill>
          </a:endParaRPr>
        </a:p>
        <a:p>
          <a:pPr algn="ctr"/>
          <a:r>
            <a:rPr kumimoji="1" lang="ja-JP" altLang="en-US" sz="1200">
              <a:solidFill>
                <a:sysClr val="windowText" lastClr="000000"/>
              </a:solidFill>
            </a:rPr>
            <a:t>６百万円</a:t>
          </a:r>
          <a:endParaRPr kumimoji="1" lang="en-US" altLang="ja-JP" sz="1200">
            <a:solidFill>
              <a:sysClr val="windowText" lastClr="000000"/>
            </a:solidFill>
          </a:endParaRPr>
        </a:p>
      </xdr:txBody>
    </xdr:sp>
    <xdr:clientData/>
  </xdr:twoCellAnchor>
  <xdr:twoCellAnchor>
    <xdr:from>
      <xdr:col>10</xdr:col>
      <xdr:colOff>161925</xdr:colOff>
      <xdr:row>755</xdr:row>
      <xdr:rowOff>175532</xdr:rowOff>
    </xdr:from>
    <xdr:to>
      <xdr:col>28</xdr:col>
      <xdr:colOff>82553</xdr:colOff>
      <xdr:row>757</xdr:row>
      <xdr:rowOff>81868</xdr:rowOff>
    </xdr:to>
    <xdr:sp macro="" textlink="">
      <xdr:nvSpPr>
        <xdr:cNvPr id="26" name="正方形/長方形 25"/>
        <xdr:cNvSpPr/>
      </xdr:nvSpPr>
      <xdr:spPr>
        <a:xfrm>
          <a:off x="2162175" y="45962207"/>
          <a:ext cx="3521078" cy="6111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Ｄ．一般財団法人自然環境研究センター</a:t>
          </a:r>
          <a:endParaRPr kumimoji="1" lang="en-US" altLang="ja-JP" sz="1200">
            <a:solidFill>
              <a:sysClr val="windowText" lastClr="000000"/>
            </a:solidFill>
          </a:endParaRPr>
        </a:p>
        <a:p>
          <a:pPr algn="ctr"/>
          <a:r>
            <a:rPr kumimoji="1" lang="ja-JP" altLang="en-US" sz="1200">
              <a:solidFill>
                <a:sysClr val="windowText" lastClr="000000"/>
              </a:solidFill>
            </a:rPr>
            <a:t>４百万円</a:t>
          </a:r>
          <a:endParaRPr kumimoji="1" lang="en-US" altLang="ja-JP" sz="1200">
            <a:solidFill>
              <a:sysClr val="windowText" lastClr="000000"/>
            </a:solidFill>
          </a:endParaRPr>
        </a:p>
      </xdr:txBody>
    </xdr:sp>
    <xdr:clientData/>
  </xdr:twoCellAnchor>
  <xdr:twoCellAnchor>
    <xdr:from>
      <xdr:col>11</xdr:col>
      <xdr:colOff>0</xdr:colOff>
      <xdr:row>757</xdr:row>
      <xdr:rowOff>529317</xdr:rowOff>
    </xdr:from>
    <xdr:to>
      <xdr:col>28</xdr:col>
      <xdr:colOff>120653</xdr:colOff>
      <xdr:row>758</xdr:row>
      <xdr:rowOff>465589</xdr:rowOff>
    </xdr:to>
    <xdr:sp macro="" textlink="">
      <xdr:nvSpPr>
        <xdr:cNvPr id="27" name="正方形/長方形 26"/>
        <xdr:cNvSpPr/>
      </xdr:nvSpPr>
      <xdr:spPr>
        <a:xfrm>
          <a:off x="2200275" y="47020842"/>
          <a:ext cx="3521078" cy="60302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Ｅ．特定非営利活動法人ホールアース研究所</a:t>
          </a:r>
          <a:endParaRPr kumimoji="1" lang="en-US" altLang="ja-JP" sz="1200">
            <a:solidFill>
              <a:sysClr val="windowText" lastClr="000000"/>
            </a:solidFill>
          </a:endParaRPr>
        </a:p>
        <a:p>
          <a:pPr algn="ctr"/>
          <a:r>
            <a:rPr kumimoji="1" lang="ja-JP" altLang="en-US" sz="1200">
              <a:solidFill>
                <a:sysClr val="windowText" lastClr="000000"/>
              </a:solidFill>
            </a:rPr>
            <a:t>４百万円</a:t>
          </a:r>
          <a:endParaRPr kumimoji="1" lang="en-US" altLang="ja-JP" sz="1200">
            <a:solidFill>
              <a:sysClr val="windowText" lastClr="000000"/>
            </a:solidFill>
          </a:endParaRPr>
        </a:p>
      </xdr:txBody>
    </xdr:sp>
    <xdr:clientData/>
  </xdr:twoCellAnchor>
  <xdr:twoCellAnchor>
    <xdr:from>
      <xdr:col>9</xdr:col>
      <xdr:colOff>1</xdr:colOff>
      <xdr:row>743</xdr:row>
      <xdr:rowOff>311602</xdr:rowOff>
    </xdr:from>
    <xdr:to>
      <xdr:col>9</xdr:col>
      <xdr:colOff>9525</xdr:colOff>
      <xdr:row>758</xdr:row>
      <xdr:rowOff>247650</xdr:rowOff>
    </xdr:to>
    <xdr:cxnSp macro="">
      <xdr:nvCxnSpPr>
        <xdr:cNvPr id="28" name="直線コネクタ 27"/>
        <xdr:cNvCxnSpPr/>
      </xdr:nvCxnSpPr>
      <xdr:spPr>
        <a:xfrm>
          <a:off x="1800226" y="41869177"/>
          <a:ext cx="9524" cy="553674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95249</xdr:colOff>
      <xdr:row>741</xdr:row>
      <xdr:rowOff>257735</xdr:rowOff>
    </xdr:from>
    <xdr:to>
      <xdr:col>44</xdr:col>
      <xdr:colOff>154214</xdr:colOff>
      <xdr:row>744</xdr:row>
      <xdr:rowOff>276787</xdr:rowOff>
    </xdr:to>
    <xdr:sp macro="" textlink="">
      <xdr:nvSpPr>
        <xdr:cNvPr id="29" name="大かっこ 28"/>
        <xdr:cNvSpPr/>
      </xdr:nvSpPr>
      <xdr:spPr>
        <a:xfrm>
          <a:off x="3927661" y="41103176"/>
          <a:ext cx="5101612" cy="10611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事業実施に係る事務費　３２百万円</a:t>
          </a:r>
          <a:endParaRPr kumimoji="1" lang="en-US" altLang="ja-JP" sz="1100"/>
        </a:p>
        <a:p>
          <a:pPr algn="l"/>
          <a:r>
            <a:rPr kumimoji="1" lang="ja-JP" altLang="en-US" sz="1100"/>
            <a:t>①人件費　　　　 　 １２．３百万円　　②光熱水費　　　 　　　６百万円</a:t>
          </a:r>
          <a:endParaRPr kumimoji="1" lang="en-US" altLang="ja-JP" sz="1100"/>
        </a:p>
        <a:p>
          <a:pPr algn="l"/>
          <a:r>
            <a:rPr kumimoji="1" lang="ja-JP" altLang="en-US" sz="1100"/>
            <a:t>③通信運搬費</a:t>
          </a:r>
          <a:r>
            <a:rPr kumimoji="1" lang="ja-JP" altLang="en-US" sz="1100" baseline="0"/>
            <a:t>  </a:t>
          </a:r>
          <a:r>
            <a:rPr kumimoji="1" lang="ja-JP" altLang="en-US" sz="1100"/>
            <a:t>　　　５百万円　　　④</a:t>
          </a:r>
          <a:r>
            <a:rPr kumimoji="1" lang="ja-JP" altLang="ja-JP" sz="1100">
              <a:solidFill>
                <a:schemeClr val="tx1"/>
              </a:solidFill>
              <a:effectLst/>
              <a:latin typeface="+mn-lt"/>
              <a:ea typeface="+mn-ea"/>
              <a:cs typeface="+mn-cs"/>
            </a:rPr>
            <a:t>職員旅費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⑤</a:t>
          </a:r>
          <a:r>
            <a:rPr kumimoji="1" lang="ja-JP" altLang="ja-JP" sz="1100">
              <a:solidFill>
                <a:schemeClr val="tx1"/>
              </a:solidFill>
              <a:effectLst/>
              <a:latin typeface="+mn-lt"/>
              <a:ea typeface="+mn-ea"/>
              <a:cs typeface="+mn-cs"/>
            </a:rPr>
            <a:t>土地建物借料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１百万円</a:t>
          </a:r>
          <a:r>
            <a:rPr kumimoji="1" lang="ja-JP" altLang="en-US" sz="1100">
              <a:solidFill>
                <a:schemeClr val="tx1"/>
              </a:solidFill>
              <a:effectLst/>
              <a:latin typeface="+mn-lt"/>
              <a:ea typeface="+mn-ea"/>
              <a:cs typeface="+mn-cs"/>
            </a:rPr>
            <a:t>　　　⑥その他消耗品等 </a:t>
          </a:r>
          <a:r>
            <a:rPr kumimoji="1" lang="ja-JP" altLang="en-US" sz="1100" baseline="0">
              <a:solidFill>
                <a:schemeClr val="tx1"/>
              </a:solidFill>
              <a:effectLst/>
              <a:latin typeface="+mn-lt"/>
              <a:ea typeface="+mn-ea"/>
              <a:cs typeface="+mn-cs"/>
            </a:rPr>
            <a:t> 　５</a:t>
          </a:r>
          <a:r>
            <a:rPr kumimoji="1" lang="en-US"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７</a:t>
          </a:r>
          <a:r>
            <a:rPr kumimoji="1" lang="ja-JP" altLang="en-US" sz="1100">
              <a:solidFill>
                <a:schemeClr val="tx1"/>
              </a:solidFill>
              <a:effectLst/>
              <a:latin typeface="+mn-lt"/>
              <a:ea typeface="+mn-ea"/>
              <a:cs typeface="+mn-cs"/>
            </a:rPr>
            <a:t>百万円</a:t>
          </a:r>
          <a:endParaRPr kumimoji="1" lang="ja-JP" altLang="en-US" sz="1100"/>
        </a:p>
      </xdr:txBody>
    </xdr:sp>
    <xdr:clientData/>
  </xdr:twoCellAnchor>
  <xdr:twoCellAnchor>
    <xdr:from>
      <xdr:col>31</xdr:col>
      <xdr:colOff>0</xdr:colOff>
      <xdr:row>746</xdr:row>
      <xdr:rowOff>32657</xdr:rowOff>
    </xdr:from>
    <xdr:to>
      <xdr:col>43</xdr:col>
      <xdr:colOff>103575</xdr:colOff>
      <xdr:row>747</xdr:row>
      <xdr:rowOff>169446</xdr:rowOff>
    </xdr:to>
    <xdr:sp macro="" textlink="">
      <xdr:nvSpPr>
        <xdr:cNvPr id="30" name="大かっこ 29"/>
        <xdr:cNvSpPr/>
      </xdr:nvSpPr>
      <xdr:spPr>
        <a:xfrm>
          <a:off x="6200775" y="42647507"/>
          <a:ext cx="2503875" cy="4892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eaLnBrk="1" fontAlgn="auto" latinLnBrk="0" hangingPunct="1"/>
          <a:r>
            <a:rPr kumimoji="1" lang="ja-JP" altLang="ja-JP" sz="1100">
              <a:solidFill>
                <a:schemeClr val="tx1"/>
              </a:solidFill>
              <a:effectLst/>
              <a:latin typeface="+mn-lt"/>
              <a:ea typeface="+mn-ea"/>
              <a:cs typeface="+mn-cs"/>
            </a:rPr>
            <a:t>施設保守点検、修繕、維持管理等</a:t>
          </a:r>
          <a:endParaRPr lang="ja-JP" altLang="ja-JP">
            <a:effectLst/>
          </a:endParaRPr>
        </a:p>
      </xdr:txBody>
    </xdr:sp>
    <xdr:clientData/>
  </xdr:twoCellAnchor>
  <xdr:twoCellAnchor>
    <xdr:from>
      <xdr:col>30</xdr:col>
      <xdr:colOff>152400</xdr:colOff>
      <xdr:row>749</xdr:row>
      <xdr:rowOff>89807</xdr:rowOff>
    </xdr:from>
    <xdr:to>
      <xdr:col>43</xdr:col>
      <xdr:colOff>55950</xdr:colOff>
      <xdr:row>750</xdr:row>
      <xdr:rowOff>253437</xdr:rowOff>
    </xdr:to>
    <xdr:sp macro="" textlink="">
      <xdr:nvSpPr>
        <xdr:cNvPr id="31" name="大かっこ 30"/>
        <xdr:cNvSpPr/>
      </xdr:nvSpPr>
      <xdr:spPr>
        <a:xfrm>
          <a:off x="6153150" y="43761932"/>
          <a:ext cx="2503875" cy="5160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センター補修工事</a:t>
          </a:r>
          <a:endParaRPr kumimoji="1" lang="en-US" altLang="ja-JP" sz="1100">
            <a:solidFill>
              <a:schemeClr val="tx1"/>
            </a:solidFill>
            <a:effectLst/>
            <a:latin typeface="+mn-lt"/>
            <a:ea typeface="+mn-ea"/>
            <a:cs typeface="+mn-cs"/>
          </a:endParaRPr>
        </a:p>
      </xdr:txBody>
    </xdr:sp>
    <xdr:clientData/>
  </xdr:twoCellAnchor>
  <xdr:twoCellAnchor>
    <xdr:from>
      <xdr:col>31</xdr:col>
      <xdr:colOff>0</xdr:colOff>
      <xdr:row>752</xdr:row>
      <xdr:rowOff>80282</xdr:rowOff>
    </xdr:from>
    <xdr:to>
      <xdr:col>43</xdr:col>
      <xdr:colOff>103575</xdr:colOff>
      <xdr:row>753</xdr:row>
      <xdr:rowOff>245726</xdr:rowOff>
    </xdr:to>
    <xdr:sp macro="" textlink="">
      <xdr:nvSpPr>
        <xdr:cNvPr id="32" name="大かっこ 31"/>
        <xdr:cNvSpPr/>
      </xdr:nvSpPr>
      <xdr:spPr>
        <a:xfrm>
          <a:off x="6200775" y="44809682"/>
          <a:ext cx="2503875" cy="5178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職員住宅の借上</a:t>
          </a:r>
          <a:endParaRPr lang="ja-JP" altLang="ja-JP">
            <a:effectLst/>
          </a:endParaRPr>
        </a:p>
      </xdr:txBody>
    </xdr:sp>
    <xdr:clientData/>
  </xdr:twoCellAnchor>
  <xdr:twoCellAnchor>
    <xdr:from>
      <xdr:col>31</xdr:col>
      <xdr:colOff>0</xdr:colOff>
      <xdr:row>755</xdr:row>
      <xdr:rowOff>158724</xdr:rowOff>
    </xdr:from>
    <xdr:to>
      <xdr:col>43</xdr:col>
      <xdr:colOff>103575</xdr:colOff>
      <xdr:row>756</xdr:row>
      <xdr:rowOff>322353</xdr:rowOff>
    </xdr:to>
    <xdr:sp macro="" textlink="">
      <xdr:nvSpPr>
        <xdr:cNvPr id="33" name="大かっこ 32"/>
        <xdr:cNvSpPr/>
      </xdr:nvSpPr>
      <xdr:spPr>
        <a:xfrm>
          <a:off x="6252882" y="45867518"/>
          <a:ext cx="2524046" cy="51101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標本の作製等</a:t>
          </a:r>
          <a:endParaRPr kumimoji="1" lang="en-US" altLang="ja-JP" sz="1100"/>
        </a:p>
      </xdr:txBody>
    </xdr:sp>
    <xdr:clientData/>
  </xdr:twoCellAnchor>
  <xdr:twoCellAnchor>
    <xdr:from>
      <xdr:col>30</xdr:col>
      <xdr:colOff>176893</xdr:colOff>
      <xdr:row>758</xdr:row>
      <xdr:rowOff>13049</xdr:rowOff>
    </xdr:from>
    <xdr:to>
      <xdr:col>43</xdr:col>
      <xdr:colOff>76361</xdr:colOff>
      <xdr:row>758</xdr:row>
      <xdr:rowOff>316992</xdr:rowOff>
    </xdr:to>
    <xdr:sp macro="" textlink="">
      <xdr:nvSpPr>
        <xdr:cNvPr id="34" name="大かっこ 33"/>
        <xdr:cNvSpPr/>
      </xdr:nvSpPr>
      <xdr:spPr>
        <a:xfrm>
          <a:off x="6228069" y="47088961"/>
          <a:ext cx="2521645" cy="3039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休日開館・運営管理業務</a:t>
          </a:r>
          <a:endParaRPr kumimoji="1" lang="en-US" altLang="ja-JP" sz="11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8</xdr:col>
      <xdr:colOff>184545</xdr:colOff>
      <xdr:row>746</xdr:row>
      <xdr:rowOff>254794</xdr:rowOff>
    </xdr:from>
    <xdr:to>
      <xdr:col>10</xdr:col>
      <xdr:colOff>178592</xdr:colOff>
      <xdr:row>746</xdr:row>
      <xdr:rowOff>254794</xdr:rowOff>
    </xdr:to>
    <xdr:cxnSp macro="">
      <xdr:nvCxnSpPr>
        <xdr:cNvPr id="35" name="直線コネクタ 34"/>
        <xdr:cNvCxnSpPr/>
      </xdr:nvCxnSpPr>
      <xdr:spPr>
        <a:xfrm>
          <a:off x="1784745" y="42869644"/>
          <a:ext cx="39409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749</xdr:row>
      <xdr:rowOff>284389</xdr:rowOff>
    </xdr:from>
    <xdr:to>
      <xdr:col>11</xdr:col>
      <xdr:colOff>2268</xdr:colOff>
      <xdr:row>749</xdr:row>
      <xdr:rowOff>291187</xdr:rowOff>
    </xdr:to>
    <xdr:cxnSp macro="">
      <xdr:nvCxnSpPr>
        <xdr:cNvPr id="36" name="直線コネクタ 35"/>
        <xdr:cNvCxnSpPr/>
      </xdr:nvCxnSpPr>
      <xdr:spPr>
        <a:xfrm flipV="1">
          <a:off x="1800225" y="43956514"/>
          <a:ext cx="402318"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193222</xdr:colOff>
      <xdr:row>752</xdr:row>
      <xdr:rowOff>300718</xdr:rowOff>
    </xdr:from>
    <xdr:to>
      <xdr:col>10</xdr:col>
      <xdr:colOff>191408</xdr:colOff>
      <xdr:row>752</xdr:row>
      <xdr:rowOff>307516</xdr:rowOff>
    </xdr:to>
    <xdr:cxnSp macro="">
      <xdr:nvCxnSpPr>
        <xdr:cNvPr id="37" name="直線コネクタ 36"/>
        <xdr:cNvCxnSpPr/>
      </xdr:nvCxnSpPr>
      <xdr:spPr>
        <a:xfrm flipV="1">
          <a:off x="1793422" y="45030118"/>
          <a:ext cx="398236"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756</xdr:row>
      <xdr:rowOff>99332</xdr:rowOff>
    </xdr:from>
    <xdr:to>
      <xdr:col>10</xdr:col>
      <xdr:colOff>177344</xdr:colOff>
      <xdr:row>756</xdr:row>
      <xdr:rowOff>106130</xdr:rowOff>
    </xdr:to>
    <xdr:cxnSp macro="">
      <xdr:nvCxnSpPr>
        <xdr:cNvPr id="38" name="直線コネクタ 37"/>
        <xdr:cNvCxnSpPr/>
      </xdr:nvCxnSpPr>
      <xdr:spPr>
        <a:xfrm flipV="1">
          <a:off x="1834403" y="46155508"/>
          <a:ext cx="360000"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198665</xdr:colOff>
      <xdr:row>758</xdr:row>
      <xdr:rowOff>223157</xdr:rowOff>
    </xdr:from>
    <xdr:to>
      <xdr:col>10</xdr:col>
      <xdr:colOff>196851</xdr:colOff>
      <xdr:row>758</xdr:row>
      <xdr:rowOff>229955</xdr:rowOff>
    </xdr:to>
    <xdr:cxnSp macro="">
      <xdr:nvCxnSpPr>
        <xdr:cNvPr id="39" name="直線コネクタ 38"/>
        <xdr:cNvCxnSpPr/>
      </xdr:nvCxnSpPr>
      <xdr:spPr>
        <a:xfrm flipV="1">
          <a:off x="1798865" y="47381432"/>
          <a:ext cx="398236"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161925</xdr:colOff>
      <xdr:row>754</xdr:row>
      <xdr:rowOff>209550</xdr:rowOff>
    </xdr:from>
    <xdr:ext cx="2029229" cy="309012"/>
    <xdr:sp macro="" textlink="">
      <xdr:nvSpPr>
        <xdr:cNvPr id="43" name="テキスト ボックス 42"/>
        <xdr:cNvSpPr txBox="1"/>
      </xdr:nvSpPr>
      <xdr:spPr>
        <a:xfrm>
          <a:off x="2162175" y="45643800"/>
          <a:ext cx="2029229" cy="309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随意契約（その他）</a:t>
          </a:r>
          <a:r>
            <a:rPr kumimoji="1" lang="en-US" altLang="ja-JP" sz="1000"/>
            <a:t>】</a:t>
          </a:r>
          <a:endParaRPr kumimoji="1" lang="ja-JP" altLang="en-US" sz="1000"/>
        </a:p>
      </xdr:txBody>
    </xdr:sp>
    <xdr:clientData/>
  </xdr:oneCellAnchor>
  <xdr:oneCellAnchor>
    <xdr:from>
      <xdr:col>10</xdr:col>
      <xdr:colOff>171450</xdr:colOff>
      <xdr:row>757</xdr:row>
      <xdr:rowOff>238125</xdr:rowOff>
    </xdr:from>
    <xdr:ext cx="2029229" cy="309012"/>
    <xdr:sp macro="" textlink="">
      <xdr:nvSpPr>
        <xdr:cNvPr id="44" name="テキスト ボックス 43"/>
        <xdr:cNvSpPr txBox="1"/>
      </xdr:nvSpPr>
      <xdr:spPr>
        <a:xfrm>
          <a:off x="2171700" y="46729650"/>
          <a:ext cx="2029229" cy="309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一般競争契約（最低価格）</a:t>
          </a:r>
          <a:r>
            <a:rPr kumimoji="1" lang="en-US" altLang="ja-JP" sz="1000"/>
            <a:t>】</a:t>
          </a:r>
          <a:endParaRPr kumimoji="1" lang="ja-JP" altLang="en-US" sz="1000"/>
        </a:p>
      </xdr:txBody>
    </xdr:sp>
    <xdr:clientData/>
  </xdr:oneCellAnchor>
  <xdr:oneCellAnchor>
    <xdr:from>
      <xdr:col>10</xdr:col>
      <xdr:colOff>85725</xdr:colOff>
      <xdr:row>745</xdr:row>
      <xdr:rowOff>33618</xdr:rowOff>
    </xdr:from>
    <xdr:ext cx="2962275" cy="309012"/>
    <xdr:sp macro="" textlink="">
      <xdr:nvSpPr>
        <xdr:cNvPr id="40" name="テキスト ボックス 39"/>
        <xdr:cNvSpPr txBox="1"/>
      </xdr:nvSpPr>
      <xdr:spPr>
        <a:xfrm>
          <a:off x="2102784" y="42268589"/>
          <a:ext cx="2962275" cy="309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一般競争契約（最低価格）・随意契約（少額）</a:t>
          </a:r>
          <a:r>
            <a:rPr kumimoji="1" lang="en-US" altLang="ja-JP" sz="1000"/>
            <a:t>】</a:t>
          </a:r>
          <a:endParaRPr kumimoji="1" lang="ja-JP" altLang="en-US" sz="1000"/>
        </a:p>
      </xdr:txBody>
    </xdr:sp>
    <xdr:clientData/>
  </xdr:oneCellAnchor>
  <xdr:oneCellAnchor>
    <xdr:from>
      <xdr:col>10</xdr:col>
      <xdr:colOff>104776</xdr:colOff>
      <xdr:row>748</xdr:row>
      <xdr:rowOff>66675</xdr:rowOff>
    </xdr:from>
    <xdr:ext cx="3650796" cy="287110"/>
    <xdr:sp macro="" textlink="">
      <xdr:nvSpPr>
        <xdr:cNvPr id="41" name="テキスト ボックス 40"/>
        <xdr:cNvSpPr txBox="1"/>
      </xdr:nvSpPr>
      <xdr:spPr>
        <a:xfrm>
          <a:off x="2145847" y="43568711"/>
          <a:ext cx="3650796" cy="287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一般競争契約（最低価格）・随意契約（少額）</a:t>
          </a:r>
          <a:r>
            <a:rPr kumimoji="1" lang="en-US" altLang="ja-JP" sz="1000"/>
            <a:t>】</a:t>
          </a:r>
          <a:endParaRPr kumimoji="1" lang="ja-JP" altLang="en-US" sz="1000"/>
        </a:p>
      </xdr:txBody>
    </xdr:sp>
    <xdr:clientData/>
  </xdr:oneCellAnchor>
  <xdr:oneCellAnchor>
    <xdr:from>
      <xdr:col>10</xdr:col>
      <xdr:colOff>142875</xdr:colOff>
      <xdr:row>751</xdr:row>
      <xdr:rowOff>85725</xdr:rowOff>
    </xdr:from>
    <xdr:ext cx="1543050" cy="309012"/>
    <xdr:sp macro="" textlink="">
      <xdr:nvSpPr>
        <xdr:cNvPr id="42" name="テキスト ボックス 41"/>
        <xdr:cNvSpPr txBox="1"/>
      </xdr:nvSpPr>
      <xdr:spPr>
        <a:xfrm>
          <a:off x="2143125" y="44462700"/>
          <a:ext cx="1543050" cy="309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随意契約（その他）</a:t>
          </a:r>
          <a:r>
            <a:rPr kumimoji="1" lang="en-US" altLang="ja-JP" sz="1000"/>
            <a:t>】</a:t>
          </a:r>
          <a:endParaRPr kumimoji="1" lang="ja-JP" altLang="en-US" sz="10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3" sqref="A3:AH3"/>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190</v>
      </c>
      <c r="AT2" s="204"/>
      <c r="AU2" s="204"/>
      <c r="AV2" s="42" t="str">
        <f>IF(AW2="", "", "-")</f>
        <v/>
      </c>
      <c r="AW2" s="388"/>
      <c r="AX2" s="388"/>
    </row>
    <row r="3" spans="1:50" ht="21" customHeight="1" thickBot="1" x14ac:dyDescent="0.25">
      <c r="A3" s="510" t="s">
        <v>344</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482</v>
      </c>
      <c r="AK3" s="512"/>
      <c r="AL3" s="512"/>
      <c r="AM3" s="512"/>
      <c r="AN3" s="512"/>
      <c r="AO3" s="512"/>
      <c r="AP3" s="512"/>
      <c r="AQ3" s="512"/>
      <c r="AR3" s="512"/>
      <c r="AS3" s="512"/>
      <c r="AT3" s="512"/>
      <c r="AU3" s="512"/>
      <c r="AV3" s="512"/>
      <c r="AW3" s="512"/>
      <c r="AX3" s="24" t="s">
        <v>64</v>
      </c>
    </row>
    <row r="4" spans="1:50" ht="24.75" customHeight="1" x14ac:dyDescent="0.2">
      <c r="A4" s="712" t="s">
        <v>25</v>
      </c>
      <c r="B4" s="713"/>
      <c r="C4" s="713"/>
      <c r="D4" s="713"/>
      <c r="E4" s="713"/>
      <c r="F4" s="713"/>
      <c r="G4" s="688" t="s">
        <v>483</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484</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66</v>
      </c>
      <c r="B5" s="699"/>
      <c r="C5" s="699"/>
      <c r="D5" s="699"/>
      <c r="E5" s="699"/>
      <c r="F5" s="700"/>
      <c r="G5" s="545" t="s">
        <v>424</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485</v>
      </c>
      <c r="AF5" s="707"/>
      <c r="AG5" s="707"/>
      <c r="AH5" s="707"/>
      <c r="AI5" s="707"/>
      <c r="AJ5" s="707"/>
      <c r="AK5" s="707"/>
      <c r="AL5" s="707"/>
      <c r="AM5" s="707"/>
      <c r="AN5" s="707"/>
      <c r="AO5" s="707"/>
      <c r="AP5" s="708"/>
      <c r="AQ5" s="709" t="s">
        <v>613</v>
      </c>
      <c r="AR5" s="710"/>
      <c r="AS5" s="710"/>
      <c r="AT5" s="710"/>
      <c r="AU5" s="710"/>
      <c r="AV5" s="710"/>
      <c r="AW5" s="710"/>
      <c r="AX5" s="711"/>
    </row>
    <row r="6" spans="1:50" ht="39" customHeight="1" x14ac:dyDescent="0.2">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2">
      <c r="A7" s="816" t="s">
        <v>22</v>
      </c>
      <c r="B7" s="817"/>
      <c r="C7" s="817"/>
      <c r="D7" s="817"/>
      <c r="E7" s="817"/>
      <c r="F7" s="818"/>
      <c r="G7" s="819" t="s">
        <v>487</v>
      </c>
      <c r="H7" s="820"/>
      <c r="I7" s="820"/>
      <c r="J7" s="820"/>
      <c r="K7" s="820"/>
      <c r="L7" s="820"/>
      <c r="M7" s="820"/>
      <c r="N7" s="820"/>
      <c r="O7" s="820"/>
      <c r="P7" s="820"/>
      <c r="Q7" s="820"/>
      <c r="R7" s="820"/>
      <c r="S7" s="820"/>
      <c r="T7" s="820"/>
      <c r="U7" s="820"/>
      <c r="V7" s="820"/>
      <c r="W7" s="820"/>
      <c r="X7" s="821"/>
      <c r="Y7" s="386" t="s">
        <v>308</v>
      </c>
      <c r="Z7" s="286"/>
      <c r="AA7" s="286"/>
      <c r="AB7" s="286"/>
      <c r="AC7" s="286"/>
      <c r="AD7" s="387"/>
      <c r="AE7" s="374" t="s">
        <v>488</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2">
      <c r="A9" s="135" t="s">
        <v>23</v>
      </c>
      <c r="B9" s="136"/>
      <c r="C9" s="136"/>
      <c r="D9" s="136"/>
      <c r="E9" s="136"/>
      <c r="F9" s="136"/>
      <c r="G9" s="559" t="s">
        <v>489</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2">
      <c r="A10" s="729" t="s">
        <v>29</v>
      </c>
      <c r="B10" s="730"/>
      <c r="C10" s="730"/>
      <c r="D10" s="730"/>
      <c r="E10" s="730"/>
      <c r="F10" s="730"/>
      <c r="G10" s="662" t="s">
        <v>490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29" t="s">
        <v>5</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129" t="s">
        <v>24</v>
      </c>
      <c r="B12" s="130"/>
      <c r="C12" s="130"/>
      <c r="D12" s="130"/>
      <c r="E12" s="130"/>
      <c r="F12" s="131"/>
      <c r="G12" s="668"/>
      <c r="H12" s="669"/>
      <c r="I12" s="669"/>
      <c r="J12" s="669"/>
      <c r="K12" s="669"/>
      <c r="L12" s="669"/>
      <c r="M12" s="669"/>
      <c r="N12" s="669"/>
      <c r="O12" s="669"/>
      <c r="P12" s="293" t="s">
        <v>311</v>
      </c>
      <c r="Q12" s="288"/>
      <c r="R12" s="288"/>
      <c r="S12" s="288"/>
      <c r="T12" s="288"/>
      <c r="U12" s="288"/>
      <c r="V12" s="289"/>
      <c r="W12" s="293" t="s">
        <v>331</v>
      </c>
      <c r="X12" s="288"/>
      <c r="Y12" s="288"/>
      <c r="Z12" s="288"/>
      <c r="AA12" s="288"/>
      <c r="AB12" s="288"/>
      <c r="AC12" s="289"/>
      <c r="AD12" s="293" t="s">
        <v>338</v>
      </c>
      <c r="AE12" s="288"/>
      <c r="AF12" s="288"/>
      <c r="AG12" s="288"/>
      <c r="AH12" s="288"/>
      <c r="AI12" s="288"/>
      <c r="AJ12" s="289"/>
      <c r="AK12" s="293" t="s">
        <v>345</v>
      </c>
      <c r="AL12" s="288"/>
      <c r="AM12" s="288"/>
      <c r="AN12" s="288"/>
      <c r="AO12" s="288"/>
      <c r="AP12" s="288"/>
      <c r="AQ12" s="289"/>
      <c r="AR12" s="293" t="s">
        <v>346</v>
      </c>
      <c r="AS12" s="288"/>
      <c r="AT12" s="288"/>
      <c r="AU12" s="288"/>
      <c r="AV12" s="288"/>
      <c r="AW12" s="288"/>
      <c r="AX12" s="731"/>
    </row>
    <row r="13" spans="1:50" ht="21" customHeight="1" x14ac:dyDescent="0.2">
      <c r="A13" s="132"/>
      <c r="B13" s="133"/>
      <c r="C13" s="133"/>
      <c r="D13" s="133"/>
      <c r="E13" s="133"/>
      <c r="F13" s="134"/>
      <c r="G13" s="732" t="s">
        <v>6</v>
      </c>
      <c r="H13" s="733"/>
      <c r="I13" s="625" t="s">
        <v>7</v>
      </c>
      <c r="J13" s="626"/>
      <c r="K13" s="626"/>
      <c r="L13" s="626"/>
      <c r="M13" s="626"/>
      <c r="N13" s="626"/>
      <c r="O13" s="627"/>
      <c r="P13" s="102">
        <v>93</v>
      </c>
      <c r="Q13" s="103"/>
      <c r="R13" s="103"/>
      <c r="S13" s="103"/>
      <c r="T13" s="103"/>
      <c r="U13" s="103"/>
      <c r="V13" s="104"/>
      <c r="W13" s="102">
        <v>88</v>
      </c>
      <c r="X13" s="103"/>
      <c r="Y13" s="103"/>
      <c r="Z13" s="103"/>
      <c r="AA13" s="103"/>
      <c r="AB13" s="103"/>
      <c r="AC13" s="104"/>
      <c r="AD13" s="102">
        <v>93</v>
      </c>
      <c r="AE13" s="103"/>
      <c r="AF13" s="103"/>
      <c r="AG13" s="103"/>
      <c r="AH13" s="103"/>
      <c r="AI13" s="103"/>
      <c r="AJ13" s="104"/>
      <c r="AK13" s="102">
        <v>117</v>
      </c>
      <c r="AL13" s="103"/>
      <c r="AM13" s="103"/>
      <c r="AN13" s="103"/>
      <c r="AO13" s="103"/>
      <c r="AP13" s="103"/>
      <c r="AQ13" s="104"/>
      <c r="AR13" s="99">
        <v>90</v>
      </c>
      <c r="AS13" s="100"/>
      <c r="AT13" s="100"/>
      <c r="AU13" s="100"/>
      <c r="AV13" s="100"/>
      <c r="AW13" s="100"/>
      <c r="AX13" s="385"/>
    </row>
    <row r="14" spans="1:50" ht="21" customHeight="1" x14ac:dyDescent="0.2">
      <c r="A14" s="132"/>
      <c r="B14" s="133"/>
      <c r="C14" s="133"/>
      <c r="D14" s="133"/>
      <c r="E14" s="133"/>
      <c r="F14" s="134"/>
      <c r="G14" s="734"/>
      <c r="H14" s="735"/>
      <c r="I14" s="562" t="s">
        <v>8</v>
      </c>
      <c r="J14" s="616"/>
      <c r="K14" s="616"/>
      <c r="L14" s="616"/>
      <c r="M14" s="616"/>
      <c r="N14" s="616"/>
      <c r="O14" s="617"/>
      <c r="P14" s="102" t="s">
        <v>476</v>
      </c>
      <c r="Q14" s="103"/>
      <c r="R14" s="103"/>
      <c r="S14" s="103"/>
      <c r="T14" s="103"/>
      <c r="U14" s="103"/>
      <c r="V14" s="104"/>
      <c r="W14" s="102" t="s">
        <v>479</v>
      </c>
      <c r="X14" s="103"/>
      <c r="Y14" s="103"/>
      <c r="Z14" s="103"/>
      <c r="AA14" s="103"/>
      <c r="AB14" s="103"/>
      <c r="AC14" s="104"/>
      <c r="AD14" s="102" t="s">
        <v>477</v>
      </c>
      <c r="AE14" s="103"/>
      <c r="AF14" s="103"/>
      <c r="AG14" s="103"/>
      <c r="AH14" s="103"/>
      <c r="AI14" s="103"/>
      <c r="AJ14" s="104"/>
      <c r="AK14" s="102" t="s">
        <v>477</v>
      </c>
      <c r="AL14" s="103"/>
      <c r="AM14" s="103"/>
      <c r="AN14" s="103"/>
      <c r="AO14" s="103"/>
      <c r="AP14" s="103"/>
      <c r="AQ14" s="104"/>
      <c r="AR14" s="652"/>
      <c r="AS14" s="652"/>
      <c r="AT14" s="652"/>
      <c r="AU14" s="652"/>
      <c r="AV14" s="652"/>
      <c r="AW14" s="652"/>
      <c r="AX14" s="653"/>
    </row>
    <row r="15" spans="1:50" ht="21" customHeight="1" x14ac:dyDescent="0.2">
      <c r="A15" s="132"/>
      <c r="B15" s="133"/>
      <c r="C15" s="133"/>
      <c r="D15" s="133"/>
      <c r="E15" s="133"/>
      <c r="F15" s="134"/>
      <c r="G15" s="734"/>
      <c r="H15" s="735"/>
      <c r="I15" s="562" t="s">
        <v>50</v>
      </c>
      <c r="J15" s="563"/>
      <c r="K15" s="563"/>
      <c r="L15" s="563"/>
      <c r="M15" s="563"/>
      <c r="N15" s="563"/>
      <c r="O15" s="564"/>
      <c r="P15" s="102" t="s">
        <v>477</v>
      </c>
      <c r="Q15" s="103"/>
      <c r="R15" s="103"/>
      <c r="S15" s="103"/>
      <c r="T15" s="103"/>
      <c r="U15" s="103"/>
      <c r="V15" s="104"/>
      <c r="W15" s="102" t="s">
        <v>477</v>
      </c>
      <c r="X15" s="103"/>
      <c r="Y15" s="103"/>
      <c r="Z15" s="103"/>
      <c r="AA15" s="103"/>
      <c r="AB15" s="103"/>
      <c r="AC15" s="104"/>
      <c r="AD15" s="102" t="s">
        <v>481</v>
      </c>
      <c r="AE15" s="103"/>
      <c r="AF15" s="103"/>
      <c r="AG15" s="103"/>
      <c r="AH15" s="103"/>
      <c r="AI15" s="103"/>
      <c r="AJ15" s="104"/>
      <c r="AK15" s="102" t="s">
        <v>478</v>
      </c>
      <c r="AL15" s="103"/>
      <c r="AM15" s="103"/>
      <c r="AN15" s="103"/>
      <c r="AO15" s="103"/>
      <c r="AP15" s="103"/>
      <c r="AQ15" s="104"/>
      <c r="AR15" s="102"/>
      <c r="AS15" s="103"/>
      <c r="AT15" s="103"/>
      <c r="AU15" s="103"/>
      <c r="AV15" s="103"/>
      <c r="AW15" s="103"/>
      <c r="AX15" s="615"/>
    </row>
    <row r="16" spans="1:50" ht="21" customHeight="1" x14ac:dyDescent="0.2">
      <c r="A16" s="132"/>
      <c r="B16" s="133"/>
      <c r="C16" s="133"/>
      <c r="D16" s="133"/>
      <c r="E16" s="133"/>
      <c r="F16" s="134"/>
      <c r="G16" s="734"/>
      <c r="H16" s="735"/>
      <c r="I16" s="562" t="s">
        <v>51</v>
      </c>
      <c r="J16" s="563"/>
      <c r="K16" s="563"/>
      <c r="L16" s="563"/>
      <c r="M16" s="563"/>
      <c r="N16" s="563"/>
      <c r="O16" s="564"/>
      <c r="P16" s="102" t="s">
        <v>477</v>
      </c>
      <c r="Q16" s="103"/>
      <c r="R16" s="103"/>
      <c r="S16" s="103"/>
      <c r="T16" s="103"/>
      <c r="U16" s="103"/>
      <c r="V16" s="104"/>
      <c r="W16" s="102" t="s">
        <v>476</v>
      </c>
      <c r="X16" s="103"/>
      <c r="Y16" s="103"/>
      <c r="Z16" s="103"/>
      <c r="AA16" s="103"/>
      <c r="AB16" s="103"/>
      <c r="AC16" s="104"/>
      <c r="AD16" s="102" t="s">
        <v>480</v>
      </c>
      <c r="AE16" s="103"/>
      <c r="AF16" s="103"/>
      <c r="AG16" s="103"/>
      <c r="AH16" s="103"/>
      <c r="AI16" s="103"/>
      <c r="AJ16" s="104"/>
      <c r="AK16" s="102" t="s">
        <v>477</v>
      </c>
      <c r="AL16" s="103"/>
      <c r="AM16" s="103"/>
      <c r="AN16" s="103"/>
      <c r="AO16" s="103"/>
      <c r="AP16" s="103"/>
      <c r="AQ16" s="104"/>
      <c r="AR16" s="665"/>
      <c r="AS16" s="666"/>
      <c r="AT16" s="666"/>
      <c r="AU16" s="666"/>
      <c r="AV16" s="666"/>
      <c r="AW16" s="666"/>
      <c r="AX16" s="667"/>
    </row>
    <row r="17" spans="1:50" ht="24.75" customHeight="1" x14ac:dyDescent="0.2">
      <c r="A17" s="132"/>
      <c r="B17" s="133"/>
      <c r="C17" s="133"/>
      <c r="D17" s="133"/>
      <c r="E17" s="133"/>
      <c r="F17" s="134"/>
      <c r="G17" s="734"/>
      <c r="H17" s="735"/>
      <c r="I17" s="562" t="s">
        <v>49</v>
      </c>
      <c r="J17" s="616"/>
      <c r="K17" s="616"/>
      <c r="L17" s="616"/>
      <c r="M17" s="616"/>
      <c r="N17" s="616"/>
      <c r="O17" s="617"/>
      <c r="P17" s="102" t="s">
        <v>478</v>
      </c>
      <c r="Q17" s="103"/>
      <c r="R17" s="103"/>
      <c r="S17" s="103"/>
      <c r="T17" s="103"/>
      <c r="U17" s="103"/>
      <c r="V17" s="104"/>
      <c r="W17" s="102" t="s">
        <v>480</v>
      </c>
      <c r="X17" s="103"/>
      <c r="Y17" s="103"/>
      <c r="Z17" s="103"/>
      <c r="AA17" s="103"/>
      <c r="AB17" s="103"/>
      <c r="AC17" s="104"/>
      <c r="AD17" s="102" t="s">
        <v>477</v>
      </c>
      <c r="AE17" s="103"/>
      <c r="AF17" s="103"/>
      <c r="AG17" s="103"/>
      <c r="AH17" s="103"/>
      <c r="AI17" s="103"/>
      <c r="AJ17" s="104"/>
      <c r="AK17" s="102" t="s">
        <v>477</v>
      </c>
      <c r="AL17" s="103"/>
      <c r="AM17" s="103"/>
      <c r="AN17" s="103"/>
      <c r="AO17" s="103"/>
      <c r="AP17" s="103"/>
      <c r="AQ17" s="104"/>
      <c r="AR17" s="383"/>
      <c r="AS17" s="383"/>
      <c r="AT17" s="383"/>
      <c r="AU17" s="383"/>
      <c r="AV17" s="383"/>
      <c r="AW17" s="383"/>
      <c r="AX17" s="384"/>
    </row>
    <row r="18" spans="1:50" ht="24.75" customHeight="1" x14ac:dyDescent="0.2">
      <c r="A18" s="132"/>
      <c r="B18" s="133"/>
      <c r="C18" s="133"/>
      <c r="D18" s="133"/>
      <c r="E18" s="133"/>
      <c r="F18" s="134"/>
      <c r="G18" s="736"/>
      <c r="H18" s="737"/>
      <c r="I18" s="724" t="s">
        <v>20</v>
      </c>
      <c r="J18" s="725"/>
      <c r="K18" s="725"/>
      <c r="L18" s="725"/>
      <c r="M18" s="725"/>
      <c r="N18" s="725"/>
      <c r="O18" s="726"/>
      <c r="P18" s="108">
        <f>SUM(P13:V17)</f>
        <v>93</v>
      </c>
      <c r="Q18" s="109"/>
      <c r="R18" s="109"/>
      <c r="S18" s="109"/>
      <c r="T18" s="109"/>
      <c r="U18" s="109"/>
      <c r="V18" s="110"/>
      <c r="W18" s="108">
        <f>SUM(W13:AC17)</f>
        <v>88</v>
      </c>
      <c r="X18" s="109"/>
      <c r="Y18" s="109"/>
      <c r="Z18" s="109"/>
      <c r="AA18" s="109"/>
      <c r="AB18" s="109"/>
      <c r="AC18" s="110"/>
      <c r="AD18" s="108">
        <f>SUM(AD13:AJ17)</f>
        <v>93</v>
      </c>
      <c r="AE18" s="109"/>
      <c r="AF18" s="109"/>
      <c r="AG18" s="109"/>
      <c r="AH18" s="109"/>
      <c r="AI18" s="109"/>
      <c r="AJ18" s="110"/>
      <c r="AK18" s="108">
        <f>SUM(AK13:AQ17)</f>
        <v>117</v>
      </c>
      <c r="AL18" s="109"/>
      <c r="AM18" s="109"/>
      <c r="AN18" s="109"/>
      <c r="AO18" s="109"/>
      <c r="AP18" s="109"/>
      <c r="AQ18" s="110"/>
      <c r="AR18" s="108">
        <f>SUM(AR13:AX17)</f>
        <v>90</v>
      </c>
      <c r="AS18" s="109"/>
      <c r="AT18" s="109"/>
      <c r="AU18" s="109"/>
      <c r="AV18" s="109"/>
      <c r="AW18" s="109"/>
      <c r="AX18" s="524"/>
    </row>
    <row r="19" spans="1:50" ht="24.75" customHeight="1" x14ac:dyDescent="0.2">
      <c r="A19" s="132"/>
      <c r="B19" s="133"/>
      <c r="C19" s="133"/>
      <c r="D19" s="133"/>
      <c r="E19" s="133"/>
      <c r="F19" s="134"/>
      <c r="G19" s="522" t="s">
        <v>9</v>
      </c>
      <c r="H19" s="523"/>
      <c r="I19" s="523"/>
      <c r="J19" s="523"/>
      <c r="K19" s="523"/>
      <c r="L19" s="523"/>
      <c r="M19" s="523"/>
      <c r="N19" s="523"/>
      <c r="O19" s="523"/>
      <c r="P19" s="102">
        <v>73</v>
      </c>
      <c r="Q19" s="103"/>
      <c r="R19" s="103"/>
      <c r="S19" s="103"/>
      <c r="T19" s="103"/>
      <c r="U19" s="103"/>
      <c r="V19" s="104"/>
      <c r="W19" s="102">
        <v>73</v>
      </c>
      <c r="X19" s="103"/>
      <c r="Y19" s="103"/>
      <c r="Z19" s="103"/>
      <c r="AA19" s="103"/>
      <c r="AB19" s="103"/>
      <c r="AC19" s="104"/>
      <c r="AD19" s="102">
        <v>64</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2">
      <c r="A20" s="132"/>
      <c r="B20" s="133"/>
      <c r="C20" s="133"/>
      <c r="D20" s="133"/>
      <c r="E20" s="133"/>
      <c r="F20" s="134"/>
      <c r="G20" s="522" t="s">
        <v>10</v>
      </c>
      <c r="H20" s="523"/>
      <c r="I20" s="523"/>
      <c r="J20" s="523"/>
      <c r="K20" s="523"/>
      <c r="L20" s="523"/>
      <c r="M20" s="523"/>
      <c r="N20" s="523"/>
      <c r="O20" s="523"/>
      <c r="P20" s="526">
        <f>IF(P18=0, "-", SUM(P19)/P18)</f>
        <v>0.78494623655913975</v>
      </c>
      <c r="Q20" s="526"/>
      <c r="R20" s="526"/>
      <c r="S20" s="526"/>
      <c r="T20" s="526"/>
      <c r="U20" s="526"/>
      <c r="V20" s="526"/>
      <c r="W20" s="526">
        <f t="shared" ref="W20" si="0">IF(W18=0, "-", SUM(W19)/W18)</f>
        <v>0.82954545454545459</v>
      </c>
      <c r="X20" s="526"/>
      <c r="Y20" s="526"/>
      <c r="Z20" s="526"/>
      <c r="AA20" s="526"/>
      <c r="AB20" s="526"/>
      <c r="AC20" s="526"/>
      <c r="AD20" s="526">
        <f t="shared" ref="AD20" si="1">IF(AD18=0, "-", SUM(AD19)/AD18)</f>
        <v>0.68817204301075274</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2">
      <c r="A21" s="135"/>
      <c r="B21" s="136"/>
      <c r="C21" s="136"/>
      <c r="D21" s="136"/>
      <c r="E21" s="136"/>
      <c r="F21" s="137"/>
      <c r="G21" s="917" t="s">
        <v>274</v>
      </c>
      <c r="H21" s="918"/>
      <c r="I21" s="918"/>
      <c r="J21" s="918"/>
      <c r="K21" s="918"/>
      <c r="L21" s="918"/>
      <c r="M21" s="918"/>
      <c r="N21" s="918"/>
      <c r="O21" s="918"/>
      <c r="P21" s="526">
        <f>IF(P19=0, "-", SUM(P19)/SUM(P13,P14))</f>
        <v>0.78494623655913975</v>
      </c>
      <c r="Q21" s="526"/>
      <c r="R21" s="526"/>
      <c r="S21" s="526"/>
      <c r="T21" s="526"/>
      <c r="U21" s="526"/>
      <c r="V21" s="526"/>
      <c r="W21" s="526">
        <f t="shared" ref="W21" si="2">IF(W19=0, "-", SUM(W19)/SUM(W13,W14))</f>
        <v>0.82954545454545459</v>
      </c>
      <c r="X21" s="526"/>
      <c r="Y21" s="526"/>
      <c r="Z21" s="526"/>
      <c r="AA21" s="526"/>
      <c r="AB21" s="526"/>
      <c r="AC21" s="526"/>
      <c r="AD21" s="526">
        <f t="shared" ref="AD21" si="3">IF(AD19=0, "-", SUM(AD19)/SUM(AD13,AD14))</f>
        <v>0.68817204301075274</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2">
      <c r="A22" s="182" t="s">
        <v>347</v>
      </c>
      <c r="B22" s="183"/>
      <c r="C22" s="183"/>
      <c r="D22" s="183"/>
      <c r="E22" s="183"/>
      <c r="F22" s="184"/>
      <c r="G22" s="173" t="s">
        <v>254</v>
      </c>
      <c r="H22" s="174"/>
      <c r="I22" s="174"/>
      <c r="J22" s="174"/>
      <c r="K22" s="174"/>
      <c r="L22" s="174"/>
      <c r="M22" s="174"/>
      <c r="N22" s="174"/>
      <c r="O22" s="175"/>
      <c r="P22" s="191" t="s">
        <v>348</v>
      </c>
      <c r="Q22" s="174"/>
      <c r="R22" s="174"/>
      <c r="S22" s="174"/>
      <c r="T22" s="174"/>
      <c r="U22" s="174"/>
      <c r="V22" s="175"/>
      <c r="W22" s="191" t="s">
        <v>349</v>
      </c>
      <c r="X22" s="174"/>
      <c r="Y22" s="174"/>
      <c r="Z22" s="174"/>
      <c r="AA22" s="174"/>
      <c r="AB22" s="174"/>
      <c r="AC22" s="175"/>
      <c r="AD22" s="191" t="s">
        <v>253</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491</v>
      </c>
      <c r="H23" s="177"/>
      <c r="I23" s="177"/>
      <c r="J23" s="177"/>
      <c r="K23" s="177"/>
      <c r="L23" s="177"/>
      <c r="M23" s="177"/>
      <c r="N23" s="177"/>
      <c r="O23" s="178"/>
      <c r="P23" s="99">
        <v>54</v>
      </c>
      <c r="Q23" s="100"/>
      <c r="R23" s="100"/>
      <c r="S23" s="100"/>
      <c r="T23" s="100"/>
      <c r="U23" s="100"/>
      <c r="V23" s="101"/>
      <c r="W23" s="99">
        <v>54</v>
      </c>
      <c r="X23" s="100"/>
      <c r="Y23" s="100"/>
      <c r="Z23" s="100"/>
      <c r="AA23" s="100"/>
      <c r="AB23" s="100"/>
      <c r="AC23" s="101"/>
      <c r="AD23" s="193" t="s">
        <v>618</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t="s">
        <v>492</v>
      </c>
      <c r="H24" s="180"/>
      <c r="I24" s="180"/>
      <c r="J24" s="180"/>
      <c r="K24" s="180"/>
      <c r="L24" s="180"/>
      <c r="M24" s="180"/>
      <c r="N24" s="180"/>
      <c r="O24" s="181"/>
      <c r="P24" s="102">
        <v>38</v>
      </c>
      <c r="Q24" s="103"/>
      <c r="R24" s="103"/>
      <c r="S24" s="103"/>
      <c r="T24" s="103"/>
      <c r="U24" s="103"/>
      <c r="V24" s="104"/>
      <c r="W24" s="102">
        <v>11</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2">
      <c r="A25" s="185"/>
      <c r="B25" s="186"/>
      <c r="C25" s="186"/>
      <c r="D25" s="186"/>
      <c r="E25" s="186"/>
      <c r="F25" s="187"/>
      <c r="G25" s="179" t="s">
        <v>493</v>
      </c>
      <c r="H25" s="180"/>
      <c r="I25" s="180"/>
      <c r="J25" s="180"/>
      <c r="K25" s="180"/>
      <c r="L25" s="180"/>
      <c r="M25" s="180"/>
      <c r="N25" s="180"/>
      <c r="O25" s="181"/>
      <c r="P25" s="102">
        <v>9</v>
      </c>
      <c r="Q25" s="103"/>
      <c r="R25" s="103"/>
      <c r="S25" s="103"/>
      <c r="T25" s="103"/>
      <c r="U25" s="103"/>
      <c r="V25" s="104"/>
      <c r="W25" s="102">
        <v>9</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2">
      <c r="A26" s="185"/>
      <c r="B26" s="186"/>
      <c r="C26" s="186"/>
      <c r="D26" s="186"/>
      <c r="E26" s="186"/>
      <c r="F26" s="187"/>
      <c r="G26" s="179" t="s">
        <v>494</v>
      </c>
      <c r="H26" s="180"/>
      <c r="I26" s="180"/>
      <c r="J26" s="180"/>
      <c r="K26" s="180"/>
      <c r="L26" s="180"/>
      <c r="M26" s="180"/>
      <c r="N26" s="180"/>
      <c r="O26" s="181"/>
      <c r="P26" s="102">
        <v>9</v>
      </c>
      <c r="Q26" s="103"/>
      <c r="R26" s="103"/>
      <c r="S26" s="103"/>
      <c r="T26" s="103"/>
      <c r="U26" s="103"/>
      <c r="V26" s="104"/>
      <c r="W26" s="102">
        <v>9</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2">
      <c r="A27" s="185"/>
      <c r="B27" s="186"/>
      <c r="C27" s="186"/>
      <c r="D27" s="186"/>
      <c r="E27" s="186"/>
      <c r="F27" s="187"/>
      <c r="G27" s="179" t="s">
        <v>495</v>
      </c>
      <c r="H27" s="180"/>
      <c r="I27" s="180"/>
      <c r="J27" s="180"/>
      <c r="K27" s="180"/>
      <c r="L27" s="180"/>
      <c r="M27" s="180"/>
      <c r="N27" s="180"/>
      <c r="O27" s="181"/>
      <c r="P27" s="102">
        <v>4</v>
      </c>
      <c r="Q27" s="103"/>
      <c r="R27" s="103"/>
      <c r="S27" s="103"/>
      <c r="T27" s="103"/>
      <c r="U27" s="103"/>
      <c r="V27" s="104"/>
      <c r="W27" s="102">
        <v>4</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2">
      <c r="A28" s="185"/>
      <c r="B28" s="186"/>
      <c r="C28" s="186"/>
      <c r="D28" s="186"/>
      <c r="E28" s="186"/>
      <c r="F28" s="187"/>
      <c r="G28" s="215" t="s">
        <v>258</v>
      </c>
      <c r="H28" s="216"/>
      <c r="I28" s="216"/>
      <c r="J28" s="216"/>
      <c r="K28" s="216"/>
      <c r="L28" s="216"/>
      <c r="M28" s="216"/>
      <c r="N28" s="216"/>
      <c r="O28" s="217"/>
      <c r="P28" s="108">
        <f>P29-SUM(P23:P27)</f>
        <v>3</v>
      </c>
      <c r="Q28" s="109"/>
      <c r="R28" s="109"/>
      <c r="S28" s="109"/>
      <c r="T28" s="109"/>
      <c r="U28" s="109"/>
      <c r="V28" s="110"/>
      <c r="W28" s="108">
        <f>W29-SUM(W23:W27)</f>
        <v>3</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255</v>
      </c>
      <c r="H29" s="219"/>
      <c r="I29" s="219"/>
      <c r="J29" s="219"/>
      <c r="K29" s="219"/>
      <c r="L29" s="219"/>
      <c r="M29" s="219"/>
      <c r="N29" s="219"/>
      <c r="O29" s="220"/>
      <c r="P29" s="102">
        <f>AK13</f>
        <v>117</v>
      </c>
      <c r="Q29" s="103"/>
      <c r="R29" s="103"/>
      <c r="S29" s="103"/>
      <c r="T29" s="103"/>
      <c r="U29" s="103"/>
      <c r="V29" s="104"/>
      <c r="W29" s="208">
        <f>AR13</f>
        <v>90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6" t="s">
        <v>270</v>
      </c>
      <c r="B30" s="497"/>
      <c r="C30" s="497"/>
      <c r="D30" s="497"/>
      <c r="E30" s="497"/>
      <c r="F30" s="498"/>
      <c r="G30" s="637" t="s">
        <v>145</v>
      </c>
      <c r="H30" s="381"/>
      <c r="I30" s="381"/>
      <c r="J30" s="381"/>
      <c r="K30" s="381"/>
      <c r="L30" s="381"/>
      <c r="M30" s="381"/>
      <c r="N30" s="381"/>
      <c r="O30" s="566"/>
      <c r="P30" s="565" t="s">
        <v>58</v>
      </c>
      <c r="Q30" s="381"/>
      <c r="R30" s="381"/>
      <c r="S30" s="381"/>
      <c r="T30" s="381"/>
      <c r="U30" s="381"/>
      <c r="V30" s="381"/>
      <c r="W30" s="381"/>
      <c r="X30" s="566"/>
      <c r="Y30" s="452"/>
      <c r="Z30" s="453"/>
      <c r="AA30" s="454"/>
      <c r="AB30" s="377" t="s">
        <v>11</v>
      </c>
      <c r="AC30" s="378"/>
      <c r="AD30" s="379"/>
      <c r="AE30" s="377" t="s">
        <v>311</v>
      </c>
      <c r="AF30" s="378"/>
      <c r="AG30" s="378"/>
      <c r="AH30" s="379"/>
      <c r="AI30" s="377" t="s">
        <v>333</v>
      </c>
      <c r="AJ30" s="378"/>
      <c r="AK30" s="378"/>
      <c r="AL30" s="379"/>
      <c r="AM30" s="380" t="s">
        <v>338</v>
      </c>
      <c r="AN30" s="380"/>
      <c r="AO30" s="380"/>
      <c r="AP30" s="377"/>
      <c r="AQ30" s="628" t="s">
        <v>187</v>
      </c>
      <c r="AR30" s="629"/>
      <c r="AS30" s="629"/>
      <c r="AT30" s="630"/>
      <c r="AU30" s="381" t="s">
        <v>133</v>
      </c>
      <c r="AV30" s="381"/>
      <c r="AW30" s="381"/>
      <c r="AX30" s="382"/>
    </row>
    <row r="31" spans="1:50" ht="18.75" customHeight="1" x14ac:dyDescent="0.2">
      <c r="A31" s="499"/>
      <c r="B31" s="500"/>
      <c r="C31" s="500"/>
      <c r="D31" s="500"/>
      <c r="E31" s="500"/>
      <c r="F31" s="501"/>
      <c r="G31" s="554"/>
      <c r="H31" s="370"/>
      <c r="I31" s="370"/>
      <c r="J31" s="370"/>
      <c r="K31" s="370"/>
      <c r="L31" s="370"/>
      <c r="M31" s="370"/>
      <c r="N31" s="370"/>
      <c r="O31" s="555"/>
      <c r="P31" s="567"/>
      <c r="Q31" s="370"/>
      <c r="R31" s="370"/>
      <c r="S31" s="370"/>
      <c r="T31" s="370"/>
      <c r="U31" s="370"/>
      <c r="V31" s="370"/>
      <c r="W31" s="370"/>
      <c r="X31" s="555"/>
      <c r="Y31" s="455"/>
      <c r="Z31" s="456"/>
      <c r="AA31" s="457"/>
      <c r="AB31" s="323"/>
      <c r="AC31" s="324"/>
      <c r="AD31" s="325"/>
      <c r="AE31" s="323"/>
      <c r="AF31" s="324"/>
      <c r="AG31" s="324"/>
      <c r="AH31" s="325"/>
      <c r="AI31" s="323"/>
      <c r="AJ31" s="324"/>
      <c r="AK31" s="324"/>
      <c r="AL31" s="325"/>
      <c r="AM31" s="367"/>
      <c r="AN31" s="367"/>
      <c r="AO31" s="367"/>
      <c r="AP31" s="323"/>
      <c r="AQ31" s="201">
        <v>5</v>
      </c>
      <c r="AR31" s="126"/>
      <c r="AS31" s="127" t="s">
        <v>188</v>
      </c>
      <c r="AT31" s="162"/>
      <c r="AU31" s="261">
        <v>10</v>
      </c>
      <c r="AV31" s="261"/>
      <c r="AW31" s="370" t="s">
        <v>177</v>
      </c>
      <c r="AX31" s="371"/>
    </row>
    <row r="32" spans="1:50" ht="23.25" customHeight="1" x14ac:dyDescent="0.2">
      <c r="A32" s="502"/>
      <c r="B32" s="500"/>
      <c r="C32" s="500"/>
      <c r="D32" s="500"/>
      <c r="E32" s="500"/>
      <c r="F32" s="501"/>
      <c r="G32" s="527" t="s">
        <v>608</v>
      </c>
      <c r="H32" s="528"/>
      <c r="I32" s="528"/>
      <c r="J32" s="528"/>
      <c r="K32" s="528"/>
      <c r="L32" s="528"/>
      <c r="M32" s="528"/>
      <c r="N32" s="528"/>
      <c r="O32" s="529"/>
      <c r="P32" s="151" t="s">
        <v>496</v>
      </c>
      <c r="Q32" s="151"/>
      <c r="R32" s="151"/>
      <c r="S32" s="151"/>
      <c r="T32" s="151"/>
      <c r="U32" s="151"/>
      <c r="V32" s="151"/>
      <c r="W32" s="151"/>
      <c r="X32" s="222"/>
      <c r="Y32" s="329" t="s">
        <v>12</v>
      </c>
      <c r="Z32" s="536"/>
      <c r="AA32" s="537"/>
      <c r="AB32" s="538" t="s">
        <v>497</v>
      </c>
      <c r="AC32" s="538"/>
      <c r="AD32" s="538"/>
      <c r="AE32" s="355">
        <v>303241</v>
      </c>
      <c r="AF32" s="356"/>
      <c r="AG32" s="356"/>
      <c r="AH32" s="356"/>
      <c r="AI32" s="355">
        <v>318663</v>
      </c>
      <c r="AJ32" s="356"/>
      <c r="AK32" s="356"/>
      <c r="AL32" s="356"/>
      <c r="AM32" s="355">
        <v>333924</v>
      </c>
      <c r="AN32" s="356"/>
      <c r="AO32" s="356"/>
      <c r="AP32" s="356"/>
      <c r="AQ32" s="105" t="s">
        <v>498</v>
      </c>
      <c r="AR32" s="106"/>
      <c r="AS32" s="106"/>
      <c r="AT32" s="107"/>
      <c r="AU32" s="356" t="s">
        <v>477</v>
      </c>
      <c r="AV32" s="356"/>
      <c r="AW32" s="356"/>
      <c r="AX32" s="358"/>
    </row>
    <row r="33" spans="1:50" ht="23.25" customHeight="1" x14ac:dyDescent="0.2">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497</v>
      </c>
      <c r="AC33" s="509"/>
      <c r="AD33" s="509"/>
      <c r="AE33" s="355" t="s">
        <v>480</v>
      </c>
      <c r="AF33" s="356"/>
      <c r="AG33" s="356"/>
      <c r="AH33" s="356"/>
      <c r="AI33" s="355" t="s">
        <v>480</v>
      </c>
      <c r="AJ33" s="356"/>
      <c r="AK33" s="356"/>
      <c r="AL33" s="356"/>
      <c r="AM33" s="355" t="s">
        <v>477</v>
      </c>
      <c r="AN33" s="356"/>
      <c r="AO33" s="356"/>
      <c r="AP33" s="356"/>
      <c r="AQ33" s="105">
        <v>390000</v>
      </c>
      <c r="AR33" s="106"/>
      <c r="AS33" s="106"/>
      <c r="AT33" s="107"/>
      <c r="AU33" s="356">
        <v>450000</v>
      </c>
      <c r="AV33" s="356"/>
      <c r="AW33" s="356"/>
      <c r="AX33" s="358"/>
    </row>
    <row r="34" spans="1:50" ht="23.25" customHeight="1" x14ac:dyDescent="0.2">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5">
        <v>67</v>
      </c>
      <c r="AF34" s="356"/>
      <c r="AG34" s="356"/>
      <c r="AH34" s="356"/>
      <c r="AI34" s="355">
        <v>71</v>
      </c>
      <c r="AJ34" s="356"/>
      <c r="AK34" s="356"/>
      <c r="AL34" s="356"/>
      <c r="AM34" s="355">
        <v>74</v>
      </c>
      <c r="AN34" s="356"/>
      <c r="AO34" s="356"/>
      <c r="AP34" s="356"/>
      <c r="AQ34" s="105" t="s">
        <v>499</v>
      </c>
      <c r="AR34" s="106"/>
      <c r="AS34" s="106"/>
      <c r="AT34" s="107"/>
      <c r="AU34" s="356" t="s">
        <v>498</v>
      </c>
      <c r="AV34" s="356"/>
      <c r="AW34" s="356"/>
      <c r="AX34" s="358"/>
    </row>
    <row r="35" spans="1:50" ht="23.25" customHeight="1" x14ac:dyDescent="0.2">
      <c r="A35" s="887" t="s">
        <v>299</v>
      </c>
      <c r="B35" s="888"/>
      <c r="C35" s="888"/>
      <c r="D35" s="888"/>
      <c r="E35" s="888"/>
      <c r="F35" s="889"/>
      <c r="G35" s="893" t="s">
        <v>500</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2">
      <c r="A37" s="631" t="s">
        <v>270</v>
      </c>
      <c r="B37" s="632"/>
      <c r="C37" s="632"/>
      <c r="D37" s="632"/>
      <c r="E37" s="632"/>
      <c r="F37" s="633"/>
      <c r="G37" s="552" t="s">
        <v>145</v>
      </c>
      <c r="H37" s="372"/>
      <c r="I37" s="372"/>
      <c r="J37" s="372"/>
      <c r="K37" s="372"/>
      <c r="L37" s="372"/>
      <c r="M37" s="372"/>
      <c r="N37" s="372"/>
      <c r="O37" s="553"/>
      <c r="P37" s="618" t="s">
        <v>58</v>
      </c>
      <c r="Q37" s="372"/>
      <c r="R37" s="372"/>
      <c r="S37" s="372"/>
      <c r="T37" s="372"/>
      <c r="U37" s="372"/>
      <c r="V37" s="372"/>
      <c r="W37" s="372"/>
      <c r="X37" s="553"/>
      <c r="Y37" s="619"/>
      <c r="Z37" s="620"/>
      <c r="AA37" s="621"/>
      <c r="AB37" s="622" t="s">
        <v>11</v>
      </c>
      <c r="AC37" s="623"/>
      <c r="AD37" s="624"/>
      <c r="AE37" s="359" t="s">
        <v>311</v>
      </c>
      <c r="AF37" s="360"/>
      <c r="AG37" s="360"/>
      <c r="AH37" s="361"/>
      <c r="AI37" s="359" t="s">
        <v>309</v>
      </c>
      <c r="AJ37" s="360"/>
      <c r="AK37" s="360"/>
      <c r="AL37" s="361"/>
      <c r="AM37" s="366" t="s">
        <v>338</v>
      </c>
      <c r="AN37" s="366"/>
      <c r="AO37" s="366"/>
      <c r="AP37" s="366"/>
      <c r="AQ37" s="257" t="s">
        <v>187</v>
      </c>
      <c r="AR37" s="258"/>
      <c r="AS37" s="258"/>
      <c r="AT37" s="259"/>
      <c r="AU37" s="372" t="s">
        <v>133</v>
      </c>
      <c r="AV37" s="372"/>
      <c r="AW37" s="372"/>
      <c r="AX37" s="373"/>
    </row>
    <row r="38" spans="1:50" ht="18.75" hidden="1" customHeight="1" x14ac:dyDescent="0.2">
      <c r="A38" s="499"/>
      <c r="B38" s="500"/>
      <c r="C38" s="500"/>
      <c r="D38" s="500"/>
      <c r="E38" s="500"/>
      <c r="F38" s="501"/>
      <c r="G38" s="554"/>
      <c r="H38" s="370"/>
      <c r="I38" s="370"/>
      <c r="J38" s="370"/>
      <c r="K38" s="370"/>
      <c r="L38" s="370"/>
      <c r="M38" s="370"/>
      <c r="N38" s="370"/>
      <c r="O38" s="555"/>
      <c r="P38" s="567"/>
      <c r="Q38" s="370"/>
      <c r="R38" s="370"/>
      <c r="S38" s="370"/>
      <c r="T38" s="370"/>
      <c r="U38" s="370"/>
      <c r="V38" s="370"/>
      <c r="W38" s="370"/>
      <c r="X38" s="555"/>
      <c r="Y38" s="455"/>
      <c r="Z38" s="456"/>
      <c r="AA38" s="457"/>
      <c r="AB38" s="323"/>
      <c r="AC38" s="324"/>
      <c r="AD38" s="325"/>
      <c r="AE38" s="323"/>
      <c r="AF38" s="324"/>
      <c r="AG38" s="324"/>
      <c r="AH38" s="325"/>
      <c r="AI38" s="323"/>
      <c r="AJ38" s="324"/>
      <c r="AK38" s="324"/>
      <c r="AL38" s="325"/>
      <c r="AM38" s="367"/>
      <c r="AN38" s="367"/>
      <c r="AO38" s="367"/>
      <c r="AP38" s="367"/>
      <c r="AQ38" s="201"/>
      <c r="AR38" s="126"/>
      <c r="AS38" s="127" t="s">
        <v>188</v>
      </c>
      <c r="AT38" s="162"/>
      <c r="AU38" s="261"/>
      <c r="AV38" s="261"/>
      <c r="AW38" s="370" t="s">
        <v>177</v>
      </c>
      <c r="AX38" s="371"/>
    </row>
    <row r="39" spans="1:50" ht="23.25" hidden="1" customHeight="1" x14ac:dyDescent="0.2">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9" t="s">
        <v>12</v>
      </c>
      <c r="Z39" s="536"/>
      <c r="AA39" s="537"/>
      <c r="AB39" s="538"/>
      <c r="AC39" s="538"/>
      <c r="AD39" s="538"/>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x14ac:dyDescent="0.2">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x14ac:dyDescent="0.2">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x14ac:dyDescent="0.2">
      <c r="A42" s="887" t="s">
        <v>299</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2">
      <c r="A44" s="631" t="s">
        <v>270</v>
      </c>
      <c r="B44" s="632"/>
      <c r="C44" s="632"/>
      <c r="D44" s="632"/>
      <c r="E44" s="632"/>
      <c r="F44" s="633"/>
      <c r="G44" s="552" t="s">
        <v>145</v>
      </c>
      <c r="H44" s="372"/>
      <c r="I44" s="372"/>
      <c r="J44" s="372"/>
      <c r="K44" s="372"/>
      <c r="L44" s="372"/>
      <c r="M44" s="372"/>
      <c r="N44" s="372"/>
      <c r="O44" s="553"/>
      <c r="P44" s="618" t="s">
        <v>58</v>
      </c>
      <c r="Q44" s="372"/>
      <c r="R44" s="372"/>
      <c r="S44" s="372"/>
      <c r="T44" s="372"/>
      <c r="U44" s="372"/>
      <c r="V44" s="372"/>
      <c r="W44" s="372"/>
      <c r="X44" s="553"/>
      <c r="Y44" s="619"/>
      <c r="Z44" s="620"/>
      <c r="AA44" s="621"/>
      <c r="AB44" s="622" t="s">
        <v>11</v>
      </c>
      <c r="AC44" s="623"/>
      <c r="AD44" s="624"/>
      <c r="AE44" s="359" t="s">
        <v>311</v>
      </c>
      <c r="AF44" s="360"/>
      <c r="AG44" s="360"/>
      <c r="AH44" s="361"/>
      <c r="AI44" s="359" t="s">
        <v>309</v>
      </c>
      <c r="AJ44" s="360"/>
      <c r="AK44" s="360"/>
      <c r="AL44" s="361"/>
      <c r="AM44" s="366" t="s">
        <v>338</v>
      </c>
      <c r="AN44" s="366"/>
      <c r="AO44" s="366"/>
      <c r="AP44" s="366"/>
      <c r="AQ44" s="257" t="s">
        <v>187</v>
      </c>
      <c r="AR44" s="258"/>
      <c r="AS44" s="258"/>
      <c r="AT44" s="259"/>
      <c r="AU44" s="372" t="s">
        <v>133</v>
      </c>
      <c r="AV44" s="372"/>
      <c r="AW44" s="372"/>
      <c r="AX44" s="373"/>
    </row>
    <row r="45" spans="1:50" ht="18.75" hidden="1" customHeight="1" x14ac:dyDescent="0.2">
      <c r="A45" s="499"/>
      <c r="B45" s="500"/>
      <c r="C45" s="500"/>
      <c r="D45" s="500"/>
      <c r="E45" s="500"/>
      <c r="F45" s="501"/>
      <c r="G45" s="554"/>
      <c r="H45" s="370"/>
      <c r="I45" s="370"/>
      <c r="J45" s="370"/>
      <c r="K45" s="370"/>
      <c r="L45" s="370"/>
      <c r="M45" s="370"/>
      <c r="N45" s="370"/>
      <c r="O45" s="555"/>
      <c r="P45" s="567"/>
      <c r="Q45" s="370"/>
      <c r="R45" s="370"/>
      <c r="S45" s="370"/>
      <c r="T45" s="370"/>
      <c r="U45" s="370"/>
      <c r="V45" s="370"/>
      <c r="W45" s="370"/>
      <c r="X45" s="555"/>
      <c r="Y45" s="455"/>
      <c r="Z45" s="456"/>
      <c r="AA45" s="457"/>
      <c r="AB45" s="323"/>
      <c r="AC45" s="324"/>
      <c r="AD45" s="325"/>
      <c r="AE45" s="323"/>
      <c r="AF45" s="324"/>
      <c r="AG45" s="324"/>
      <c r="AH45" s="325"/>
      <c r="AI45" s="323"/>
      <c r="AJ45" s="324"/>
      <c r="AK45" s="324"/>
      <c r="AL45" s="325"/>
      <c r="AM45" s="367"/>
      <c r="AN45" s="367"/>
      <c r="AO45" s="367"/>
      <c r="AP45" s="367"/>
      <c r="AQ45" s="201"/>
      <c r="AR45" s="126"/>
      <c r="AS45" s="127" t="s">
        <v>188</v>
      </c>
      <c r="AT45" s="162"/>
      <c r="AU45" s="261"/>
      <c r="AV45" s="261"/>
      <c r="AW45" s="370" t="s">
        <v>177</v>
      </c>
      <c r="AX45" s="371"/>
    </row>
    <row r="46" spans="1:50" ht="23.25" hidden="1" customHeight="1" x14ac:dyDescent="0.2">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9" t="s">
        <v>12</v>
      </c>
      <c r="Z46" s="536"/>
      <c r="AA46" s="537"/>
      <c r="AB46" s="538"/>
      <c r="AC46" s="538"/>
      <c r="AD46" s="538"/>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2">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2">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2">
      <c r="A49" s="887" t="s">
        <v>299</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2">
      <c r="A51" s="499" t="s">
        <v>270</v>
      </c>
      <c r="B51" s="500"/>
      <c r="C51" s="500"/>
      <c r="D51" s="500"/>
      <c r="E51" s="500"/>
      <c r="F51" s="501"/>
      <c r="G51" s="552" t="s">
        <v>145</v>
      </c>
      <c r="H51" s="372"/>
      <c r="I51" s="372"/>
      <c r="J51" s="372"/>
      <c r="K51" s="372"/>
      <c r="L51" s="372"/>
      <c r="M51" s="372"/>
      <c r="N51" s="372"/>
      <c r="O51" s="553"/>
      <c r="P51" s="618" t="s">
        <v>58</v>
      </c>
      <c r="Q51" s="372"/>
      <c r="R51" s="372"/>
      <c r="S51" s="372"/>
      <c r="T51" s="372"/>
      <c r="U51" s="372"/>
      <c r="V51" s="372"/>
      <c r="W51" s="372"/>
      <c r="X51" s="553"/>
      <c r="Y51" s="619"/>
      <c r="Z51" s="620"/>
      <c r="AA51" s="621"/>
      <c r="AB51" s="622" t="s">
        <v>11</v>
      </c>
      <c r="AC51" s="623"/>
      <c r="AD51" s="624"/>
      <c r="AE51" s="359" t="s">
        <v>311</v>
      </c>
      <c r="AF51" s="360"/>
      <c r="AG51" s="360"/>
      <c r="AH51" s="361"/>
      <c r="AI51" s="359" t="s">
        <v>309</v>
      </c>
      <c r="AJ51" s="360"/>
      <c r="AK51" s="360"/>
      <c r="AL51" s="361"/>
      <c r="AM51" s="366" t="s">
        <v>338</v>
      </c>
      <c r="AN51" s="366"/>
      <c r="AO51" s="366"/>
      <c r="AP51" s="366"/>
      <c r="AQ51" s="257" t="s">
        <v>187</v>
      </c>
      <c r="AR51" s="258"/>
      <c r="AS51" s="258"/>
      <c r="AT51" s="259"/>
      <c r="AU51" s="368" t="s">
        <v>133</v>
      </c>
      <c r="AV51" s="368"/>
      <c r="AW51" s="368"/>
      <c r="AX51" s="369"/>
    </row>
    <row r="52" spans="1:50" ht="18.75" hidden="1" customHeight="1" x14ac:dyDescent="0.2">
      <c r="A52" s="499"/>
      <c r="B52" s="500"/>
      <c r="C52" s="500"/>
      <c r="D52" s="500"/>
      <c r="E52" s="500"/>
      <c r="F52" s="501"/>
      <c r="G52" s="554"/>
      <c r="H52" s="370"/>
      <c r="I52" s="370"/>
      <c r="J52" s="370"/>
      <c r="K52" s="370"/>
      <c r="L52" s="370"/>
      <c r="M52" s="370"/>
      <c r="N52" s="370"/>
      <c r="O52" s="555"/>
      <c r="P52" s="567"/>
      <c r="Q52" s="370"/>
      <c r="R52" s="370"/>
      <c r="S52" s="370"/>
      <c r="T52" s="370"/>
      <c r="U52" s="370"/>
      <c r="V52" s="370"/>
      <c r="W52" s="370"/>
      <c r="X52" s="555"/>
      <c r="Y52" s="455"/>
      <c r="Z52" s="456"/>
      <c r="AA52" s="457"/>
      <c r="AB52" s="323"/>
      <c r="AC52" s="324"/>
      <c r="AD52" s="325"/>
      <c r="AE52" s="323"/>
      <c r="AF52" s="324"/>
      <c r="AG52" s="324"/>
      <c r="AH52" s="325"/>
      <c r="AI52" s="323"/>
      <c r="AJ52" s="324"/>
      <c r="AK52" s="324"/>
      <c r="AL52" s="325"/>
      <c r="AM52" s="367"/>
      <c r="AN52" s="367"/>
      <c r="AO52" s="367"/>
      <c r="AP52" s="367"/>
      <c r="AQ52" s="201"/>
      <c r="AR52" s="126"/>
      <c r="AS52" s="127" t="s">
        <v>188</v>
      </c>
      <c r="AT52" s="162"/>
      <c r="AU52" s="261"/>
      <c r="AV52" s="261"/>
      <c r="AW52" s="370" t="s">
        <v>177</v>
      </c>
      <c r="AX52" s="371"/>
    </row>
    <row r="53" spans="1:50" ht="23.25" hidden="1" customHeight="1" x14ac:dyDescent="0.2">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9" t="s">
        <v>12</v>
      </c>
      <c r="Z53" s="536"/>
      <c r="AA53" s="537"/>
      <c r="AB53" s="538"/>
      <c r="AC53" s="538"/>
      <c r="AD53" s="538"/>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2">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2">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2">
      <c r="A56" s="887" t="s">
        <v>299</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2">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2">
      <c r="A58" s="499" t="s">
        <v>270</v>
      </c>
      <c r="B58" s="500"/>
      <c r="C58" s="500"/>
      <c r="D58" s="500"/>
      <c r="E58" s="500"/>
      <c r="F58" s="501"/>
      <c r="G58" s="552" t="s">
        <v>145</v>
      </c>
      <c r="H58" s="372"/>
      <c r="I58" s="372"/>
      <c r="J58" s="372"/>
      <c r="K58" s="372"/>
      <c r="L58" s="372"/>
      <c r="M58" s="372"/>
      <c r="N58" s="372"/>
      <c r="O58" s="553"/>
      <c r="P58" s="618" t="s">
        <v>58</v>
      </c>
      <c r="Q58" s="372"/>
      <c r="R58" s="372"/>
      <c r="S58" s="372"/>
      <c r="T58" s="372"/>
      <c r="U58" s="372"/>
      <c r="V58" s="372"/>
      <c r="W58" s="372"/>
      <c r="X58" s="553"/>
      <c r="Y58" s="619"/>
      <c r="Z58" s="620"/>
      <c r="AA58" s="621"/>
      <c r="AB58" s="622" t="s">
        <v>11</v>
      </c>
      <c r="AC58" s="623"/>
      <c r="AD58" s="624"/>
      <c r="AE58" s="359" t="s">
        <v>311</v>
      </c>
      <c r="AF58" s="360"/>
      <c r="AG58" s="360"/>
      <c r="AH58" s="361"/>
      <c r="AI58" s="359" t="s">
        <v>309</v>
      </c>
      <c r="AJ58" s="360"/>
      <c r="AK58" s="360"/>
      <c r="AL58" s="361"/>
      <c r="AM58" s="366" t="s">
        <v>338</v>
      </c>
      <c r="AN58" s="366"/>
      <c r="AO58" s="366"/>
      <c r="AP58" s="366"/>
      <c r="AQ58" s="257" t="s">
        <v>187</v>
      </c>
      <c r="AR58" s="258"/>
      <c r="AS58" s="258"/>
      <c r="AT58" s="259"/>
      <c r="AU58" s="368" t="s">
        <v>133</v>
      </c>
      <c r="AV58" s="368"/>
      <c r="AW58" s="368"/>
      <c r="AX58" s="369"/>
    </row>
    <row r="59" spans="1:50" ht="18.75" hidden="1" customHeight="1" x14ac:dyDescent="0.2">
      <c r="A59" s="499"/>
      <c r="B59" s="500"/>
      <c r="C59" s="500"/>
      <c r="D59" s="500"/>
      <c r="E59" s="500"/>
      <c r="F59" s="501"/>
      <c r="G59" s="554"/>
      <c r="H59" s="370"/>
      <c r="I59" s="370"/>
      <c r="J59" s="370"/>
      <c r="K59" s="370"/>
      <c r="L59" s="370"/>
      <c r="M59" s="370"/>
      <c r="N59" s="370"/>
      <c r="O59" s="555"/>
      <c r="P59" s="567"/>
      <c r="Q59" s="370"/>
      <c r="R59" s="370"/>
      <c r="S59" s="370"/>
      <c r="T59" s="370"/>
      <c r="U59" s="370"/>
      <c r="V59" s="370"/>
      <c r="W59" s="370"/>
      <c r="X59" s="555"/>
      <c r="Y59" s="455"/>
      <c r="Z59" s="456"/>
      <c r="AA59" s="457"/>
      <c r="AB59" s="323"/>
      <c r="AC59" s="324"/>
      <c r="AD59" s="325"/>
      <c r="AE59" s="323"/>
      <c r="AF59" s="324"/>
      <c r="AG59" s="324"/>
      <c r="AH59" s="325"/>
      <c r="AI59" s="323"/>
      <c r="AJ59" s="324"/>
      <c r="AK59" s="324"/>
      <c r="AL59" s="325"/>
      <c r="AM59" s="367"/>
      <c r="AN59" s="367"/>
      <c r="AO59" s="367"/>
      <c r="AP59" s="367"/>
      <c r="AQ59" s="201"/>
      <c r="AR59" s="126"/>
      <c r="AS59" s="127" t="s">
        <v>188</v>
      </c>
      <c r="AT59" s="162"/>
      <c r="AU59" s="261"/>
      <c r="AV59" s="261"/>
      <c r="AW59" s="370" t="s">
        <v>177</v>
      </c>
      <c r="AX59" s="371"/>
    </row>
    <row r="60" spans="1:50" ht="23.25" hidden="1" customHeight="1" x14ac:dyDescent="0.2">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9" t="s">
        <v>12</v>
      </c>
      <c r="Z60" s="536"/>
      <c r="AA60" s="537"/>
      <c r="AB60" s="538"/>
      <c r="AC60" s="538"/>
      <c r="AD60" s="538"/>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2">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2">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2">
      <c r="A63" s="887" t="s">
        <v>299</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2">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2">
      <c r="A65" s="848" t="s">
        <v>271</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266</v>
      </c>
      <c r="X65" s="860"/>
      <c r="Y65" s="863"/>
      <c r="Z65" s="863"/>
      <c r="AA65" s="864"/>
      <c r="AB65" s="857" t="s">
        <v>11</v>
      </c>
      <c r="AC65" s="853"/>
      <c r="AD65" s="854"/>
      <c r="AE65" s="359" t="s">
        <v>311</v>
      </c>
      <c r="AF65" s="360"/>
      <c r="AG65" s="360"/>
      <c r="AH65" s="361"/>
      <c r="AI65" s="359" t="s">
        <v>309</v>
      </c>
      <c r="AJ65" s="360"/>
      <c r="AK65" s="360"/>
      <c r="AL65" s="361"/>
      <c r="AM65" s="366" t="s">
        <v>338</v>
      </c>
      <c r="AN65" s="366"/>
      <c r="AO65" s="366"/>
      <c r="AP65" s="366"/>
      <c r="AQ65" s="857" t="s">
        <v>187</v>
      </c>
      <c r="AR65" s="853"/>
      <c r="AS65" s="853"/>
      <c r="AT65" s="854"/>
      <c r="AU65" s="967" t="s">
        <v>133</v>
      </c>
      <c r="AV65" s="967"/>
      <c r="AW65" s="967"/>
      <c r="AX65" s="968"/>
    </row>
    <row r="66" spans="1:50" ht="18.75" hidden="1" customHeight="1" x14ac:dyDescent="0.2">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3"/>
      <c r="AF66" s="324"/>
      <c r="AG66" s="324"/>
      <c r="AH66" s="325"/>
      <c r="AI66" s="323"/>
      <c r="AJ66" s="324"/>
      <c r="AK66" s="324"/>
      <c r="AL66" s="325"/>
      <c r="AM66" s="367"/>
      <c r="AN66" s="367"/>
      <c r="AO66" s="367"/>
      <c r="AP66" s="367"/>
      <c r="AQ66" s="260"/>
      <c r="AR66" s="261"/>
      <c r="AS66" s="855" t="s">
        <v>188</v>
      </c>
      <c r="AT66" s="856"/>
      <c r="AU66" s="261"/>
      <c r="AV66" s="261"/>
      <c r="AW66" s="855" t="s">
        <v>269</v>
      </c>
      <c r="AX66" s="969"/>
    </row>
    <row r="67" spans="1:50" ht="23.25" hidden="1" customHeight="1" x14ac:dyDescent="0.2">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289</v>
      </c>
      <c r="AC67" s="942"/>
      <c r="AD67" s="942"/>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2">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289</v>
      </c>
      <c r="AC68" s="965"/>
      <c r="AD68" s="965"/>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2">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290</v>
      </c>
      <c r="AC69" s="966"/>
      <c r="AD69" s="966"/>
      <c r="AE69" s="804"/>
      <c r="AF69" s="805"/>
      <c r="AG69" s="805"/>
      <c r="AH69" s="805"/>
      <c r="AI69" s="804"/>
      <c r="AJ69" s="805"/>
      <c r="AK69" s="805"/>
      <c r="AL69" s="805"/>
      <c r="AM69" s="804"/>
      <c r="AN69" s="805"/>
      <c r="AO69" s="805"/>
      <c r="AP69" s="805"/>
      <c r="AQ69" s="355"/>
      <c r="AR69" s="356"/>
      <c r="AS69" s="356"/>
      <c r="AT69" s="357"/>
      <c r="AU69" s="356"/>
      <c r="AV69" s="356"/>
      <c r="AW69" s="356"/>
      <c r="AX69" s="358"/>
    </row>
    <row r="70" spans="1:50" ht="23.25" hidden="1" customHeight="1" x14ac:dyDescent="0.2">
      <c r="A70" s="841" t="s">
        <v>275</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288</v>
      </c>
      <c r="X70" s="935"/>
      <c r="Y70" s="940" t="s">
        <v>12</v>
      </c>
      <c r="Z70" s="940"/>
      <c r="AA70" s="941"/>
      <c r="AB70" s="942" t="s">
        <v>289</v>
      </c>
      <c r="AC70" s="942"/>
      <c r="AD70" s="942"/>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2">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289</v>
      </c>
      <c r="AC71" s="965"/>
      <c r="AD71" s="965"/>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2">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290</v>
      </c>
      <c r="AC72" s="966"/>
      <c r="AD72" s="966"/>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2">
      <c r="A73" s="827" t="s">
        <v>271</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9" t="s">
        <v>311</v>
      </c>
      <c r="AF73" s="360"/>
      <c r="AG73" s="360"/>
      <c r="AH73" s="361"/>
      <c r="AI73" s="359" t="s">
        <v>309</v>
      </c>
      <c r="AJ73" s="360"/>
      <c r="AK73" s="360"/>
      <c r="AL73" s="361"/>
      <c r="AM73" s="366" t="s">
        <v>338</v>
      </c>
      <c r="AN73" s="366"/>
      <c r="AO73" s="366"/>
      <c r="AP73" s="366"/>
      <c r="AQ73" s="166" t="s">
        <v>187</v>
      </c>
      <c r="AR73" s="159"/>
      <c r="AS73" s="159"/>
      <c r="AT73" s="160"/>
      <c r="AU73" s="263" t="s">
        <v>133</v>
      </c>
      <c r="AV73" s="124"/>
      <c r="AW73" s="124"/>
      <c r="AX73" s="125"/>
    </row>
    <row r="74" spans="1:50" ht="18.75" hidden="1" customHeight="1" x14ac:dyDescent="0.2">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x14ac:dyDescent="0.2">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2">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2">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2">
      <c r="A78" s="902" t="s">
        <v>302</v>
      </c>
      <c r="B78" s="903"/>
      <c r="C78" s="903"/>
      <c r="D78" s="903"/>
      <c r="E78" s="900" t="s">
        <v>249</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265</v>
      </c>
      <c r="AP79" s="139"/>
      <c r="AQ79" s="139"/>
      <c r="AR79" s="66" t="s">
        <v>263</v>
      </c>
      <c r="AS79" s="138"/>
      <c r="AT79" s="139"/>
      <c r="AU79" s="139"/>
      <c r="AV79" s="139"/>
      <c r="AW79" s="139"/>
      <c r="AX79" s="140"/>
    </row>
    <row r="80" spans="1:50" ht="18.75" hidden="1" customHeight="1" x14ac:dyDescent="0.2">
      <c r="A80" s="506" t="s">
        <v>146</v>
      </c>
      <c r="B80" s="836" t="s">
        <v>262</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350</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2">
      <c r="A81" s="507"/>
      <c r="B81" s="839"/>
      <c r="C81" s="539"/>
      <c r="D81" s="539"/>
      <c r="E81" s="539"/>
      <c r="F81" s="540"/>
      <c r="G81" s="370"/>
      <c r="H81" s="370"/>
      <c r="I81" s="370"/>
      <c r="J81" s="370"/>
      <c r="K81" s="370"/>
      <c r="L81" s="370"/>
      <c r="M81" s="370"/>
      <c r="N81" s="370"/>
      <c r="O81" s="370"/>
      <c r="P81" s="370"/>
      <c r="Q81" s="370"/>
      <c r="R81" s="370"/>
      <c r="S81" s="370"/>
      <c r="T81" s="370"/>
      <c r="U81" s="370"/>
      <c r="V81" s="370"/>
      <c r="W81" s="370"/>
      <c r="X81" s="370"/>
      <c r="Y81" s="370"/>
      <c r="Z81" s="370"/>
      <c r="AA81" s="555"/>
      <c r="AB81" s="56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2">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2">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2">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2">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9" t="s">
        <v>11</v>
      </c>
      <c r="AC85" s="360"/>
      <c r="AD85" s="361"/>
      <c r="AE85" s="359" t="s">
        <v>311</v>
      </c>
      <c r="AF85" s="360"/>
      <c r="AG85" s="360"/>
      <c r="AH85" s="361"/>
      <c r="AI85" s="359" t="s">
        <v>309</v>
      </c>
      <c r="AJ85" s="360"/>
      <c r="AK85" s="360"/>
      <c r="AL85" s="361"/>
      <c r="AM85" s="366" t="s">
        <v>338</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2">
      <c r="A86" s="507"/>
      <c r="B86" s="539"/>
      <c r="C86" s="539"/>
      <c r="D86" s="539"/>
      <c r="E86" s="539"/>
      <c r="F86" s="540"/>
      <c r="G86" s="554"/>
      <c r="H86" s="370"/>
      <c r="I86" s="370"/>
      <c r="J86" s="370"/>
      <c r="K86" s="370"/>
      <c r="L86" s="370"/>
      <c r="M86" s="370"/>
      <c r="N86" s="370"/>
      <c r="O86" s="555"/>
      <c r="P86" s="567"/>
      <c r="Q86" s="370"/>
      <c r="R86" s="370"/>
      <c r="S86" s="370"/>
      <c r="T86" s="370"/>
      <c r="U86" s="370"/>
      <c r="V86" s="370"/>
      <c r="W86" s="370"/>
      <c r="X86" s="555"/>
      <c r="Y86" s="163"/>
      <c r="Z86" s="164"/>
      <c r="AA86" s="165"/>
      <c r="AB86" s="323"/>
      <c r="AC86" s="324"/>
      <c r="AD86" s="325"/>
      <c r="AE86" s="323"/>
      <c r="AF86" s="324"/>
      <c r="AG86" s="324"/>
      <c r="AH86" s="325"/>
      <c r="AI86" s="323"/>
      <c r="AJ86" s="324"/>
      <c r="AK86" s="324"/>
      <c r="AL86" s="325"/>
      <c r="AM86" s="367"/>
      <c r="AN86" s="367"/>
      <c r="AO86" s="367"/>
      <c r="AP86" s="367"/>
      <c r="AQ86" s="260"/>
      <c r="AR86" s="261"/>
      <c r="AS86" s="127" t="s">
        <v>188</v>
      </c>
      <c r="AT86" s="162"/>
      <c r="AU86" s="261"/>
      <c r="AV86" s="261"/>
      <c r="AW86" s="370" t="s">
        <v>177</v>
      </c>
      <c r="AX86" s="371"/>
      <c r="AY86" s="10"/>
      <c r="AZ86" s="10"/>
      <c r="BA86" s="10"/>
      <c r="BB86" s="10"/>
      <c r="BC86" s="10"/>
      <c r="BD86" s="10"/>
      <c r="BE86" s="10"/>
      <c r="BF86" s="10"/>
      <c r="BG86" s="10"/>
      <c r="BH86" s="10"/>
    </row>
    <row r="87" spans="1:60" ht="23.25" hidden="1" customHeight="1" x14ac:dyDescent="0.2">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2">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2">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2">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9" t="s">
        <v>11</v>
      </c>
      <c r="AC90" s="360"/>
      <c r="AD90" s="361"/>
      <c r="AE90" s="359" t="s">
        <v>311</v>
      </c>
      <c r="AF90" s="360"/>
      <c r="AG90" s="360"/>
      <c r="AH90" s="361"/>
      <c r="AI90" s="359" t="s">
        <v>309</v>
      </c>
      <c r="AJ90" s="360"/>
      <c r="AK90" s="360"/>
      <c r="AL90" s="361"/>
      <c r="AM90" s="366" t="s">
        <v>338</v>
      </c>
      <c r="AN90" s="366"/>
      <c r="AO90" s="366"/>
      <c r="AP90" s="366"/>
      <c r="AQ90" s="166" t="s">
        <v>187</v>
      </c>
      <c r="AR90" s="159"/>
      <c r="AS90" s="159"/>
      <c r="AT90" s="160"/>
      <c r="AU90" s="364" t="s">
        <v>133</v>
      </c>
      <c r="AV90" s="364"/>
      <c r="AW90" s="364"/>
      <c r="AX90" s="365"/>
    </row>
    <row r="91" spans="1:60" ht="18.75" hidden="1" customHeight="1" x14ac:dyDescent="0.2">
      <c r="A91" s="507"/>
      <c r="B91" s="539"/>
      <c r="C91" s="539"/>
      <c r="D91" s="539"/>
      <c r="E91" s="539"/>
      <c r="F91" s="540"/>
      <c r="G91" s="554"/>
      <c r="H91" s="370"/>
      <c r="I91" s="370"/>
      <c r="J91" s="370"/>
      <c r="K91" s="370"/>
      <c r="L91" s="370"/>
      <c r="M91" s="370"/>
      <c r="N91" s="370"/>
      <c r="O91" s="555"/>
      <c r="P91" s="567"/>
      <c r="Q91" s="370"/>
      <c r="R91" s="370"/>
      <c r="S91" s="370"/>
      <c r="T91" s="370"/>
      <c r="U91" s="370"/>
      <c r="V91" s="370"/>
      <c r="W91" s="370"/>
      <c r="X91" s="555"/>
      <c r="Y91" s="163"/>
      <c r="Z91" s="164"/>
      <c r="AA91" s="165"/>
      <c r="AB91" s="323"/>
      <c r="AC91" s="324"/>
      <c r="AD91" s="325"/>
      <c r="AE91" s="323"/>
      <c r="AF91" s="324"/>
      <c r="AG91" s="324"/>
      <c r="AH91" s="325"/>
      <c r="AI91" s="323"/>
      <c r="AJ91" s="324"/>
      <c r="AK91" s="324"/>
      <c r="AL91" s="325"/>
      <c r="AM91" s="367"/>
      <c r="AN91" s="367"/>
      <c r="AO91" s="367"/>
      <c r="AP91" s="367"/>
      <c r="AQ91" s="260"/>
      <c r="AR91" s="261"/>
      <c r="AS91" s="127" t="s">
        <v>188</v>
      </c>
      <c r="AT91" s="162"/>
      <c r="AU91" s="261"/>
      <c r="AV91" s="261"/>
      <c r="AW91" s="370" t="s">
        <v>177</v>
      </c>
      <c r="AX91" s="371"/>
      <c r="AY91" s="10"/>
      <c r="AZ91" s="10"/>
      <c r="BA91" s="10"/>
      <c r="BB91" s="10"/>
      <c r="BC91" s="10"/>
    </row>
    <row r="92" spans="1:60" ht="23.25" hidden="1" customHeight="1" x14ac:dyDescent="0.2">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2">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2">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2">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9" t="s">
        <v>11</v>
      </c>
      <c r="AC95" s="360"/>
      <c r="AD95" s="361"/>
      <c r="AE95" s="359" t="s">
        <v>311</v>
      </c>
      <c r="AF95" s="360"/>
      <c r="AG95" s="360"/>
      <c r="AH95" s="361"/>
      <c r="AI95" s="359" t="s">
        <v>309</v>
      </c>
      <c r="AJ95" s="360"/>
      <c r="AK95" s="360"/>
      <c r="AL95" s="361"/>
      <c r="AM95" s="366" t="s">
        <v>338</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2">
      <c r="A96" s="507"/>
      <c r="B96" s="539"/>
      <c r="C96" s="539"/>
      <c r="D96" s="539"/>
      <c r="E96" s="539"/>
      <c r="F96" s="540"/>
      <c r="G96" s="554"/>
      <c r="H96" s="370"/>
      <c r="I96" s="370"/>
      <c r="J96" s="370"/>
      <c r="K96" s="370"/>
      <c r="L96" s="370"/>
      <c r="M96" s="370"/>
      <c r="N96" s="370"/>
      <c r="O96" s="555"/>
      <c r="P96" s="567"/>
      <c r="Q96" s="370"/>
      <c r="R96" s="370"/>
      <c r="S96" s="370"/>
      <c r="T96" s="370"/>
      <c r="U96" s="370"/>
      <c r="V96" s="370"/>
      <c r="W96" s="370"/>
      <c r="X96" s="555"/>
      <c r="Y96" s="163"/>
      <c r="Z96" s="164"/>
      <c r="AA96" s="165"/>
      <c r="AB96" s="323"/>
      <c r="AC96" s="324"/>
      <c r="AD96" s="325"/>
      <c r="AE96" s="323"/>
      <c r="AF96" s="324"/>
      <c r="AG96" s="324"/>
      <c r="AH96" s="325"/>
      <c r="AI96" s="323"/>
      <c r="AJ96" s="324"/>
      <c r="AK96" s="324"/>
      <c r="AL96" s="325"/>
      <c r="AM96" s="367"/>
      <c r="AN96" s="367"/>
      <c r="AO96" s="367"/>
      <c r="AP96" s="367"/>
      <c r="AQ96" s="260"/>
      <c r="AR96" s="261"/>
      <c r="AS96" s="127" t="s">
        <v>188</v>
      </c>
      <c r="AT96" s="162"/>
      <c r="AU96" s="261"/>
      <c r="AV96" s="261"/>
      <c r="AW96" s="370" t="s">
        <v>177</v>
      </c>
      <c r="AX96" s="371"/>
    </row>
    <row r="97" spans="1:60" ht="23.25" hidden="1" customHeight="1" x14ac:dyDescent="0.2">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2">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5">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2">
      <c r="A100" s="822" t="s">
        <v>272</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311</v>
      </c>
      <c r="AF100" s="814"/>
      <c r="AG100" s="814"/>
      <c r="AH100" s="815"/>
      <c r="AI100" s="813" t="s">
        <v>331</v>
      </c>
      <c r="AJ100" s="814"/>
      <c r="AK100" s="814"/>
      <c r="AL100" s="815"/>
      <c r="AM100" s="813" t="s">
        <v>338</v>
      </c>
      <c r="AN100" s="814"/>
      <c r="AO100" s="814"/>
      <c r="AP100" s="815"/>
      <c r="AQ100" s="919" t="s">
        <v>351</v>
      </c>
      <c r="AR100" s="920"/>
      <c r="AS100" s="920"/>
      <c r="AT100" s="921"/>
      <c r="AU100" s="919" t="s">
        <v>352</v>
      </c>
      <c r="AV100" s="920"/>
      <c r="AW100" s="920"/>
      <c r="AX100" s="922"/>
    </row>
    <row r="101" spans="1:60" ht="23.25" customHeight="1" x14ac:dyDescent="0.2">
      <c r="A101" s="478"/>
      <c r="B101" s="479"/>
      <c r="C101" s="479"/>
      <c r="D101" s="479"/>
      <c r="E101" s="479"/>
      <c r="F101" s="480"/>
      <c r="G101" s="151" t="s">
        <v>501</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502</v>
      </c>
      <c r="AC101" s="538"/>
      <c r="AD101" s="538"/>
      <c r="AE101" s="355">
        <v>445</v>
      </c>
      <c r="AF101" s="356"/>
      <c r="AG101" s="356"/>
      <c r="AH101" s="357"/>
      <c r="AI101" s="355">
        <v>457</v>
      </c>
      <c r="AJ101" s="356"/>
      <c r="AK101" s="356"/>
      <c r="AL101" s="357"/>
      <c r="AM101" s="355">
        <v>468</v>
      </c>
      <c r="AN101" s="356"/>
      <c r="AO101" s="356"/>
      <c r="AP101" s="357"/>
      <c r="AQ101" s="355" t="s">
        <v>590</v>
      </c>
      <c r="AR101" s="356"/>
      <c r="AS101" s="356"/>
      <c r="AT101" s="357"/>
      <c r="AU101" s="355" t="s">
        <v>590</v>
      </c>
      <c r="AV101" s="356"/>
      <c r="AW101" s="356"/>
      <c r="AX101" s="357"/>
    </row>
    <row r="102" spans="1:60" ht="23.25"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30"/>
      <c r="AA102" s="331"/>
      <c r="AB102" s="538" t="s">
        <v>502</v>
      </c>
      <c r="AC102" s="538"/>
      <c r="AD102" s="538"/>
      <c r="AE102" s="349">
        <v>470</v>
      </c>
      <c r="AF102" s="349"/>
      <c r="AG102" s="349"/>
      <c r="AH102" s="349"/>
      <c r="AI102" s="349">
        <v>470</v>
      </c>
      <c r="AJ102" s="349"/>
      <c r="AK102" s="349"/>
      <c r="AL102" s="349"/>
      <c r="AM102" s="349">
        <v>470</v>
      </c>
      <c r="AN102" s="349"/>
      <c r="AO102" s="349"/>
      <c r="AP102" s="349"/>
      <c r="AQ102" s="804">
        <v>490</v>
      </c>
      <c r="AR102" s="805"/>
      <c r="AS102" s="805"/>
      <c r="AT102" s="806"/>
      <c r="AU102" s="804">
        <v>490</v>
      </c>
      <c r="AV102" s="805"/>
      <c r="AW102" s="805"/>
      <c r="AX102" s="806"/>
    </row>
    <row r="103" spans="1:60" ht="31.5" hidden="1" customHeight="1" x14ac:dyDescent="0.2">
      <c r="A103" s="475" t="s">
        <v>272</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311</v>
      </c>
      <c r="AF103" s="288"/>
      <c r="AG103" s="288"/>
      <c r="AH103" s="289"/>
      <c r="AI103" s="293" t="s">
        <v>309</v>
      </c>
      <c r="AJ103" s="288"/>
      <c r="AK103" s="288"/>
      <c r="AL103" s="289"/>
      <c r="AM103" s="293" t="s">
        <v>338</v>
      </c>
      <c r="AN103" s="288"/>
      <c r="AO103" s="288"/>
      <c r="AP103" s="289"/>
      <c r="AQ103" s="351" t="s">
        <v>351</v>
      </c>
      <c r="AR103" s="352"/>
      <c r="AS103" s="352"/>
      <c r="AT103" s="353"/>
      <c r="AU103" s="351" t="s">
        <v>352</v>
      </c>
      <c r="AV103" s="352"/>
      <c r="AW103" s="352"/>
      <c r="AX103" s="354"/>
    </row>
    <row r="104" spans="1:60" ht="23.25" hidden="1" customHeight="1" x14ac:dyDescent="0.2">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7"/>
      <c r="AC105" s="398"/>
      <c r="AD105" s="399"/>
      <c r="AE105" s="349"/>
      <c r="AF105" s="349"/>
      <c r="AG105" s="349"/>
      <c r="AH105" s="349"/>
      <c r="AI105" s="349"/>
      <c r="AJ105" s="349"/>
      <c r="AK105" s="349"/>
      <c r="AL105" s="349"/>
      <c r="AM105" s="349"/>
      <c r="AN105" s="349"/>
      <c r="AO105" s="349"/>
      <c r="AP105" s="349"/>
      <c r="AQ105" s="355"/>
      <c r="AR105" s="356"/>
      <c r="AS105" s="356"/>
      <c r="AT105" s="357"/>
      <c r="AU105" s="804"/>
      <c r="AV105" s="805"/>
      <c r="AW105" s="805"/>
      <c r="AX105" s="806"/>
    </row>
    <row r="106" spans="1:60" ht="31.5" hidden="1" customHeight="1" x14ac:dyDescent="0.2">
      <c r="A106" s="475" t="s">
        <v>272</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311</v>
      </c>
      <c r="AF106" s="288"/>
      <c r="AG106" s="288"/>
      <c r="AH106" s="289"/>
      <c r="AI106" s="293" t="s">
        <v>309</v>
      </c>
      <c r="AJ106" s="288"/>
      <c r="AK106" s="288"/>
      <c r="AL106" s="289"/>
      <c r="AM106" s="293" t="s">
        <v>338</v>
      </c>
      <c r="AN106" s="288"/>
      <c r="AO106" s="288"/>
      <c r="AP106" s="289"/>
      <c r="AQ106" s="351" t="s">
        <v>351</v>
      </c>
      <c r="AR106" s="352"/>
      <c r="AS106" s="352"/>
      <c r="AT106" s="353"/>
      <c r="AU106" s="351" t="s">
        <v>352</v>
      </c>
      <c r="AV106" s="352"/>
      <c r="AW106" s="352"/>
      <c r="AX106" s="354"/>
    </row>
    <row r="107" spans="1:60" ht="23.25" hidden="1" customHeight="1" x14ac:dyDescent="0.2">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7"/>
      <c r="AC108" s="398"/>
      <c r="AD108" s="399"/>
      <c r="AE108" s="349"/>
      <c r="AF108" s="349"/>
      <c r="AG108" s="349"/>
      <c r="AH108" s="349"/>
      <c r="AI108" s="349"/>
      <c r="AJ108" s="349"/>
      <c r="AK108" s="349"/>
      <c r="AL108" s="349"/>
      <c r="AM108" s="349"/>
      <c r="AN108" s="349"/>
      <c r="AO108" s="349"/>
      <c r="AP108" s="349"/>
      <c r="AQ108" s="355"/>
      <c r="AR108" s="356"/>
      <c r="AS108" s="356"/>
      <c r="AT108" s="357"/>
      <c r="AU108" s="804"/>
      <c r="AV108" s="805"/>
      <c r="AW108" s="805"/>
      <c r="AX108" s="806"/>
    </row>
    <row r="109" spans="1:60" ht="31.5" hidden="1" customHeight="1" x14ac:dyDescent="0.2">
      <c r="A109" s="475" t="s">
        <v>272</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311</v>
      </c>
      <c r="AF109" s="288"/>
      <c r="AG109" s="288"/>
      <c r="AH109" s="289"/>
      <c r="AI109" s="293" t="s">
        <v>309</v>
      </c>
      <c r="AJ109" s="288"/>
      <c r="AK109" s="288"/>
      <c r="AL109" s="289"/>
      <c r="AM109" s="293" t="s">
        <v>338</v>
      </c>
      <c r="AN109" s="288"/>
      <c r="AO109" s="288"/>
      <c r="AP109" s="289"/>
      <c r="AQ109" s="351" t="s">
        <v>351</v>
      </c>
      <c r="AR109" s="352"/>
      <c r="AS109" s="352"/>
      <c r="AT109" s="353"/>
      <c r="AU109" s="351" t="s">
        <v>352</v>
      </c>
      <c r="AV109" s="352"/>
      <c r="AW109" s="352"/>
      <c r="AX109" s="354"/>
    </row>
    <row r="110" spans="1:60" ht="23.2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7"/>
      <c r="AC111" s="398"/>
      <c r="AD111" s="399"/>
      <c r="AE111" s="349"/>
      <c r="AF111" s="349"/>
      <c r="AG111" s="349"/>
      <c r="AH111" s="349"/>
      <c r="AI111" s="349"/>
      <c r="AJ111" s="349"/>
      <c r="AK111" s="349"/>
      <c r="AL111" s="349"/>
      <c r="AM111" s="349"/>
      <c r="AN111" s="349"/>
      <c r="AO111" s="349"/>
      <c r="AP111" s="349"/>
      <c r="AQ111" s="355"/>
      <c r="AR111" s="356"/>
      <c r="AS111" s="356"/>
      <c r="AT111" s="357"/>
      <c r="AU111" s="804"/>
      <c r="AV111" s="805"/>
      <c r="AW111" s="805"/>
      <c r="AX111" s="806"/>
    </row>
    <row r="112" spans="1:60" ht="31.5" hidden="1" customHeight="1" x14ac:dyDescent="0.2">
      <c r="A112" s="475" t="s">
        <v>272</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311</v>
      </c>
      <c r="AF112" s="288"/>
      <c r="AG112" s="288"/>
      <c r="AH112" s="289"/>
      <c r="AI112" s="293" t="s">
        <v>309</v>
      </c>
      <c r="AJ112" s="288"/>
      <c r="AK112" s="288"/>
      <c r="AL112" s="289"/>
      <c r="AM112" s="293" t="s">
        <v>338</v>
      </c>
      <c r="AN112" s="288"/>
      <c r="AO112" s="288"/>
      <c r="AP112" s="289"/>
      <c r="AQ112" s="351" t="s">
        <v>351</v>
      </c>
      <c r="AR112" s="352"/>
      <c r="AS112" s="352"/>
      <c r="AT112" s="353"/>
      <c r="AU112" s="351" t="s">
        <v>352</v>
      </c>
      <c r="AV112" s="352"/>
      <c r="AW112" s="352"/>
      <c r="AX112" s="354"/>
    </row>
    <row r="113" spans="1:50" ht="23.25"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311</v>
      </c>
      <c r="AF115" s="288"/>
      <c r="AG115" s="288"/>
      <c r="AH115" s="289"/>
      <c r="AI115" s="293" t="s">
        <v>309</v>
      </c>
      <c r="AJ115" s="288"/>
      <c r="AK115" s="288"/>
      <c r="AL115" s="289"/>
      <c r="AM115" s="293" t="s">
        <v>338</v>
      </c>
      <c r="AN115" s="288"/>
      <c r="AO115" s="288"/>
      <c r="AP115" s="289"/>
      <c r="AQ115" s="326" t="s">
        <v>353</v>
      </c>
      <c r="AR115" s="327"/>
      <c r="AS115" s="327"/>
      <c r="AT115" s="327"/>
      <c r="AU115" s="327"/>
      <c r="AV115" s="327"/>
      <c r="AW115" s="327"/>
      <c r="AX115" s="328"/>
    </row>
    <row r="116" spans="1:50" ht="23.25" customHeight="1" x14ac:dyDescent="0.2">
      <c r="A116" s="282"/>
      <c r="B116" s="283"/>
      <c r="C116" s="283"/>
      <c r="D116" s="283"/>
      <c r="E116" s="283"/>
      <c r="F116" s="284"/>
      <c r="G116" s="342" t="s">
        <v>506</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0" t="s">
        <v>503</v>
      </c>
      <c r="AC116" s="291"/>
      <c r="AD116" s="292"/>
      <c r="AE116" s="349">
        <v>415</v>
      </c>
      <c r="AF116" s="349"/>
      <c r="AG116" s="349"/>
      <c r="AH116" s="349"/>
      <c r="AI116" s="349">
        <v>93</v>
      </c>
      <c r="AJ116" s="349"/>
      <c r="AK116" s="349"/>
      <c r="AL116" s="349"/>
      <c r="AM116" s="349">
        <v>35</v>
      </c>
      <c r="AN116" s="349"/>
      <c r="AO116" s="349"/>
      <c r="AP116" s="349"/>
      <c r="AQ116" s="355"/>
      <c r="AR116" s="356"/>
      <c r="AS116" s="356"/>
      <c r="AT116" s="356"/>
      <c r="AU116" s="356"/>
      <c r="AV116" s="356"/>
      <c r="AW116" s="356"/>
      <c r="AX116" s="358"/>
    </row>
    <row r="117" spans="1:50" ht="46.5" customHeight="1" thickBot="1" x14ac:dyDescent="0.25">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507</v>
      </c>
      <c r="AC117" s="333"/>
      <c r="AD117" s="334"/>
      <c r="AE117" s="296" t="s">
        <v>504</v>
      </c>
      <c r="AF117" s="296"/>
      <c r="AG117" s="296"/>
      <c r="AH117" s="296"/>
      <c r="AI117" s="296" t="s">
        <v>505</v>
      </c>
      <c r="AJ117" s="296"/>
      <c r="AK117" s="296"/>
      <c r="AL117" s="296"/>
      <c r="AM117" s="296" t="s">
        <v>607</v>
      </c>
      <c r="AN117" s="296"/>
      <c r="AO117" s="296"/>
      <c r="AP117" s="296"/>
      <c r="AQ117" s="296" t="s">
        <v>609</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311</v>
      </c>
      <c r="AF118" s="288"/>
      <c r="AG118" s="288"/>
      <c r="AH118" s="289"/>
      <c r="AI118" s="293" t="s">
        <v>309</v>
      </c>
      <c r="AJ118" s="288"/>
      <c r="AK118" s="288"/>
      <c r="AL118" s="289"/>
      <c r="AM118" s="293" t="s">
        <v>338</v>
      </c>
      <c r="AN118" s="288"/>
      <c r="AO118" s="288"/>
      <c r="AP118" s="289"/>
      <c r="AQ118" s="326" t="s">
        <v>353</v>
      </c>
      <c r="AR118" s="327"/>
      <c r="AS118" s="327"/>
      <c r="AT118" s="327"/>
      <c r="AU118" s="327"/>
      <c r="AV118" s="327"/>
      <c r="AW118" s="327"/>
      <c r="AX118" s="328"/>
    </row>
    <row r="119" spans="1:50" ht="23.25" hidden="1" customHeight="1" x14ac:dyDescent="0.2">
      <c r="A119" s="282"/>
      <c r="B119" s="283"/>
      <c r="C119" s="283"/>
      <c r="D119" s="283"/>
      <c r="E119" s="283"/>
      <c r="F119" s="284"/>
      <c r="G119" s="342" t="s">
        <v>279</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0"/>
      <c r="AC119" s="291"/>
      <c r="AD119" s="292"/>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2">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278</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311</v>
      </c>
      <c r="AF121" s="288"/>
      <c r="AG121" s="288"/>
      <c r="AH121" s="289"/>
      <c r="AI121" s="293" t="s">
        <v>309</v>
      </c>
      <c r="AJ121" s="288"/>
      <c r="AK121" s="288"/>
      <c r="AL121" s="289"/>
      <c r="AM121" s="293" t="s">
        <v>338</v>
      </c>
      <c r="AN121" s="288"/>
      <c r="AO121" s="288"/>
      <c r="AP121" s="289"/>
      <c r="AQ121" s="326" t="s">
        <v>353</v>
      </c>
      <c r="AR121" s="327"/>
      <c r="AS121" s="327"/>
      <c r="AT121" s="327"/>
      <c r="AU121" s="327"/>
      <c r="AV121" s="327"/>
      <c r="AW121" s="327"/>
      <c r="AX121" s="328"/>
    </row>
    <row r="122" spans="1:50" ht="23.25" hidden="1" customHeight="1" x14ac:dyDescent="0.2">
      <c r="A122" s="282"/>
      <c r="B122" s="283"/>
      <c r="C122" s="283"/>
      <c r="D122" s="283"/>
      <c r="E122" s="283"/>
      <c r="F122" s="284"/>
      <c r="G122" s="342" t="s">
        <v>280</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2">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281</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311</v>
      </c>
      <c r="AF124" s="288"/>
      <c r="AG124" s="288"/>
      <c r="AH124" s="289"/>
      <c r="AI124" s="293" t="s">
        <v>309</v>
      </c>
      <c r="AJ124" s="288"/>
      <c r="AK124" s="288"/>
      <c r="AL124" s="289"/>
      <c r="AM124" s="293" t="s">
        <v>338</v>
      </c>
      <c r="AN124" s="288"/>
      <c r="AO124" s="288"/>
      <c r="AP124" s="289"/>
      <c r="AQ124" s="326" t="s">
        <v>353</v>
      </c>
      <c r="AR124" s="327"/>
      <c r="AS124" s="327"/>
      <c r="AT124" s="327"/>
      <c r="AU124" s="327"/>
      <c r="AV124" s="327"/>
      <c r="AW124" s="327"/>
      <c r="AX124" s="328"/>
    </row>
    <row r="125" spans="1:50" ht="23.25" hidden="1" customHeight="1" x14ac:dyDescent="0.2">
      <c r="A125" s="282"/>
      <c r="B125" s="283"/>
      <c r="C125" s="283"/>
      <c r="D125" s="283"/>
      <c r="E125" s="283"/>
      <c r="F125" s="284"/>
      <c r="G125" s="342" t="s">
        <v>280</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2">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278</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3"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311</v>
      </c>
      <c r="AF127" s="288"/>
      <c r="AG127" s="288"/>
      <c r="AH127" s="289"/>
      <c r="AI127" s="293" t="s">
        <v>309</v>
      </c>
      <c r="AJ127" s="288"/>
      <c r="AK127" s="288"/>
      <c r="AL127" s="289"/>
      <c r="AM127" s="293" t="s">
        <v>338</v>
      </c>
      <c r="AN127" s="288"/>
      <c r="AO127" s="288"/>
      <c r="AP127" s="289"/>
      <c r="AQ127" s="326" t="s">
        <v>353</v>
      </c>
      <c r="AR127" s="327"/>
      <c r="AS127" s="327"/>
      <c r="AT127" s="327"/>
      <c r="AU127" s="327"/>
      <c r="AV127" s="327"/>
      <c r="AW127" s="327"/>
      <c r="AX127" s="328"/>
    </row>
    <row r="128" spans="1:50" ht="23.25" hidden="1" customHeight="1" x14ac:dyDescent="0.2">
      <c r="A128" s="282"/>
      <c r="B128" s="283"/>
      <c r="C128" s="283"/>
      <c r="D128" s="283"/>
      <c r="E128" s="283"/>
      <c r="F128" s="284"/>
      <c r="G128" s="342" t="s">
        <v>280</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c r="AC128" s="291"/>
      <c r="AD128" s="292"/>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5">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278</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84" t="s">
        <v>326</v>
      </c>
      <c r="B130" s="982"/>
      <c r="C130" s="981" t="s">
        <v>191</v>
      </c>
      <c r="D130" s="982"/>
      <c r="E130" s="298" t="s">
        <v>220</v>
      </c>
      <c r="F130" s="299"/>
      <c r="G130" s="300" t="s">
        <v>509</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85"/>
      <c r="B131" s="242"/>
      <c r="C131" s="241"/>
      <c r="D131" s="242"/>
      <c r="E131" s="228" t="s">
        <v>219</v>
      </c>
      <c r="F131" s="229"/>
      <c r="G131" s="226" t="s">
        <v>508</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311</v>
      </c>
      <c r="AF132" s="255"/>
      <c r="AG132" s="255"/>
      <c r="AH132" s="255"/>
      <c r="AI132" s="255" t="s">
        <v>331</v>
      </c>
      <c r="AJ132" s="255"/>
      <c r="AK132" s="255"/>
      <c r="AL132" s="255"/>
      <c r="AM132" s="255" t="s">
        <v>338</v>
      </c>
      <c r="AN132" s="255"/>
      <c r="AO132" s="255"/>
      <c r="AP132" s="257"/>
      <c r="AQ132" s="257" t="s">
        <v>187</v>
      </c>
      <c r="AR132" s="258"/>
      <c r="AS132" s="258"/>
      <c r="AT132" s="259"/>
      <c r="AU132" s="269" t="s">
        <v>203</v>
      </c>
      <c r="AV132" s="269"/>
      <c r="AW132" s="269"/>
      <c r="AX132" s="270"/>
    </row>
    <row r="133" spans="1:50" ht="18.75" customHeight="1" x14ac:dyDescent="0.2">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611</v>
      </c>
      <c r="AR133" s="261"/>
      <c r="AS133" s="127" t="s">
        <v>188</v>
      </c>
      <c r="AT133" s="162"/>
      <c r="AU133" s="126">
        <v>2</v>
      </c>
      <c r="AV133" s="126"/>
      <c r="AW133" s="127" t="s">
        <v>177</v>
      </c>
      <c r="AX133" s="128"/>
    </row>
    <row r="134" spans="1:50" ht="39.75" customHeight="1" x14ac:dyDescent="0.2">
      <c r="A134" s="985"/>
      <c r="B134" s="242"/>
      <c r="C134" s="241"/>
      <c r="D134" s="242"/>
      <c r="E134" s="241"/>
      <c r="F134" s="304"/>
      <c r="G134" s="221" t="s">
        <v>510</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14</v>
      </c>
      <c r="AC134" s="214"/>
      <c r="AD134" s="214"/>
      <c r="AE134" s="256" t="s">
        <v>512</v>
      </c>
      <c r="AF134" s="106"/>
      <c r="AG134" s="106"/>
      <c r="AH134" s="106"/>
      <c r="AI134" s="256" t="s">
        <v>512</v>
      </c>
      <c r="AJ134" s="106"/>
      <c r="AK134" s="106"/>
      <c r="AL134" s="106"/>
      <c r="AM134" s="256">
        <v>51.8</v>
      </c>
      <c r="AN134" s="106"/>
      <c r="AO134" s="106"/>
      <c r="AP134" s="106"/>
      <c r="AQ134" s="256" t="s">
        <v>579</v>
      </c>
      <c r="AR134" s="106"/>
      <c r="AS134" s="106"/>
      <c r="AT134" s="106"/>
      <c r="AU134" s="256" t="s">
        <v>581</v>
      </c>
      <c r="AV134" s="106"/>
      <c r="AW134" s="106"/>
      <c r="AX134" s="205"/>
    </row>
    <row r="135" spans="1:50" ht="39.75" customHeight="1" x14ac:dyDescent="0.2">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14</v>
      </c>
      <c r="AC135" s="123"/>
      <c r="AD135" s="123"/>
      <c r="AE135" s="256" t="s">
        <v>512</v>
      </c>
      <c r="AF135" s="106"/>
      <c r="AG135" s="106"/>
      <c r="AH135" s="106"/>
      <c r="AI135" s="256" t="s">
        <v>512</v>
      </c>
      <c r="AJ135" s="106"/>
      <c r="AK135" s="106"/>
      <c r="AL135" s="106"/>
      <c r="AM135" s="256" t="s">
        <v>610</v>
      </c>
      <c r="AN135" s="106"/>
      <c r="AO135" s="106"/>
      <c r="AP135" s="106"/>
      <c r="AQ135" s="256" t="s">
        <v>580</v>
      </c>
      <c r="AR135" s="106"/>
      <c r="AS135" s="106"/>
      <c r="AT135" s="106"/>
      <c r="AU135" s="256">
        <v>75</v>
      </c>
      <c r="AV135" s="106"/>
      <c r="AW135" s="106"/>
      <c r="AX135" s="205"/>
    </row>
    <row r="136" spans="1:50" ht="18.75" hidden="1" customHeight="1" x14ac:dyDescent="0.2">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311</v>
      </c>
      <c r="AF136" s="255"/>
      <c r="AG136" s="255"/>
      <c r="AH136" s="255"/>
      <c r="AI136" s="255" t="s">
        <v>309</v>
      </c>
      <c r="AJ136" s="255"/>
      <c r="AK136" s="255"/>
      <c r="AL136" s="255"/>
      <c r="AM136" s="255" t="s">
        <v>338</v>
      </c>
      <c r="AN136" s="255"/>
      <c r="AO136" s="255"/>
      <c r="AP136" s="257"/>
      <c r="AQ136" s="257" t="s">
        <v>187</v>
      </c>
      <c r="AR136" s="258"/>
      <c r="AS136" s="258"/>
      <c r="AT136" s="259"/>
      <c r="AU136" s="269" t="s">
        <v>203</v>
      </c>
      <c r="AV136" s="269"/>
      <c r="AW136" s="269"/>
      <c r="AX136" s="270"/>
    </row>
    <row r="137" spans="1:50" ht="18.75" hidden="1" customHeight="1" x14ac:dyDescent="0.2">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2">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311</v>
      </c>
      <c r="AF140" s="255"/>
      <c r="AG140" s="255"/>
      <c r="AH140" s="255"/>
      <c r="AI140" s="255" t="s">
        <v>309</v>
      </c>
      <c r="AJ140" s="255"/>
      <c r="AK140" s="255"/>
      <c r="AL140" s="255"/>
      <c r="AM140" s="255" t="s">
        <v>338</v>
      </c>
      <c r="AN140" s="255"/>
      <c r="AO140" s="255"/>
      <c r="AP140" s="257"/>
      <c r="AQ140" s="257" t="s">
        <v>187</v>
      </c>
      <c r="AR140" s="258"/>
      <c r="AS140" s="258"/>
      <c r="AT140" s="259"/>
      <c r="AU140" s="269" t="s">
        <v>203</v>
      </c>
      <c r="AV140" s="269"/>
      <c r="AW140" s="269"/>
      <c r="AX140" s="270"/>
    </row>
    <row r="141" spans="1:50" ht="18.75" hidden="1" customHeight="1" x14ac:dyDescent="0.2">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311</v>
      </c>
      <c r="AF144" s="255"/>
      <c r="AG144" s="255"/>
      <c r="AH144" s="255"/>
      <c r="AI144" s="255" t="s">
        <v>309</v>
      </c>
      <c r="AJ144" s="255"/>
      <c r="AK144" s="255"/>
      <c r="AL144" s="255"/>
      <c r="AM144" s="255" t="s">
        <v>338</v>
      </c>
      <c r="AN144" s="255"/>
      <c r="AO144" s="255"/>
      <c r="AP144" s="257"/>
      <c r="AQ144" s="257" t="s">
        <v>187</v>
      </c>
      <c r="AR144" s="258"/>
      <c r="AS144" s="258"/>
      <c r="AT144" s="259"/>
      <c r="AU144" s="269" t="s">
        <v>203</v>
      </c>
      <c r="AV144" s="269"/>
      <c r="AW144" s="269"/>
      <c r="AX144" s="270"/>
    </row>
    <row r="145" spans="1:50" ht="18.75" hidden="1" customHeight="1" x14ac:dyDescent="0.2">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311</v>
      </c>
      <c r="AF148" s="255"/>
      <c r="AG148" s="255"/>
      <c r="AH148" s="255"/>
      <c r="AI148" s="255" t="s">
        <v>309</v>
      </c>
      <c r="AJ148" s="255"/>
      <c r="AK148" s="255"/>
      <c r="AL148" s="255"/>
      <c r="AM148" s="255" t="s">
        <v>338</v>
      </c>
      <c r="AN148" s="255"/>
      <c r="AO148" s="255"/>
      <c r="AP148" s="257"/>
      <c r="AQ148" s="257" t="s">
        <v>187</v>
      </c>
      <c r="AR148" s="258"/>
      <c r="AS148" s="258"/>
      <c r="AT148" s="259"/>
      <c r="AU148" s="269" t="s">
        <v>203</v>
      </c>
      <c r="AV148" s="269"/>
      <c r="AW148" s="269"/>
      <c r="AX148" s="270"/>
    </row>
    <row r="149" spans="1:50" ht="18.75" hidden="1" customHeight="1" x14ac:dyDescent="0.2">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2">
      <c r="A152" s="985"/>
      <c r="B152" s="242"/>
      <c r="C152" s="241"/>
      <c r="D152" s="242"/>
      <c r="E152" s="241"/>
      <c r="F152" s="304"/>
      <c r="G152" s="262" t="s">
        <v>204</v>
      </c>
      <c r="H152" s="159"/>
      <c r="I152" s="159"/>
      <c r="J152" s="159"/>
      <c r="K152" s="159"/>
      <c r="L152" s="159"/>
      <c r="M152" s="159"/>
      <c r="N152" s="159"/>
      <c r="O152" s="159"/>
      <c r="P152" s="160"/>
      <c r="Q152" s="166" t="s">
        <v>256</v>
      </c>
      <c r="R152" s="159"/>
      <c r="S152" s="159"/>
      <c r="T152" s="159"/>
      <c r="U152" s="159"/>
      <c r="V152" s="159"/>
      <c r="W152" s="159"/>
      <c r="X152" s="159"/>
      <c r="Y152" s="159"/>
      <c r="Z152" s="159"/>
      <c r="AA152" s="159"/>
      <c r="AB152" s="277" t="s">
        <v>257</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2">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2">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2">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85"/>
      <c r="B159" s="242"/>
      <c r="C159" s="241"/>
      <c r="D159" s="242"/>
      <c r="E159" s="241"/>
      <c r="F159" s="304"/>
      <c r="G159" s="262" t="s">
        <v>204</v>
      </c>
      <c r="H159" s="159"/>
      <c r="I159" s="159"/>
      <c r="J159" s="159"/>
      <c r="K159" s="159"/>
      <c r="L159" s="159"/>
      <c r="M159" s="159"/>
      <c r="N159" s="159"/>
      <c r="O159" s="159"/>
      <c r="P159" s="160"/>
      <c r="Q159" s="166" t="s">
        <v>256</v>
      </c>
      <c r="R159" s="159"/>
      <c r="S159" s="159"/>
      <c r="T159" s="159"/>
      <c r="U159" s="159"/>
      <c r="V159" s="159"/>
      <c r="W159" s="159"/>
      <c r="X159" s="159"/>
      <c r="Y159" s="159"/>
      <c r="Z159" s="159"/>
      <c r="AA159" s="159"/>
      <c r="AB159" s="277" t="s">
        <v>257</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85"/>
      <c r="B166" s="242"/>
      <c r="C166" s="241"/>
      <c r="D166" s="242"/>
      <c r="E166" s="241"/>
      <c r="F166" s="304"/>
      <c r="G166" s="262" t="s">
        <v>204</v>
      </c>
      <c r="H166" s="159"/>
      <c r="I166" s="159"/>
      <c r="J166" s="159"/>
      <c r="K166" s="159"/>
      <c r="L166" s="159"/>
      <c r="M166" s="159"/>
      <c r="N166" s="159"/>
      <c r="O166" s="159"/>
      <c r="P166" s="160"/>
      <c r="Q166" s="166" t="s">
        <v>256</v>
      </c>
      <c r="R166" s="159"/>
      <c r="S166" s="159"/>
      <c r="T166" s="159"/>
      <c r="U166" s="159"/>
      <c r="V166" s="159"/>
      <c r="W166" s="159"/>
      <c r="X166" s="159"/>
      <c r="Y166" s="159"/>
      <c r="Z166" s="159"/>
      <c r="AA166" s="159"/>
      <c r="AB166" s="277" t="s">
        <v>257</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85"/>
      <c r="B173" s="242"/>
      <c r="C173" s="241"/>
      <c r="D173" s="242"/>
      <c r="E173" s="241"/>
      <c r="F173" s="304"/>
      <c r="G173" s="262" t="s">
        <v>204</v>
      </c>
      <c r="H173" s="159"/>
      <c r="I173" s="159"/>
      <c r="J173" s="159"/>
      <c r="K173" s="159"/>
      <c r="L173" s="159"/>
      <c r="M173" s="159"/>
      <c r="N173" s="159"/>
      <c r="O173" s="159"/>
      <c r="P173" s="160"/>
      <c r="Q173" s="166" t="s">
        <v>256</v>
      </c>
      <c r="R173" s="159"/>
      <c r="S173" s="159"/>
      <c r="T173" s="159"/>
      <c r="U173" s="159"/>
      <c r="V173" s="159"/>
      <c r="W173" s="159"/>
      <c r="X173" s="159"/>
      <c r="Y173" s="159"/>
      <c r="Z173" s="159"/>
      <c r="AA173" s="159"/>
      <c r="AB173" s="277" t="s">
        <v>257</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85"/>
      <c r="B180" s="242"/>
      <c r="C180" s="241"/>
      <c r="D180" s="242"/>
      <c r="E180" s="241"/>
      <c r="F180" s="304"/>
      <c r="G180" s="262" t="s">
        <v>204</v>
      </c>
      <c r="H180" s="159"/>
      <c r="I180" s="159"/>
      <c r="J180" s="159"/>
      <c r="K180" s="159"/>
      <c r="L180" s="159"/>
      <c r="M180" s="159"/>
      <c r="N180" s="159"/>
      <c r="O180" s="159"/>
      <c r="P180" s="160"/>
      <c r="Q180" s="166" t="s">
        <v>256</v>
      </c>
      <c r="R180" s="159"/>
      <c r="S180" s="159"/>
      <c r="T180" s="159"/>
      <c r="U180" s="159"/>
      <c r="V180" s="159"/>
      <c r="W180" s="159"/>
      <c r="X180" s="159"/>
      <c r="Y180" s="159"/>
      <c r="Z180" s="159"/>
      <c r="AA180" s="159"/>
      <c r="AB180" s="277" t="s">
        <v>257</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85"/>
      <c r="B188" s="242"/>
      <c r="C188" s="241"/>
      <c r="D188" s="242"/>
      <c r="E188" s="150" t="s">
        <v>513</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311</v>
      </c>
      <c r="AF192" s="255"/>
      <c r="AG192" s="255"/>
      <c r="AH192" s="255"/>
      <c r="AI192" s="255" t="s">
        <v>309</v>
      </c>
      <c r="AJ192" s="255"/>
      <c r="AK192" s="255"/>
      <c r="AL192" s="255"/>
      <c r="AM192" s="255" t="s">
        <v>338</v>
      </c>
      <c r="AN192" s="255"/>
      <c r="AO192" s="255"/>
      <c r="AP192" s="257"/>
      <c r="AQ192" s="257" t="s">
        <v>187</v>
      </c>
      <c r="AR192" s="258"/>
      <c r="AS192" s="258"/>
      <c r="AT192" s="259"/>
      <c r="AU192" s="269" t="s">
        <v>203</v>
      </c>
      <c r="AV192" s="269"/>
      <c r="AW192" s="269"/>
      <c r="AX192" s="270"/>
    </row>
    <row r="193" spans="1:50" ht="18.75" hidden="1" customHeight="1" x14ac:dyDescent="0.2">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311</v>
      </c>
      <c r="AF196" s="255"/>
      <c r="AG196" s="255"/>
      <c r="AH196" s="255"/>
      <c r="AI196" s="255" t="s">
        <v>309</v>
      </c>
      <c r="AJ196" s="255"/>
      <c r="AK196" s="255"/>
      <c r="AL196" s="255"/>
      <c r="AM196" s="255" t="s">
        <v>338</v>
      </c>
      <c r="AN196" s="255"/>
      <c r="AO196" s="255"/>
      <c r="AP196" s="257"/>
      <c r="AQ196" s="257" t="s">
        <v>187</v>
      </c>
      <c r="AR196" s="258"/>
      <c r="AS196" s="258"/>
      <c r="AT196" s="259"/>
      <c r="AU196" s="269" t="s">
        <v>203</v>
      </c>
      <c r="AV196" s="269"/>
      <c r="AW196" s="269"/>
      <c r="AX196" s="270"/>
    </row>
    <row r="197" spans="1:50" ht="18.75" hidden="1" customHeight="1" x14ac:dyDescent="0.2">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311</v>
      </c>
      <c r="AF200" s="255"/>
      <c r="AG200" s="255"/>
      <c r="AH200" s="255"/>
      <c r="AI200" s="255" t="s">
        <v>309</v>
      </c>
      <c r="AJ200" s="255"/>
      <c r="AK200" s="255"/>
      <c r="AL200" s="255"/>
      <c r="AM200" s="255" t="s">
        <v>338</v>
      </c>
      <c r="AN200" s="255"/>
      <c r="AO200" s="255"/>
      <c r="AP200" s="257"/>
      <c r="AQ200" s="257" t="s">
        <v>187</v>
      </c>
      <c r="AR200" s="258"/>
      <c r="AS200" s="258"/>
      <c r="AT200" s="259"/>
      <c r="AU200" s="269" t="s">
        <v>203</v>
      </c>
      <c r="AV200" s="269"/>
      <c r="AW200" s="269"/>
      <c r="AX200" s="270"/>
    </row>
    <row r="201" spans="1:50" ht="18.75" hidden="1" customHeight="1" x14ac:dyDescent="0.2">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311</v>
      </c>
      <c r="AF204" s="255"/>
      <c r="AG204" s="255"/>
      <c r="AH204" s="255"/>
      <c r="AI204" s="255" t="s">
        <v>309</v>
      </c>
      <c r="AJ204" s="255"/>
      <c r="AK204" s="255"/>
      <c r="AL204" s="255"/>
      <c r="AM204" s="255" t="s">
        <v>338</v>
      </c>
      <c r="AN204" s="255"/>
      <c r="AO204" s="255"/>
      <c r="AP204" s="257"/>
      <c r="AQ204" s="257" t="s">
        <v>187</v>
      </c>
      <c r="AR204" s="258"/>
      <c r="AS204" s="258"/>
      <c r="AT204" s="259"/>
      <c r="AU204" s="269" t="s">
        <v>203</v>
      </c>
      <c r="AV204" s="269"/>
      <c r="AW204" s="269"/>
      <c r="AX204" s="270"/>
    </row>
    <row r="205" spans="1:50" ht="18.75" hidden="1" customHeight="1" x14ac:dyDescent="0.2">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311</v>
      </c>
      <c r="AF208" s="255"/>
      <c r="AG208" s="255"/>
      <c r="AH208" s="255"/>
      <c r="AI208" s="255" t="s">
        <v>309</v>
      </c>
      <c r="AJ208" s="255"/>
      <c r="AK208" s="255"/>
      <c r="AL208" s="255"/>
      <c r="AM208" s="255" t="s">
        <v>338</v>
      </c>
      <c r="AN208" s="255"/>
      <c r="AO208" s="255"/>
      <c r="AP208" s="257"/>
      <c r="AQ208" s="257" t="s">
        <v>187</v>
      </c>
      <c r="AR208" s="258"/>
      <c r="AS208" s="258"/>
      <c r="AT208" s="259"/>
      <c r="AU208" s="269" t="s">
        <v>203</v>
      </c>
      <c r="AV208" s="269"/>
      <c r="AW208" s="269"/>
      <c r="AX208" s="270"/>
    </row>
    <row r="209" spans="1:50" ht="18.75" hidden="1" customHeight="1" x14ac:dyDescent="0.2">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2">
      <c r="A212" s="985"/>
      <c r="B212" s="242"/>
      <c r="C212" s="241"/>
      <c r="D212" s="242"/>
      <c r="E212" s="241"/>
      <c r="F212" s="304"/>
      <c r="G212" s="262" t="s">
        <v>204</v>
      </c>
      <c r="H212" s="159"/>
      <c r="I212" s="159"/>
      <c r="J212" s="159"/>
      <c r="K212" s="159"/>
      <c r="L212" s="159"/>
      <c r="M212" s="159"/>
      <c r="N212" s="159"/>
      <c r="O212" s="159"/>
      <c r="P212" s="160"/>
      <c r="Q212" s="166" t="s">
        <v>256</v>
      </c>
      <c r="R212" s="159"/>
      <c r="S212" s="159"/>
      <c r="T212" s="159"/>
      <c r="U212" s="159"/>
      <c r="V212" s="159"/>
      <c r="W212" s="159"/>
      <c r="X212" s="159"/>
      <c r="Y212" s="159"/>
      <c r="Z212" s="159"/>
      <c r="AA212" s="159"/>
      <c r="AB212" s="277" t="s">
        <v>257</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2">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85"/>
      <c r="B219" s="242"/>
      <c r="C219" s="241"/>
      <c r="D219" s="242"/>
      <c r="E219" s="241"/>
      <c r="F219" s="304"/>
      <c r="G219" s="262" t="s">
        <v>204</v>
      </c>
      <c r="H219" s="159"/>
      <c r="I219" s="159"/>
      <c r="J219" s="159"/>
      <c r="K219" s="159"/>
      <c r="L219" s="159"/>
      <c r="M219" s="159"/>
      <c r="N219" s="159"/>
      <c r="O219" s="159"/>
      <c r="P219" s="160"/>
      <c r="Q219" s="166" t="s">
        <v>256</v>
      </c>
      <c r="R219" s="159"/>
      <c r="S219" s="159"/>
      <c r="T219" s="159"/>
      <c r="U219" s="159"/>
      <c r="V219" s="159"/>
      <c r="W219" s="159"/>
      <c r="X219" s="159"/>
      <c r="Y219" s="159"/>
      <c r="Z219" s="159"/>
      <c r="AA219" s="159"/>
      <c r="AB219" s="277" t="s">
        <v>257</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85"/>
      <c r="B226" s="242"/>
      <c r="C226" s="241"/>
      <c r="D226" s="242"/>
      <c r="E226" s="241"/>
      <c r="F226" s="304"/>
      <c r="G226" s="262" t="s">
        <v>204</v>
      </c>
      <c r="H226" s="159"/>
      <c r="I226" s="159"/>
      <c r="J226" s="159"/>
      <c r="K226" s="159"/>
      <c r="L226" s="159"/>
      <c r="M226" s="159"/>
      <c r="N226" s="159"/>
      <c r="O226" s="159"/>
      <c r="P226" s="160"/>
      <c r="Q226" s="166" t="s">
        <v>256</v>
      </c>
      <c r="R226" s="159"/>
      <c r="S226" s="159"/>
      <c r="T226" s="159"/>
      <c r="U226" s="159"/>
      <c r="V226" s="159"/>
      <c r="W226" s="159"/>
      <c r="X226" s="159"/>
      <c r="Y226" s="159"/>
      <c r="Z226" s="159"/>
      <c r="AA226" s="159"/>
      <c r="AB226" s="277" t="s">
        <v>257</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85"/>
      <c r="B233" s="242"/>
      <c r="C233" s="241"/>
      <c r="D233" s="242"/>
      <c r="E233" s="241"/>
      <c r="F233" s="304"/>
      <c r="G233" s="262" t="s">
        <v>204</v>
      </c>
      <c r="H233" s="159"/>
      <c r="I233" s="159"/>
      <c r="J233" s="159"/>
      <c r="K233" s="159"/>
      <c r="L233" s="159"/>
      <c r="M233" s="159"/>
      <c r="N233" s="159"/>
      <c r="O233" s="159"/>
      <c r="P233" s="160"/>
      <c r="Q233" s="166" t="s">
        <v>256</v>
      </c>
      <c r="R233" s="159"/>
      <c r="S233" s="159"/>
      <c r="T233" s="159"/>
      <c r="U233" s="159"/>
      <c r="V233" s="159"/>
      <c r="W233" s="159"/>
      <c r="X233" s="159"/>
      <c r="Y233" s="159"/>
      <c r="Z233" s="159"/>
      <c r="AA233" s="159"/>
      <c r="AB233" s="277" t="s">
        <v>257</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85"/>
      <c r="B240" s="242"/>
      <c r="C240" s="241"/>
      <c r="D240" s="242"/>
      <c r="E240" s="241"/>
      <c r="F240" s="304"/>
      <c r="G240" s="262" t="s">
        <v>204</v>
      </c>
      <c r="H240" s="159"/>
      <c r="I240" s="159"/>
      <c r="J240" s="159"/>
      <c r="K240" s="159"/>
      <c r="L240" s="159"/>
      <c r="M240" s="159"/>
      <c r="N240" s="159"/>
      <c r="O240" s="159"/>
      <c r="P240" s="160"/>
      <c r="Q240" s="166" t="s">
        <v>256</v>
      </c>
      <c r="R240" s="159"/>
      <c r="S240" s="159"/>
      <c r="T240" s="159"/>
      <c r="U240" s="159"/>
      <c r="V240" s="159"/>
      <c r="W240" s="159"/>
      <c r="X240" s="159"/>
      <c r="Y240" s="159"/>
      <c r="Z240" s="159"/>
      <c r="AA240" s="159"/>
      <c r="AB240" s="277" t="s">
        <v>257</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311</v>
      </c>
      <c r="AF252" s="255"/>
      <c r="AG252" s="255"/>
      <c r="AH252" s="255"/>
      <c r="AI252" s="255" t="s">
        <v>309</v>
      </c>
      <c r="AJ252" s="255"/>
      <c r="AK252" s="255"/>
      <c r="AL252" s="255"/>
      <c r="AM252" s="255" t="s">
        <v>338</v>
      </c>
      <c r="AN252" s="255"/>
      <c r="AO252" s="255"/>
      <c r="AP252" s="257"/>
      <c r="AQ252" s="257" t="s">
        <v>187</v>
      </c>
      <c r="AR252" s="258"/>
      <c r="AS252" s="258"/>
      <c r="AT252" s="259"/>
      <c r="AU252" s="269" t="s">
        <v>203</v>
      </c>
      <c r="AV252" s="269"/>
      <c r="AW252" s="269"/>
      <c r="AX252" s="270"/>
    </row>
    <row r="253" spans="1:50" ht="18.75" hidden="1" customHeight="1" x14ac:dyDescent="0.2">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311</v>
      </c>
      <c r="AF256" s="255"/>
      <c r="AG256" s="255"/>
      <c r="AH256" s="255"/>
      <c r="AI256" s="255" t="s">
        <v>309</v>
      </c>
      <c r="AJ256" s="255"/>
      <c r="AK256" s="255"/>
      <c r="AL256" s="255"/>
      <c r="AM256" s="255" t="s">
        <v>338</v>
      </c>
      <c r="AN256" s="255"/>
      <c r="AO256" s="255"/>
      <c r="AP256" s="257"/>
      <c r="AQ256" s="257" t="s">
        <v>187</v>
      </c>
      <c r="AR256" s="258"/>
      <c r="AS256" s="258"/>
      <c r="AT256" s="259"/>
      <c r="AU256" s="269" t="s">
        <v>203</v>
      </c>
      <c r="AV256" s="269"/>
      <c r="AW256" s="269"/>
      <c r="AX256" s="270"/>
    </row>
    <row r="257" spans="1:50" ht="18.75" hidden="1" customHeight="1" x14ac:dyDescent="0.2">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311</v>
      </c>
      <c r="AF260" s="255"/>
      <c r="AG260" s="255"/>
      <c r="AH260" s="255"/>
      <c r="AI260" s="255" t="s">
        <v>309</v>
      </c>
      <c r="AJ260" s="255"/>
      <c r="AK260" s="255"/>
      <c r="AL260" s="255"/>
      <c r="AM260" s="255" t="s">
        <v>338</v>
      </c>
      <c r="AN260" s="255"/>
      <c r="AO260" s="255"/>
      <c r="AP260" s="257"/>
      <c r="AQ260" s="257" t="s">
        <v>187</v>
      </c>
      <c r="AR260" s="258"/>
      <c r="AS260" s="258"/>
      <c r="AT260" s="259"/>
      <c r="AU260" s="269" t="s">
        <v>203</v>
      </c>
      <c r="AV260" s="269"/>
      <c r="AW260" s="269"/>
      <c r="AX260" s="270"/>
    </row>
    <row r="261" spans="1:50" ht="18.75" hidden="1" customHeight="1" x14ac:dyDescent="0.2">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311</v>
      </c>
      <c r="AF264" s="255"/>
      <c r="AG264" s="255"/>
      <c r="AH264" s="255"/>
      <c r="AI264" s="255" t="s">
        <v>309</v>
      </c>
      <c r="AJ264" s="255"/>
      <c r="AK264" s="255"/>
      <c r="AL264" s="255"/>
      <c r="AM264" s="255" t="s">
        <v>338</v>
      </c>
      <c r="AN264" s="255"/>
      <c r="AO264" s="255"/>
      <c r="AP264" s="257"/>
      <c r="AQ264" s="166" t="s">
        <v>187</v>
      </c>
      <c r="AR264" s="159"/>
      <c r="AS264" s="159"/>
      <c r="AT264" s="160"/>
      <c r="AU264" s="124" t="s">
        <v>203</v>
      </c>
      <c r="AV264" s="124"/>
      <c r="AW264" s="124"/>
      <c r="AX264" s="125"/>
    </row>
    <row r="265" spans="1:50" ht="18.75" hidden="1" customHeight="1" x14ac:dyDescent="0.2">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311</v>
      </c>
      <c r="AF268" s="255"/>
      <c r="AG268" s="255"/>
      <c r="AH268" s="255"/>
      <c r="AI268" s="255" t="s">
        <v>309</v>
      </c>
      <c r="AJ268" s="255"/>
      <c r="AK268" s="255"/>
      <c r="AL268" s="255"/>
      <c r="AM268" s="255" t="s">
        <v>338</v>
      </c>
      <c r="AN268" s="255"/>
      <c r="AO268" s="255"/>
      <c r="AP268" s="257"/>
      <c r="AQ268" s="257" t="s">
        <v>187</v>
      </c>
      <c r="AR268" s="258"/>
      <c r="AS268" s="258"/>
      <c r="AT268" s="259"/>
      <c r="AU268" s="269" t="s">
        <v>203</v>
      </c>
      <c r="AV268" s="269"/>
      <c r="AW268" s="269"/>
      <c r="AX268" s="270"/>
    </row>
    <row r="269" spans="1:50" ht="18.75" hidden="1" customHeight="1" x14ac:dyDescent="0.2">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2">
      <c r="A272" s="985"/>
      <c r="B272" s="242"/>
      <c r="C272" s="241"/>
      <c r="D272" s="242"/>
      <c r="E272" s="241"/>
      <c r="F272" s="304"/>
      <c r="G272" s="262" t="s">
        <v>204</v>
      </c>
      <c r="H272" s="159"/>
      <c r="I272" s="159"/>
      <c r="J272" s="159"/>
      <c r="K272" s="159"/>
      <c r="L272" s="159"/>
      <c r="M272" s="159"/>
      <c r="N272" s="159"/>
      <c r="O272" s="159"/>
      <c r="P272" s="160"/>
      <c r="Q272" s="166" t="s">
        <v>256</v>
      </c>
      <c r="R272" s="159"/>
      <c r="S272" s="159"/>
      <c r="T272" s="159"/>
      <c r="U272" s="159"/>
      <c r="V272" s="159"/>
      <c r="W272" s="159"/>
      <c r="X272" s="159"/>
      <c r="Y272" s="159"/>
      <c r="Z272" s="159"/>
      <c r="AA272" s="159"/>
      <c r="AB272" s="277" t="s">
        <v>257</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2">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85"/>
      <c r="B279" s="242"/>
      <c r="C279" s="241"/>
      <c r="D279" s="242"/>
      <c r="E279" s="241"/>
      <c r="F279" s="304"/>
      <c r="G279" s="262" t="s">
        <v>204</v>
      </c>
      <c r="H279" s="159"/>
      <c r="I279" s="159"/>
      <c r="J279" s="159"/>
      <c r="K279" s="159"/>
      <c r="L279" s="159"/>
      <c r="M279" s="159"/>
      <c r="N279" s="159"/>
      <c r="O279" s="159"/>
      <c r="P279" s="160"/>
      <c r="Q279" s="166" t="s">
        <v>256</v>
      </c>
      <c r="R279" s="159"/>
      <c r="S279" s="159"/>
      <c r="T279" s="159"/>
      <c r="U279" s="159"/>
      <c r="V279" s="159"/>
      <c r="W279" s="159"/>
      <c r="X279" s="159"/>
      <c r="Y279" s="159"/>
      <c r="Z279" s="159"/>
      <c r="AA279" s="159"/>
      <c r="AB279" s="277" t="s">
        <v>257</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85"/>
      <c r="B286" s="242"/>
      <c r="C286" s="241"/>
      <c r="D286" s="242"/>
      <c r="E286" s="241"/>
      <c r="F286" s="304"/>
      <c r="G286" s="262" t="s">
        <v>204</v>
      </c>
      <c r="H286" s="159"/>
      <c r="I286" s="159"/>
      <c r="J286" s="159"/>
      <c r="K286" s="159"/>
      <c r="L286" s="159"/>
      <c r="M286" s="159"/>
      <c r="N286" s="159"/>
      <c r="O286" s="159"/>
      <c r="P286" s="160"/>
      <c r="Q286" s="166" t="s">
        <v>256</v>
      </c>
      <c r="R286" s="159"/>
      <c r="S286" s="159"/>
      <c r="T286" s="159"/>
      <c r="U286" s="159"/>
      <c r="V286" s="159"/>
      <c r="W286" s="159"/>
      <c r="X286" s="159"/>
      <c r="Y286" s="159"/>
      <c r="Z286" s="159"/>
      <c r="AA286" s="159"/>
      <c r="AB286" s="277" t="s">
        <v>257</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85"/>
      <c r="B293" s="242"/>
      <c r="C293" s="241"/>
      <c r="D293" s="242"/>
      <c r="E293" s="241"/>
      <c r="F293" s="304"/>
      <c r="G293" s="262" t="s">
        <v>204</v>
      </c>
      <c r="H293" s="159"/>
      <c r="I293" s="159"/>
      <c r="J293" s="159"/>
      <c r="K293" s="159"/>
      <c r="L293" s="159"/>
      <c r="M293" s="159"/>
      <c r="N293" s="159"/>
      <c r="O293" s="159"/>
      <c r="P293" s="160"/>
      <c r="Q293" s="166" t="s">
        <v>256</v>
      </c>
      <c r="R293" s="159"/>
      <c r="S293" s="159"/>
      <c r="T293" s="159"/>
      <c r="U293" s="159"/>
      <c r="V293" s="159"/>
      <c r="W293" s="159"/>
      <c r="X293" s="159"/>
      <c r="Y293" s="159"/>
      <c r="Z293" s="159"/>
      <c r="AA293" s="159"/>
      <c r="AB293" s="277" t="s">
        <v>257</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85"/>
      <c r="B300" s="242"/>
      <c r="C300" s="241"/>
      <c r="D300" s="242"/>
      <c r="E300" s="241"/>
      <c r="F300" s="304"/>
      <c r="G300" s="262" t="s">
        <v>204</v>
      </c>
      <c r="H300" s="159"/>
      <c r="I300" s="159"/>
      <c r="J300" s="159"/>
      <c r="K300" s="159"/>
      <c r="L300" s="159"/>
      <c r="M300" s="159"/>
      <c r="N300" s="159"/>
      <c r="O300" s="159"/>
      <c r="P300" s="160"/>
      <c r="Q300" s="166" t="s">
        <v>256</v>
      </c>
      <c r="R300" s="159"/>
      <c r="S300" s="159"/>
      <c r="T300" s="159"/>
      <c r="U300" s="159"/>
      <c r="V300" s="159"/>
      <c r="W300" s="159"/>
      <c r="X300" s="159"/>
      <c r="Y300" s="159"/>
      <c r="Z300" s="159"/>
      <c r="AA300" s="159"/>
      <c r="AB300" s="277" t="s">
        <v>257</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311</v>
      </c>
      <c r="AF312" s="255"/>
      <c r="AG312" s="255"/>
      <c r="AH312" s="255"/>
      <c r="AI312" s="255" t="s">
        <v>309</v>
      </c>
      <c r="AJ312" s="255"/>
      <c r="AK312" s="255"/>
      <c r="AL312" s="255"/>
      <c r="AM312" s="255" t="s">
        <v>338</v>
      </c>
      <c r="AN312" s="255"/>
      <c r="AO312" s="255"/>
      <c r="AP312" s="257"/>
      <c r="AQ312" s="257" t="s">
        <v>187</v>
      </c>
      <c r="AR312" s="258"/>
      <c r="AS312" s="258"/>
      <c r="AT312" s="259"/>
      <c r="AU312" s="269" t="s">
        <v>203</v>
      </c>
      <c r="AV312" s="269"/>
      <c r="AW312" s="269"/>
      <c r="AX312" s="270"/>
    </row>
    <row r="313" spans="1:50" ht="18.75" hidden="1" customHeight="1" x14ac:dyDescent="0.2">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311</v>
      </c>
      <c r="AF316" s="255"/>
      <c r="AG316" s="255"/>
      <c r="AH316" s="255"/>
      <c r="AI316" s="255" t="s">
        <v>309</v>
      </c>
      <c r="AJ316" s="255"/>
      <c r="AK316" s="255"/>
      <c r="AL316" s="255"/>
      <c r="AM316" s="255" t="s">
        <v>338</v>
      </c>
      <c r="AN316" s="255"/>
      <c r="AO316" s="255"/>
      <c r="AP316" s="257"/>
      <c r="AQ316" s="257" t="s">
        <v>187</v>
      </c>
      <c r="AR316" s="258"/>
      <c r="AS316" s="258"/>
      <c r="AT316" s="259"/>
      <c r="AU316" s="269" t="s">
        <v>203</v>
      </c>
      <c r="AV316" s="269"/>
      <c r="AW316" s="269"/>
      <c r="AX316" s="270"/>
    </row>
    <row r="317" spans="1:50" ht="18.75" hidden="1" customHeight="1" x14ac:dyDescent="0.2">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311</v>
      </c>
      <c r="AF320" s="255"/>
      <c r="AG320" s="255"/>
      <c r="AH320" s="255"/>
      <c r="AI320" s="255" t="s">
        <v>309</v>
      </c>
      <c r="AJ320" s="255"/>
      <c r="AK320" s="255"/>
      <c r="AL320" s="255"/>
      <c r="AM320" s="255" t="s">
        <v>338</v>
      </c>
      <c r="AN320" s="255"/>
      <c r="AO320" s="255"/>
      <c r="AP320" s="257"/>
      <c r="AQ320" s="257" t="s">
        <v>187</v>
      </c>
      <c r="AR320" s="258"/>
      <c r="AS320" s="258"/>
      <c r="AT320" s="259"/>
      <c r="AU320" s="269" t="s">
        <v>203</v>
      </c>
      <c r="AV320" s="269"/>
      <c r="AW320" s="269"/>
      <c r="AX320" s="270"/>
    </row>
    <row r="321" spans="1:50" ht="18.75" hidden="1" customHeight="1" x14ac:dyDescent="0.2">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311</v>
      </c>
      <c r="AF324" s="255"/>
      <c r="AG324" s="255"/>
      <c r="AH324" s="255"/>
      <c r="AI324" s="255" t="s">
        <v>309</v>
      </c>
      <c r="AJ324" s="255"/>
      <c r="AK324" s="255"/>
      <c r="AL324" s="255"/>
      <c r="AM324" s="255" t="s">
        <v>338</v>
      </c>
      <c r="AN324" s="255"/>
      <c r="AO324" s="255"/>
      <c r="AP324" s="257"/>
      <c r="AQ324" s="257" t="s">
        <v>187</v>
      </c>
      <c r="AR324" s="258"/>
      <c r="AS324" s="258"/>
      <c r="AT324" s="259"/>
      <c r="AU324" s="269" t="s">
        <v>203</v>
      </c>
      <c r="AV324" s="269"/>
      <c r="AW324" s="269"/>
      <c r="AX324" s="270"/>
    </row>
    <row r="325" spans="1:50" ht="18.75" hidden="1" customHeight="1" x14ac:dyDescent="0.2">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311</v>
      </c>
      <c r="AF328" s="255"/>
      <c r="AG328" s="255"/>
      <c r="AH328" s="255"/>
      <c r="AI328" s="255" t="s">
        <v>309</v>
      </c>
      <c r="AJ328" s="255"/>
      <c r="AK328" s="255"/>
      <c r="AL328" s="255"/>
      <c r="AM328" s="255" t="s">
        <v>338</v>
      </c>
      <c r="AN328" s="255"/>
      <c r="AO328" s="255"/>
      <c r="AP328" s="257"/>
      <c r="AQ328" s="257" t="s">
        <v>187</v>
      </c>
      <c r="AR328" s="258"/>
      <c r="AS328" s="258"/>
      <c r="AT328" s="259"/>
      <c r="AU328" s="269" t="s">
        <v>203</v>
      </c>
      <c r="AV328" s="269"/>
      <c r="AW328" s="269"/>
      <c r="AX328" s="270"/>
    </row>
    <row r="329" spans="1:50" ht="18.75" hidden="1" customHeight="1" x14ac:dyDescent="0.2">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2">
      <c r="A332" s="985"/>
      <c r="B332" s="242"/>
      <c r="C332" s="241"/>
      <c r="D332" s="242"/>
      <c r="E332" s="241"/>
      <c r="F332" s="304"/>
      <c r="G332" s="262" t="s">
        <v>204</v>
      </c>
      <c r="H332" s="159"/>
      <c r="I332" s="159"/>
      <c r="J332" s="159"/>
      <c r="K332" s="159"/>
      <c r="L332" s="159"/>
      <c r="M332" s="159"/>
      <c r="N332" s="159"/>
      <c r="O332" s="159"/>
      <c r="P332" s="160"/>
      <c r="Q332" s="166" t="s">
        <v>256</v>
      </c>
      <c r="R332" s="159"/>
      <c r="S332" s="159"/>
      <c r="T332" s="159"/>
      <c r="U332" s="159"/>
      <c r="V332" s="159"/>
      <c r="W332" s="159"/>
      <c r="X332" s="159"/>
      <c r="Y332" s="159"/>
      <c r="Z332" s="159"/>
      <c r="AA332" s="159"/>
      <c r="AB332" s="277" t="s">
        <v>257</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2">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85"/>
      <c r="B339" s="242"/>
      <c r="C339" s="241"/>
      <c r="D339" s="242"/>
      <c r="E339" s="241"/>
      <c r="F339" s="304"/>
      <c r="G339" s="262" t="s">
        <v>204</v>
      </c>
      <c r="H339" s="159"/>
      <c r="I339" s="159"/>
      <c r="J339" s="159"/>
      <c r="K339" s="159"/>
      <c r="L339" s="159"/>
      <c r="M339" s="159"/>
      <c r="N339" s="159"/>
      <c r="O339" s="159"/>
      <c r="P339" s="160"/>
      <c r="Q339" s="166" t="s">
        <v>256</v>
      </c>
      <c r="R339" s="159"/>
      <c r="S339" s="159"/>
      <c r="T339" s="159"/>
      <c r="U339" s="159"/>
      <c r="V339" s="159"/>
      <c r="W339" s="159"/>
      <c r="X339" s="159"/>
      <c r="Y339" s="159"/>
      <c r="Z339" s="159"/>
      <c r="AA339" s="159"/>
      <c r="AB339" s="277" t="s">
        <v>257</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85"/>
      <c r="B346" s="242"/>
      <c r="C346" s="241"/>
      <c r="D346" s="242"/>
      <c r="E346" s="241"/>
      <c r="F346" s="304"/>
      <c r="G346" s="262" t="s">
        <v>204</v>
      </c>
      <c r="H346" s="159"/>
      <c r="I346" s="159"/>
      <c r="J346" s="159"/>
      <c r="K346" s="159"/>
      <c r="L346" s="159"/>
      <c r="M346" s="159"/>
      <c r="N346" s="159"/>
      <c r="O346" s="159"/>
      <c r="P346" s="160"/>
      <c r="Q346" s="166" t="s">
        <v>256</v>
      </c>
      <c r="R346" s="159"/>
      <c r="S346" s="159"/>
      <c r="T346" s="159"/>
      <c r="U346" s="159"/>
      <c r="V346" s="159"/>
      <c r="W346" s="159"/>
      <c r="X346" s="159"/>
      <c r="Y346" s="159"/>
      <c r="Z346" s="159"/>
      <c r="AA346" s="159"/>
      <c r="AB346" s="277" t="s">
        <v>257</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85"/>
      <c r="B353" s="242"/>
      <c r="C353" s="241"/>
      <c r="D353" s="242"/>
      <c r="E353" s="241"/>
      <c r="F353" s="304"/>
      <c r="G353" s="262" t="s">
        <v>204</v>
      </c>
      <c r="H353" s="159"/>
      <c r="I353" s="159"/>
      <c r="J353" s="159"/>
      <c r="K353" s="159"/>
      <c r="L353" s="159"/>
      <c r="M353" s="159"/>
      <c r="N353" s="159"/>
      <c r="O353" s="159"/>
      <c r="P353" s="160"/>
      <c r="Q353" s="166" t="s">
        <v>256</v>
      </c>
      <c r="R353" s="159"/>
      <c r="S353" s="159"/>
      <c r="T353" s="159"/>
      <c r="U353" s="159"/>
      <c r="V353" s="159"/>
      <c r="W353" s="159"/>
      <c r="X353" s="159"/>
      <c r="Y353" s="159"/>
      <c r="Z353" s="159"/>
      <c r="AA353" s="159"/>
      <c r="AB353" s="277" t="s">
        <v>257</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85"/>
      <c r="B360" s="242"/>
      <c r="C360" s="241"/>
      <c r="D360" s="242"/>
      <c r="E360" s="241"/>
      <c r="F360" s="304"/>
      <c r="G360" s="262" t="s">
        <v>204</v>
      </c>
      <c r="H360" s="159"/>
      <c r="I360" s="159"/>
      <c r="J360" s="159"/>
      <c r="K360" s="159"/>
      <c r="L360" s="159"/>
      <c r="M360" s="159"/>
      <c r="N360" s="159"/>
      <c r="O360" s="159"/>
      <c r="P360" s="160"/>
      <c r="Q360" s="166" t="s">
        <v>256</v>
      </c>
      <c r="R360" s="159"/>
      <c r="S360" s="159"/>
      <c r="T360" s="159"/>
      <c r="U360" s="159"/>
      <c r="V360" s="159"/>
      <c r="W360" s="159"/>
      <c r="X360" s="159"/>
      <c r="Y360" s="159"/>
      <c r="Z360" s="159"/>
      <c r="AA360" s="159"/>
      <c r="AB360" s="277" t="s">
        <v>257</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311</v>
      </c>
      <c r="AF372" s="255"/>
      <c r="AG372" s="255"/>
      <c r="AH372" s="255"/>
      <c r="AI372" s="255" t="s">
        <v>309</v>
      </c>
      <c r="AJ372" s="255"/>
      <c r="AK372" s="255"/>
      <c r="AL372" s="255"/>
      <c r="AM372" s="255" t="s">
        <v>338</v>
      </c>
      <c r="AN372" s="255"/>
      <c r="AO372" s="255"/>
      <c r="AP372" s="257"/>
      <c r="AQ372" s="257" t="s">
        <v>187</v>
      </c>
      <c r="AR372" s="258"/>
      <c r="AS372" s="258"/>
      <c r="AT372" s="259"/>
      <c r="AU372" s="269" t="s">
        <v>203</v>
      </c>
      <c r="AV372" s="269"/>
      <c r="AW372" s="269"/>
      <c r="AX372" s="270"/>
    </row>
    <row r="373" spans="1:50" ht="18.75" hidden="1" customHeight="1" x14ac:dyDescent="0.2">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311</v>
      </c>
      <c r="AF376" s="255"/>
      <c r="AG376" s="255"/>
      <c r="AH376" s="255"/>
      <c r="AI376" s="255" t="s">
        <v>309</v>
      </c>
      <c r="AJ376" s="255"/>
      <c r="AK376" s="255"/>
      <c r="AL376" s="255"/>
      <c r="AM376" s="255" t="s">
        <v>338</v>
      </c>
      <c r="AN376" s="255"/>
      <c r="AO376" s="255"/>
      <c r="AP376" s="257"/>
      <c r="AQ376" s="257" t="s">
        <v>187</v>
      </c>
      <c r="AR376" s="258"/>
      <c r="AS376" s="258"/>
      <c r="AT376" s="259"/>
      <c r="AU376" s="269" t="s">
        <v>203</v>
      </c>
      <c r="AV376" s="269"/>
      <c r="AW376" s="269"/>
      <c r="AX376" s="270"/>
    </row>
    <row r="377" spans="1:50" ht="18.75" hidden="1" customHeight="1" x14ac:dyDescent="0.2">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311</v>
      </c>
      <c r="AF380" s="255"/>
      <c r="AG380" s="255"/>
      <c r="AH380" s="255"/>
      <c r="AI380" s="255" t="s">
        <v>309</v>
      </c>
      <c r="AJ380" s="255"/>
      <c r="AK380" s="255"/>
      <c r="AL380" s="255"/>
      <c r="AM380" s="255" t="s">
        <v>338</v>
      </c>
      <c r="AN380" s="255"/>
      <c r="AO380" s="255"/>
      <c r="AP380" s="257"/>
      <c r="AQ380" s="257" t="s">
        <v>187</v>
      </c>
      <c r="AR380" s="258"/>
      <c r="AS380" s="258"/>
      <c r="AT380" s="259"/>
      <c r="AU380" s="269" t="s">
        <v>203</v>
      </c>
      <c r="AV380" s="269"/>
      <c r="AW380" s="269"/>
      <c r="AX380" s="270"/>
    </row>
    <row r="381" spans="1:50" ht="18.75" hidden="1" customHeight="1" x14ac:dyDescent="0.2">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311</v>
      </c>
      <c r="AF384" s="255"/>
      <c r="AG384" s="255"/>
      <c r="AH384" s="255"/>
      <c r="AI384" s="255" t="s">
        <v>309</v>
      </c>
      <c r="AJ384" s="255"/>
      <c r="AK384" s="255"/>
      <c r="AL384" s="255"/>
      <c r="AM384" s="255" t="s">
        <v>338</v>
      </c>
      <c r="AN384" s="255"/>
      <c r="AO384" s="255"/>
      <c r="AP384" s="257"/>
      <c r="AQ384" s="257" t="s">
        <v>187</v>
      </c>
      <c r="AR384" s="258"/>
      <c r="AS384" s="258"/>
      <c r="AT384" s="259"/>
      <c r="AU384" s="269" t="s">
        <v>203</v>
      </c>
      <c r="AV384" s="269"/>
      <c r="AW384" s="269"/>
      <c r="AX384" s="270"/>
    </row>
    <row r="385" spans="1:50" ht="18.75" hidden="1" customHeight="1" x14ac:dyDescent="0.2">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311</v>
      </c>
      <c r="AF388" s="255"/>
      <c r="AG388" s="255"/>
      <c r="AH388" s="255"/>
      <c r="AI388" s="255" t="s">
        <v>309</v>
      </c>
      <c r="AJ388" s="255"/>
      <c r="AK388" s="255"/>
      <c r="AL388" s="255"/>
      <c r="AM388" s="255" t="s">
        <v>338</v>
      </c>
      <c r="AN388" s="255"/>
      <c r="AO388" s="255"/>
      <c r="AP388" s="257"/>
      <c r="AQ388" s="257" t="s">
        <v>187</v>
      </c>
      <c r="AR388" s="258"/>
      <c r="AS388" s="258"/>
      <c r="AT388" s="259"/>
      <c r="AU388" s="269" t="s">
        <v>203</v>
      </c>
      <c r="AV388" s="269"/>
      <c r="AW388" s="269"/>
      <c r="AX388" s="270"/>
    </row>
    <row r="389" spans="1:50" ht="18.75" hidden="1" customHeight="1" x14ac:dyDescent="0.2">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2">
      <c r="A392" s="985"/>
      <c r="B392" s="242"/>
      <c r="C392" s="241"/>
      <c r="D392" s="242"/>
      <c r="E392" s="241"/>
      <c r="F392" s="304"/>
      <c r="G392" s="262" t="s">
        <v>204</v>
      </c>
      <c r="H392" s="159"/>
      <c r="I392" s="159"/>
      <c r="J392" s="159"/>
      <c r="K392" s="159"/>
      <c r="L392" s="159"/>
      <c r="M392" s="159"/>
      <c r="N392" s="159"/>
      <c r="O392" s="159"/>
      <c r="P392" s="160"/>
      <c r="Q392" s="166" t="s">
        <v>256</v>
      </c>
      <c r="R392" s="159"/>
      <c r="S392" s="159"/>
      <c r="T392" s="159"/>
      <c r="U392" s="159"/>
      <c r="V392" s="159"/>
      <c r="W392" s="159"/>
      <c r="X392" s="159"/>
      <c r="Y392" s="159"/>
      <c r="Z392" s="159"/>
      <c r="AA392" s="159"/>
      <c r="AB392" s="277" t="s">
        <v>257</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2">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85"/>
      <c r="B399" s="242"/>
      <c r="C399" s="241"/>
      <c r="D399" s="242"/>
      <c r="E399" s="241"/>
      <c r="F399" s="304"/>
      <c r="G399" s="262" t="s">
        <v>204</v>
      </c>
      <c r="H399" s="159"/>
      <c r="I399" s="159"/>
      <c r="J399" s="159"/>
      <c r="K399" s="159"/>
      <c r="L399" s="159"/>
      <c r="M399" s="159"/>
      <c r="N399" s="159"/>
      <c r="O399" s="159"/>
      <c r="P399" s="160"/>
      <c r="Q399" s="166" t="s">
        <v>256</v>
      </c>
      <c r="R399" s="159"/>
      <c r="S399" s="159"/>
      <c r="T399" s="159"/>
      <c r="U399" s="159"/>
      <c r="V399" s="159"/>
      <c r="W399" s="159"/>
      <c r="X399" s="159"/>
      <c r="Y399" s="159"/>
      <c r="Z399" s="159"/>
      <c r="AA399" s="159"/>
      <c r="AB399" s="277" t="s">
        <v>257</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85"/>
      <c r="B406" s="242"/>
      <c r="C406" s="241"/>
      <c r="D406" s="242"/>
      <c r="E406" s="241"/>
      <c r="F406" s="304"/>
      <c r="G406" s="262" t="s">
        <v>204</v>
      </c>
      <c r="H406" s="159"/>
      <c r="I406" s="159"/>
      <c r="J406" s="159"/>
      <c r="K406" s="159"/>
      <c r="L406" s="159"/>
      <c r="M406" s="159"/>
      <c r="N406" s="159"/>
      <c r="O406" s="159"/>
      <c r="P406" s="160"/>
      <c r="Q406" s="166" t="s">
        <v>256</v>
      </c>
      <c r="R406" s="159"/>
      <c r="S406" s="159"/>
      <c r="T406" s="159"/>
      <c r="U406" s="159"/>
      <c r="V406" s="159"/>
      <c r="W406" s="159"/>
      <c r="X406" s="159"/>
      <c r="Y406" s="159"/>
      <c r="Z406" s="159"/>
      <c r="AA406" s="159"/>
      <c r="AB406" s="277" t="s">
        <v>257</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85"/>
      <c r="B413" s="242"/>
      <c r="C413" s="241"/>
      <c r="D413" s="242"/>
      <c r="E413" s="241"/>
      <c r="F413" s="304"/>
      <c r="G413" s="262" t="s">
        <v>204</v>
      </c>
      <c r="H413" s="159"/>
      <c r="I413" s="159"/>
      <c r="J413" s="159"/>
      <c r="K413" s="159"/>
      <c r="L413" s="159"/>
      <c r="M413" s="159"/>
      <c r="N413" s="159"/>
      <c r="O413" s="159"/>
      <c r="P413" s="160"/>
      <c r="Q413" s="166" t="s">
        <v>256</v>
      </c>
      <c r="R413" s="159"/>
      <c r="S413" s="159"/>
      <c r="T413" s="159"/>
      <c r="U413" s="159"/>
      <c r="V413" s="159"/>
      <c r="W413" s="159"/>
      <c r="X413" s="159"/>
      <c r="Y413" s="159"/>
      <c r="Z413" s="159"/>
      <c r="AA413" s="159"/>
      <c r="AB413" s="277" t="s">
        <v>257</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85"/>
      <c r="B420" s="242"/>
      <c r="C420" s="241"/>
      <c r="D420" s="242"/>
      <c r="E420" s="241"/>
      <c r="F420" s="304"/>
      <c r="G420" s="262" t="s">
        <v>204</v>
      </c>
      <c r="H420" s="159"/>
      <c r="I420" s="159"/>
      <c r="J420" s="159"/>
      <c r="K420" s="159"/>
      <c r="L420" s="159"/>
      <c r="M420" s="159"/>
      <c r="N420" s="159"/>
      <c r="O420" s="159"/>
      <c r="P420" s="160"/>
      <c r="Q420" s="166" t="s">
        <v>256</v>
      </c>
      <c r="R420" s="159"/>
      <c r="S420" s="159"/>
      <c r="T420" s="159"/>
      <c r="U420" s="159"/>
      <c r="V420" s="159"/>
      <c r="W420" s="159"/>
      <c r="X420" s="159"/>
      <c r="Y420" s="159"/>
      <c r="Z420" s="159"/>
      <c r="AA420" s="159"/>
      <c r="AB420" s="277" t="s">
        <v>257</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85"/>
      <c r="B430" s="242"/>
      <c r="C430" s="239" t="s">
        <v>341</v>
      </c>
      <c r="D430" s="240"/>
      <c r="E430" s="228" t="s">
        <v>319</v>
      </c>
      <c r="F430" s="438"/>
      <c r="G430" s="230" t="s">
        <v>207</v>
      </c>
      <c r="H430" s="148"/>
      <c r="I430" s="148"/>
      <c r="J430" s="231" t="s">
        <v>511</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332</v>
      </c>
      <c r="AJ431" s="171"/>
      <c r="AK431" s="171"/>
      <c r="AL431" s="166"/>
      <c r="AM431" s="171" t="s">
        <v>345</v>
      </c>
      <c r="AN431" s="171"/>
      <c r="AO431" s="171"/>
      <c r="AP431" s="166"/>
      <c r="AQ431" s="166" t="s">
        <v>187</v>
      </c>
      <c r="AR431" s="159"/>
      <c r="AS431" s="159"/>
      <c r="AT431" s="160"/>
      <c r="AU431" s="124" t="s">
        <v>133</v>
      </c>
      <c r="AV431" s="124"/>
      <c r="AW431" s="124"/>
      <c r="AX431" s="125"/>
    </row>
    <row r="432" spans="1:50" ht="18.75" customHeight="1" x14ac:dyDescent="0.2">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customHeight="1" x14ac:dyDescent="0.2">
      <c r="A433" s="985"/>
      <c r="B433" s="242"/>
      <c r="C433" s="241"/>
      <c r="D433" s="242"/>
      <c r="E433" s="156"/>
      <c r="F433" s="157"/>
      <c r="G433" s="221" t="s">
        <v>512</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512</v>
      </c>
      <c r="AC433" s="123"/>
      <c r="AD433" s="123"/>
      <c r="AE433" s="105" t="s">
        <v>512</v>
      </c>
      <c r="AF433" s="106"/>
      <c r="AG433" s="106"/>
      <c r="AH433" s="106"/>
      <c r="AI433" s="105" t="s">
        <v>515</v>
      </c>
      <c r="AJ433" s="106"/>
      <c r="AK433" s="106"/>
      <c r="AL433" s="106"/>
      <c r="AM433" s="105" t="s">
        <v>512</v>
      </c>
      <c r="AN433" s="106"/>
      <c r="AO433" s="106"/>
      <c r="AP433" s="107"/>
      <c r="AQ433" s="105" t="s">
        <v>512</v>
      </c>
      <c r="AR433" s="106"/>
      <c r="AS433" s="106"/>
      <c r="AT433" s="107"/>
      <c r="AU433" s="106" t="s">
        <v>512</v>
      </c>
      <c r="AV433" s="106"/>
      <c r="AW433" s="106"/>
      <c r="AX433" s="205"/>
    </row>
    <row r="434" spans="1:50" ht="23.25" customHeight="1" x14ac:dyDescent="0.2">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512</v>
      </c>
      <c r="AC434" s="214"/>
      <c r="AD434" s="214"/>
      <c r="AE434" s="105" t="s">
        <v>512</v>
      </c>
      <c r="AF434" s="106"/>
      <c r="AG434" s="106"/>
      <c r="AH434" s="107"/>
      <c r="AI434" s="105" t="s">
        <v>512</v>
      </c>
      <c r="AJ434" s="106"/>
      <c r="AK434" s="106"/>
      <c r="AL434" s="106"/>
      <c r="AM434" s="105" t="s">
        <v>512</v>
      </c>
      <c r="AN434" s="106"/>
      <c r="AO434" s="106"/>
      <c r="AP434" s="107"/>
      <c r="AQ434" s="105" t="s">
        <v>516</v>
      </c>
      <c r="AR434" s="106"/>
      <c r="AS434" s="106"/>
      <c r="AT434" s="107"/>
      <c r="AU434" s="106" t="s">
        <v>512</v>
      </c>
      <c r="AV434" s="106"/>
      <c r="AW434" s="106"/>
      <c r="AX434" s="205"/>
    </row>
    <row r="435" spans="1:50" ht="23.25" customHeight="1" x14ac:dyDescent="0.2">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512</v>
      </c>
      <c r="AF435" s="106"/>
      <c r="AG435" s="106"/>
      <c r="AH435" s="107"/>
      <c r="AI435" s="105" t="s">
        <v>512</v>
      </c>
      <c r="AJ435" s="106"/>
      <c r="AK435" s="106"/>
      <c r="AL435" s="106"/>
      <c r="AM435" s="105" t="s">
        <v>512</v>
      </c>
      <c r="AN435" s="106"/>
      <c r="AO435" s="106"/>
      <c r="AP435" s="107"/>
      <c r="AQ435" s="105" t="s">
        <v>512</v>
      </c>
      <c r="AR435" s="106"/>
      <c r="AS435" s="106"/>
      <c r="AT435" s="107"/>
      <c r="AU435" s="106" t="s">
        <v>512</v>
      </c>
      <c r="AV435" s="106"/>
      <c r="AW435" s="106"/>
      <c r="AX435" s="205"/>
    </row>
    <row r="436" spans="1:50" ht="18.75" hidden="1" customHeight="1" x14ac:dyDescent="0.2">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332</v>
      </c>
      <c r="AJ436" s="171"/>
      <c r="AK436" s="171"/>
      <c r="AL436" s="166"/>
      <c r="AM436" s="171" t="s">
        <v>345</v>
      </c>
      <c r="AN436" s="171"/>
      <c r="AO436" s="171"/>
      <c r="AP436" s="166"/>
      <c r="AQ436" s="166" t="s">
        <v>187</v>
      </c>
      <c r="AR436" s="159"/>
      <c r="AS436" s="159"/>
      <c r="AT436" s="160"/>
      <c r="AU436" s="124" t="s">
        <v>133</v>
      </c>
      <c r="AV436" s="124"/>
      <c r="AW436" s="124"/>
      <c r="AX436" s="125"/>
    </row>
    <row r="437" spans="1:50" ht="18.75" hidden="1" customHeight="1" x14ac:dyDescent="0.2">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332</v>
      </c>
      <c r="AJ441" s="171"/>
      <c r="AK441" s="171"/>
      <c r="AL441" s="166"/>
      <c r="AM441" s="171" t="s">
        <v>345</v>
      </c>
      <c r="AN441" s="171"/>
      <c r="AO441" s="171"/>
      <c r="AP441" s="166"/>
      <c r="AQ441" s="166" t="s">
        <v>187</v>
      </c>
      <c r="AR441" s="159"/>
      <c r="AS441" s="159"/>
      <c r="AT441" s="160"/>
      <c r="AU441" s="124" t="s">
        <v>133</v>
      </c>
      <c r="AV441" s="124"/>
      <c r="AW441" s="124"/>
      <c r="AX441" s="125"/>
    </row>
    <row r="442" spans="1:50" ht="18.75" hidden="1" customHeight="1" x14ac:dyDescent="0.2">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332</v>
      </c>
      <c r="AJ446" s="171"/>
      <c r="AK446" s="171"/>
      <c r="AL446" s="166"/>
      <c r="AM446" s="171" t="s">
        <v>345</v>
      </c>
      <c r="AN446" s="171"/>
      <c r="AO446" s="171"/>
      <c r="AP446" s="166"/>
      <c r="AQ446" s="166" t="s">
        <v>187</v>
      </c>
      <c r="AR446" s="159"/>
      <c r="AS446" s="159"/>
      <c r="AT446" s="160"/>
      <c r="AU446" s="124" t="s">
        <v>133</v>
      </c>
      <c r="AV446" s="124"/>
      <c r="AW446" s="124"/>
      <c r="AX446" s="125"/>
    </row>
    <row r="447" spans="1:50" ht="18.75" hidden="1" customHeight="1" x14ac:dyDescent="0.2">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332</v>
      </c>
      <c r="AJ451" s="171"/>
      <c r="AK451" s="171"/>
      <c r="AL451" s="166"/>
      <c r="AM451" s="171" t="s">
        <v>345</v>
      </c>
      <c r="AN451" s="171"/>
      <c r="AO451" s="171"/>
      <c r="AP451" s="166"/>
      <c r="AQ451" s="166" t="s">
        <v>187</v>
      </c>
      <c r="AR451" s="159"/>
      <c r="AS451" s="159"/>
      <c r="AT451" s="160"/>
      <c r="AU451" s="124" t="s">
        <v>133</v>
      </c>
      <c r="AV451" s="124"/>
      <c r="AW451" s="124"/>
      <c r="AX451" s="125"/>
    </row>
    <row r="452" spans="1:50" ht="18.75" hidden="1" customHeight="1" x14ac:dyDescent="0.2">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2">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332</v>
      </c>
      <c r="AJ456" s="171"/>
      <c r="AK456" s="171"/>
      <c r="AL456" s="166"/>
      <c r="AM456" s="171" t="s">
        <v>345</v>
      </c>
      <c r="AN456" s="171"/>
      <c r="AO456" s="171"/>
      <c r="AP456" s="166"/>
      <c r="AQ456" s="166" t="s">
        <v>187</v>
      </c>
      <c r="AR456" s="159"/>
      <c r="AS456" s="159"/>
      <c r="AT456" s="160"/>
      <c r="AU456" s="124" t="s">
        <v>133</v>
      </c>
      <c r="AV456" s="124"/>
      <c r="AW456" s="124"/>
      <c r="AX456" s="125"/>
    </row>
    <row r="457" spans="1:50" ht="18.75" customHeight="1" x14ac:dyDescent="0.2">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customHeight="1" x14ac:dyDescent="0.2">
      <c r="A458" s="985"/>
      <c r="B458" s="242"/>
      <c r="C458" s="241"/>
      <c r="D458" s="242"/>
      <c r="E458" s="156"/>
      <c r="F458" s="157"/>
      <c r="G458" s="221" t="s">
        <v>514</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512</v>
      </c>
      <c r="AC458" s="123"/>
      <c r="AD458" s="123"/>
      <c r="AE458" s="105" t="s">
        <v>512</v>
      </c>
      <c r="AF458" s="106"/>
      <c r="AG458" s="106"/>
      <c r="AH458" s="106"/>
      <c r="AI458" s="105" t="s">
        <v>512</v>
      </c>
      <c r="AJ458" s="106"/>
      <c r="AK458" s="106"/>
      <c r="AL458" s="106"/>
      <c r="AM458" s="105" t="s">
        <v>512</v>
      </c>
      <c r="AN458" s="106"/>
      <c r="AO458" s="106"/>
      <c r="AP458" s="107"/>
      <c r="AQ458" s="105" t="s">
        <v>512</v>
      </c>
      <c r="AR458" s="106"/>
      <c r="AS458" s="106"/>
      <c r="AT458" s="107"/>
      <c r="AU458" s="106" t="s">
        <v>517</v>
      </c>
      <c r="AV458" s="106"/>
      <c r="AW458" s="106"/>
      <c r="AX458" s="205"/>
    </row>
    <row r="459" spans="1:50" ht="23.25" customHeight="1" x14ac:dyDescent="0.2">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518</v>
      </c>
      <c r="AC459" s="214"/>
      <c r="AD459" s="214"/>
      <c r="AE459" s="105" t="s">
        <v>512</v>
      </c>
      <c r="AF459" s="106"/>
      <c r="AG459" s="106"/>
      <c r="AH459" s="107"/>
      <c r="AI459" s="105" t="s">
        <v>512</v>
      </c>
      <c r="AJ459" s="106"/>
      <c r="AK459" s="106"/>
      <c r="AL459" s="106"/>
      <c r="AM459" s="105" t="s">
        <v>512</v>
      </c>
      <c r="AN459" s="106"/>
      <c r="AO459" s="106"/>
      <c r="AP459" s="107"/>
      <c r="AQ459" s="105" t="s">
        <v>519</v>
      </c>
      <c r="AR459" s="106"/>
      <c r="AS459" s="106"/>
      <c r="AT459" s="107"/>
      <c r="AU459" s="106" t="s">
        <v>512</v>
      </c>
      <c r="AV459" s="106"/>
      <c r="AW459" s="106"/>
      <c r="AX459" s="205"/>
    </row>
    <row r="460" spans="1:50" ht="23.25" customHeight="1" x14ac:dyDescent="0.2">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512</v>
      </c>
      <c r="AF460" s="106"/>
      <c r="AG460" s="106"/>
      <c r="AH460" s="107"/>
      <c r="AI460" s="105" t="s">
        <v>512</v>
      </c>
      <c r="AJ460" s="106"/>
      <c r="AK460" s="106"/>
      <c r="AL460" s="106"/>
      <c r="AM460" s="105" t="s">
        <v>519</v>
      </c>
      <c r="AN460" s="106"/>
      <c r="AO460" s="106"/>
      <c r="AP460" s="107"/>
      <c r="AQ460" s="105" t="s">
        <v>512</v>
      </c>
      <c r="AR460" s="106"/>
      <c r="AS460" s="106"/>
      <c r="AT460" s="107"/>
      <c r="AU460" s="106" t="s">
        <v>517</v>
      </c>
      <c r="AV460" s="106"/>
      <c r="AW460" s="106"/>
      <c r="AX460" s="205"/>
    </row>
    <row r="461" spans="1:50" ht="18.75" hidden="1" customHeight="1" x14ac:dyDescent="0.2">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332</v>
      </c>
      <c r="AJ461" s="171"/>
      <c r="AK461" s="171"/>
      <c r="AL461" s="166"/>
      <c r="AM461" s="171" t="s">
        <v>345</v>
      </c>
      <c r="AN461" s="171"/>
      <c r="AO461" s="171"/>
      <c r="AP461" s="166"/>
      <c r="AQ461" s="166" t="s">
        <v>187</v>
      </c>
      <c r="AR461" s="159"/>
      <c r="AS461" s="159"/>
      <c r="AT461" s="160"/>
      <c r="AU461" s="124" t="s">
        <v>133</v>
      </c>
      <c r="AV461" s="124"/>
      <c r="AW461" s="124"/>
      <c r="AX461" s="125"/>
    </row>
    <row r="462" spans="1:50" ht="18.75" hidden="1" customHeight="1" x14ac:dyDescent="0.2">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332</v>
      </c>
      <c r="AJ466" s="171"/>
      <c r="AK466" s="171"/>
      <c r="AL466" s="166"/>
      <c r="AM466" s="171" t="s">
        <v>345</v>
      </c>
      <c r="AN466" s="171"/>
      <c r="AO466" s="171"/>
      <c r="AP466" s="166"/>
      <c r="AQ466" s="166" t="s">
        <v>187</v>
      </c>
      <c r="AR466" s="159"/>
      <c r="AS466" s="159"/>
      <c r="AT466" s="160"/>
      <c r="AU466" s="124" t="s">
        <v>133</v>
      </c>
      <c r="AV466" s="124"/>
      <c r="AW466" s="124"/>
      <c r="AX466" s="125"/>
    </row>
    <row r="467" spans="1:50" ht="18.75" hidden="1" customHeight="1" x14ac:dyDescent="0.2">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332</v>
      </c>
      <c r="AJ471" s="171"/>
      <c r="AK471" s="171"/>
      <c r="AL471" s="166"/>
      <c r="AM471" s="171" t="s">
        <v>345</v>
      </c>
      <c r="AN471" s="171"/>
      <c r="AO471" s="171"/>
      <c r="AP471" s="166"/>
      <c r="AQ471" s="166" t="s">
        <v>187</v>
      </c>
      <c r="AR471" s="159"/>
      <c r="AS471" s="159"/>
      <c r="AT471" s="160"/>
      <c r="AU471" s="124" t="s">
        <v>133</v>
      </c>
      <c r="AV471" s="124"/>
      <c r="AW471" s="124"/>
      <c r="AX471" s="125"/>
    </row>
    <row r="472" spans="1:50" ht="18.75" hidden="1" customHeight="1" x14ac:dyDescent="0.2">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332</v>
      </c>
      <c r="AJ476" s="171"/>
      <c r="AK476" s="171"/>
      <c r="AL476" s="166"/>
      <c r="AM476" s="171" t="s">
        <v>345</v>
      </c>
      <c r="AN476" s="171"/>
      <c r="AO476" s="171"/>
      <c r="AP476" s="166"/>
      <c r="AQ476" s="166" t="s">
        <v>187</v>
      </c>
      <c r="AR476" s="159"/>
      <c r="AS476" s="159"/>
      <c r="AT476" s="160"/>
      <c r="AU476" s="124" t="s">
        <v>133</v>
      </c>
      <c r="AV476" s="124"/>
      <c r="AW476" s="124"/>
      <c r="AX476" s="125"/>
    </row>
    <row r="477" spans="1:50" ht="18.75" hidden="1" customHeight="1" x14ac:dyDescent="0.2">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9" customHeight="1" x14ac:dyDescent="0.2">
      <c r="A481" s="985"/>
      <c r="B481" s="242"/>
      <c r="C481" s="241"/>
      <c r="D481" s="242"/>
      <c r="E481" s="147" t="s">
        <v>328</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2">
      <c r="A482" s="985"/>
      <c r="B482" s="242"/>
      <c r="C482" s="241"/>
      <c r="D482" s="242"/>
      <c r="E482" s="150" t="s">
        <v>512</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5">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5"/>
      <c r="B484" s="242"/>
      <c r="C484" s="241"/>
      <c r="D484" s="242"/>
      <c r="E484" s="228" t="s">
        <v>323</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332</v>
      </c>
      <c r="AJ485" s="171"/>
      <c r="AK485" s="171"/>
      <c r="AL485" s="166"/>
      <c r="AM485" s="171" t="s">
        <v>345</v>
      </c>
      <c r="AN485" s="171"/>
      <c r="AO485" s="171"/>
      <c r="AP485" s="166"/>
      <c r="AQ485" s="166" t="s">
        <v>187</v>
      </c>
      <c r="AR485" s="159"/>
      <c r="AS485" s="159"/>
      <c r="AT485" s="160"/>
      <c r="AU485" s="124" t="s">
        <v>133</v>
      </c>
      <c r="AV485" s="124"/>
      <c r="AW485" s="124"/>
      <c r="AX485" s="125"/>
    </row>
    <row r="486" spans="1:50" ht="18.75" hidden="1" customHeight="1" x14ac:dyDescent="0.2">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332</v>
      </c>
      <c r="AJ490" s="171"/>
      <c r="AK490" s="171"/>
      <c r="AL490" s="166"/>
      <c r="AM490" s="171" t="s">
        <v>345</v>
      </c>
      <c r="AN490" s="171"/>
      <c r="AO490" s="171"/>
      <c r="AP490" s="166"/>
      <c r="AQ490" s="166" t="s">
        <v>187</v>
      </c>
      <c r="AR490" s="159"/>
      <c r="AS490" s="159"/>
      <c r="AT490" s="160"/>
      <c r="AU490" s="124" t="s">
        <v>133</v>
      </c>
      <c r="AV490" s="124"/>
      <c r="AW490" s="124"/>
      <c r="AX490" s="125"/>
    </row>
    <row r="491" spans="1:50" ht="18.75" hidden="1" customHeight="1" x14ac:dyDescent="0.2">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332</v>
      </c>
      <c r="AJ495" s="171"/>
      <c r="AK495" s="171"/>
      <c r="AL495" s="166"/>
      <c r="AM495" s="171" t="s">
        <v>345</v>
      </c>
      <c r="AN495" s="171"/>
      <c r="AO495" s="171"/>
      <c r="AP495" s="166"/>
      <c r="AQ495" s="166" t="s">
        <v>187</v>
      </c>
      <c r="AR495" s="159"/>
      <c r="AS495" s="159"/>
      <c r="AT495" s="160"/>
      <c r="AU495" s="124" t="s">
        <v>133</v>
      </c>
      <c r="AV495" s="124"/>
      <c r="AW495" s="124"/>
      <c r="AX495" s="125"/>
    </row>
    <row r="496" spans="1:50" ht="18.75" hidden="1" customHeight="1" x14ac:dyDescent="0.2">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332</v>
      </c>
      <c r="AJ500" s="171"/>
      <c r="AK500" s="171"/>
      <c r="AL500" s="166"/>
      <c r="AM500" s="171" t="s">
        <v>345</v>
      </c>
      <c r="AN500" s="171"/>
      <c r="AO500" s="171"/>
      <c r="AP500" s="166"/>
      <c r="AQ500" s="166" t="s">
        <v>187</v>
      </c>
      <c r="AR500" s="159"/>
      <c r="AS500" s="159"/>
      <c r="AT500" s="160"/>
      <c r="AU500" s="124" t="s">
        <v>133</v>
      </c>
      <c r="AV500" s="124"/>
      <c r="AW500" s="124"/>
      <c r="AX500" s="125"/>
    </row>
    <row r="501" spans="1:50" ht="18.75" hidden="1" customHeight="1" x14ac:dyDescent="0.2">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332</v>
      </c>
      <c r="AJ505" s="171"/>
      <c r="AK505" s="171"/>
      <c r="AL505" s="166"/>
      <c r="AM505" s="171" t="s">
        <v>345</v>
      </c>
      <c r="AN505" s="171"/>
      <c r="AO505" s="171"/>
      <c r="AP505" s="166"/>
      <c r="AQ505" s="166" t="s">
        <v>187</v>
      </c>
      <c r="AR505" s="159"/>
      <c r="AS505" s="159"/>
      <c r="AT505" s="160"/>
      <c r="AU505" s="124" t="s">
        <v>133</v>
      </c>
      <c r="AV505" s="124"/>
      <c r="AW505" s="124"/>
      <c r="AX505" s="125"/>
    </row>
    <row r="506" spans="1:50" ht="18.75" hidden="1" customHeight="1" x14ac:dyDescent="0.2">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332</v>
      </c>
      <c r="AJ510" s="171"/>
      <c r="AK510" s="171"/>
      <c r="AL510" s="166"/>
      <c r="AM510" s="171" t="s">
        <v>345</v>
      </c>
      <c r="AN510" s="171"/>
      <c r="AO510" s="171"/>
      <c r="AP510" s="166"/>
      <c r="AQ510" s="166" t="s">
        <v>187</v>
      </c>
      <c r="AR510" s="159"/>
      <c r="AS510" s="159"/>
      <c r="AT510" s="160"/>
      <c r="AU510" s="124" t="s">
        <v>133</v>
      </c>
      <c r="AV510" s="124"/>
      <c r="AW510" s="124"/>
      <c r="AX510" s="125"/>
    </row>
    <row r="511" spans="1:50" ht="18.75" hidden="1" customHeight="1" x14ac:dyDescent="0.2">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332</v>
      </c>
      <c r="AJ515" s="171"/>
      <c r="AK515" s="171"/>
      <c r="AL515" s="166"/>
      <c r="AM515" s="171" t="s">
        <v>345</v>
      </c>
      <c r="AN515" s="171"/>
      <c r="AO515" s="171"/>
      <c r="AP515" s="166"/>
      <c r="AQ515" s="166" t="s">
        <v>187</v>
      </c>
      <c r="AR515" s="159"/>
      <c r="AS515" s="159"/>
      <c r="AT515" s="160"/>
      <c r="AU515" s="124" t="s">
        <v>133</v>
      </c>
      <c r="AV515" s="124"/>
      <c r="AW515" s="124"/>
      <c r="AX515" s="125"/>
    </row>
    <row r="516" spans="1:50" ht="18.75" hidden="1" customHeight="1" x14ac:dyDescent="0.2">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332</v>
      </c>
      <c r="AJ520" s="171"/>
      <c r="AK520" s="171"/>
      <c r="AL520" s="166"/>
      <c r="AM520" s="171" t="s">
        <v>345</v>
      </c>
      <c r="AN520" s="171"/>
      <c r="AO520" s="171"/>
      <c r="AP520" s="166"/>
      <c r="AQ520" s="166" t="s">
        <v>187</v>
      </c>
      <c r="AR520" s="159"/>
      <c r="AS520" s="159"/>
      <c r="AT520" s="160"/>
      <c r="AU520" s="124" t="s">
        <v>133</v>
      </c>
      <c r="AV520" s="124"/>
      <c r="AW520" s="124"/>
      <c r="AX520" s="125"/>
    </row>
    <row r="521" spans="1:50" ht="18.75" hidden="1" customHeight="1" x14ac:dyDescent="0.2">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332</v>
      </c>
      <c r="AJ525" s="171"/>
      <c r="AK525" s="171"/>
      <c r="AL525" s="166"/>
      <c r="AM525" s="171" t="s">
        <v>345</v>
      </c>
      <c r="AN525" s="171"/>
      <c r="AO525" s="171"/>
      <c r="AP525" s="166"/>
      <c r="AQ525" s="166" t="s">
        <v>187</v>
      </c>
      <c r="AR525" s="159"/>
      <c r="AS525" s="159"/>
      <c r="AT525" s="160"/>
      <c r="AU525" s="124" t="s">
        <v>133</v>
      </c>
      <c r="AV525" s="124"/>
      <c r="AW525" s="124"/>
      <c r="AX525" s="125"/>
    </row>
    <row r="526" spans="1:50" ht="18.75" hidden="1" customHeight="1" x14ac:dyDescent="0.2">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332</v>
      </c>
      <c r="AJ530" s="171"/>
      <c r="AK530" s="171"/>
      <c r="AL530" s="166"/>
      <c r="AM530" s="171" t="s">
        <v>345</v>
      </c>
      <c r="AN530" s="171"/>
      <c r="AO530" s="171"/>
      <c r="AP530" s="166"/>
      <c r="AQ530" s="166" t="s">
        <v>187</v>
      </c>
      <c r="AR530" s="159"/>
      <c r="AS530" s="159"/>
      <c r="AT530" s="160"/>
      <c r="AU530" s="124" t="s">
        <v>133</v>
      </c>
      <c r="AV530" s="124"/>
      <c r="AW530" s="124"/>
      <c r="AX530" s="125"/>
    </row>
    <row r="531" spans="1:50" ht="18.75" hidden="1" customHeight="1" x14ac:dyDescent="0.2">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9" hidden="1" customHeight="1" x14ac:dyDescent="0.2">
      <c r="A535" s="985"/>
      <c r="B535" s="242"/>
      <c r="C535" s="241"/>
      <c r="D535" s="242"/>
      <c r="E535" s="147" t="s">
        <v>329</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5"/>
      <c r="B538" s="242"/>
      <c r="C538" s="241"/>
      <c r="D538" s="242"/>
      <c r="E538" s="228" t="s">
        <v>324</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332</v>
      </c>
      <c r="AJ539" s="171"/>
      <c r="AK539" s="171"/>
      <c r="AL539" s="166"/>
      <c r="AM539" s="171" t="s">
        <v>345</v>
      </c>
      <c r="AN539" s="171"/>
      <c r="AO539" s="171"/>
      <c r="AP539" s="166"/>
      <c r="AQ539" s="166" t="s">
        <v>187</v>
      </c>
      <c r="AR539" s="159"/>
      <c r="AS539" s="159"/>
      <c r="AT539" s="160"/>
      <c r="AU539" s="124" t="s">
        <v>133</v>
      </c>
      <c r="AV539" s="124"/>
      <c r="AW539" s="124"/>
      <c r="AX539" s="125"/>
    </row>
    <row r="540" spans="1:50" ht="18.75" hidden="1" customHeight="1" x14ac:dyDescent="0.2">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332</v>
      </c>
      <c r="AJ544" s="171"/>
      <c r="AK544" s="171"/>
      <c r="AL544" s="166"/>
      <c r="AM544" s="171" t="s">
        <v>345</v>
      </c>
      <c r="AN544" s="171"/>
      <c r="AO544" s="171"/>
      <c r="AP544" s="166"/>
      <c r="AQ544" s="166" t="s">
        <v>187</v>
      </c>
      <c r="AR544" s="159"/>
      <c r="AS544" s="159"/>
      <c r="AT544" s="160"/>
      <c r="AU544" s="124" t="s">
        <v>133</v>
      </c>
      <c r="AV544" s="124"/>
      <c r="AW544" s="124"/>
      <c r="AX544" s="125"/>
    </row>
    <row r="545" spans="1:50" ht="18.75" hidden="1" customHeight="1" x14ac:dyDescent="0.2">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332</v>
      </c>
      <c r="AJ549" s="171"/>
      <c r="AK549" s="171"/>
      <c r="AL549" s="166"/>
      <c r="AM549" s="171" t="s">
        <v>345</v>
      </c>
      <c r="AN549" s="171"/>
      <c r="AO549" s="171"/>
      <c r="AP549" s="166"/>
      <c r="AQ549" s="166" t="s">
        <v>187</v>
      </c>
      <c r="AR549" s="159"/>
      <c r="AS549" s="159"/>
      <c r="AT549" s="160"/>
      <c r="AU549" s="124" t="s">
        <v>133</v>
      </c>
      <c r="AV549" s="124"/>
      <c r="AW549" s="124"/>
      <c r="AX549" s="125"/>
    </row>
    <row r="550" spans="1:50" ht="18.75" hidden="1" customHeight="1" x14ac:dyDescent="0.2">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332</v>
      </c>
      <c r="AJ554" s="171"/>
      <c r="AK554" s="171"/>
      <c r="AL554" s="166"/>
      <c r="AM554" s="171" t="s">
        <v>345</v>
      </c>
      <c r="AN554" s="171"/>
      <c r="AO554" s="171"/>
      <c r="AP554" s="166"/>
      <c r="AQ554" s="166" t="s">
        <v>187</v>
      </c>
      <c r="AR554" s="159"/>
      <c r="AS554" s="159"/>
      <c r="AT554" s="160"/>
      <c r="AU554" s="124" t="s">
        <v>133</v>
      </c>
      <c r="AV554" s="124"/>
      <c r="AW554" s="124"/>
      <c r="AX554" s="125"/>
    </row>
    <row r="555" spans="1:50" ht="18.75" hidden="1" customHeight="1" x14ac:dyDescent="0.2">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332</v>
      </c>
      <c r="AJ559" s="171"/>
      <c r="AK559" s="171"/>
      <c r="AL559" s="166"/>
      <c r="AM559" s="171" t="s">
        <v>345</v>
      </c>
      <c r="AN559" s="171"/>
      <c r="AO559" s="171"/>
      <c r="AP559" s="166"/>
      <c r="AQ559" s="166" t="s">
        <v>187</v>
      </c>
      <c r="AR559" s="159"/>
      <c r="AS559" s="159"/>
      <c r="AT559" s="160"/>
      <c r="AU559" s="124" t="s">
        <v>133</v>
      </c>
      <c r="AV559" s="124"/>
      <c r="AW559" s="124"/>
      <c r="AX559" s="125"/>
    </row>
    <row r="560" spans="1:50" ht="18.75" hidden="1" customHeight="1" x14ac:dyDescent="0.2">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332</v>
      </c>
      <c r="AJ564" s="171"/>
      <c r="AK564" s="171"/>
      <c r="AL564" s="166"/>
      <c r="AM564" s="171" t="s">
        <v>345</v>
      </c>
      <c r="AN564" s="171"/>
      <c r="AO564" s="171"/>
      <c r="AP564" s="166"/>
      <c r="AQ564" s="166" t="s">
        <v>187</v>
      </c>
      <c r="AR564" s="159"/>
      <c r="AS564" s="159"/>
      <c r="AT564" s="160"/>
      <c r="AU564" s="124" t="s">
        <v>133</v>
      </c>
      <c r="AV564" s="124"/>
      <c r="AW564" s="124"/>
      <c r="AX564" s="125"/>
    </row>
    <row r="565" spans="1:50" ht="18.75" hidden="1" customHeight="1" x14ac:dyDescent="0.2">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332</v>
      </c>
      <c r="AJ569" s="171"/>
      <c r="AK569" s="171"/>
      <c r="AL569" s="166"/>
      <c r="AM569" s="171" t="s">
        <v>345</v>
      </c>
      <c r="AN569" s="171"/>
      <c r="AO569" s="171"/>
      <c r="AP569" s="166"/>
      <c r="AQ569" s="166" t="s">
        <v>187</v>
      </c>
      <c r="AR569" s="159"/>
      <c r="AS569" s="159"/>
      <c r="AT569" s="160"/>
      <c r="AU569" s="124" t="s">
        <v>133</v>
      </c>
      <c r="AV569" s="124"/>
      <c r="AW569" s="124"/>
      <c r="AX569" s="125"/>
    </row>
    <row r="570" spans="1:50" ht="18.75" hidden="1" customHeight="1" x14ac:dyDescent="0.2">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332</v>
      </c>
      <c r="AJ574" s="171"/>
      <c r="AK574" s="171"/>
      <c r="AL574" s="166"/>
      <c r="AM574" s="171" t="s">
        <v>345</v>
      </c>
      <c r="AN574" s="171"/>
      <c r="AO574" s="171"/>
      <c r="AP574" s="166"/>
      <c r="AQ574" s="166" t="s">
        <v>187</v>
      </c>
      <c r="AR574" s="159"/>
      <c r="AS574" s="159"/>
      <c r="AT574" s="160"/>
      <c r="AU574" s="124" t="s">
        <v>133</v>
      </c>
      <c r="AV574" s="124"/>
      <c r="AW574" s="124"/>
      <c r="AX574" s="125"/>
    </row>
    <row r="575" spans="1:50" ht="18.75" hidden="1" customHeight="1" x14ac:dyDescent="0.2">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332</v>
      </c>
      <c r="AJ579" s="171"/>
      <c r="AK579" s="171"/>
      <c r="AL579" s="166"/>
      <c r="AM579" s="171" t="s">
        <v>345</v>
      </c>
      <c r="AN579" s="171"/>
      <c r="AO579" s="171"/>
      <c r="AP579" s="166"/>
      <c r="AQ579" s="166" t="s">
        <v>187</v>
      </c>
      <c r="AR579" s="159"/>
      <c r="AS579" s="159"/>
      <c r="AT579" s="160"/>
      <c r="AU579" s="124" t="s">
        <v>133</v>
      </c>
      <c r="AV579" s="124"/>
      <c r="AW579" s="124"/>
      <c r="AX579" s="125"/>
    </row>
    <row r="580" spans="1:50" ht="18.75" hidden="1" customHeight="1" x14ac:dyDescent="0.2">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332</v>
      </c>
      <c r="AJ584" s="171"/>
      <c r="AK584" s="171"/>
      <c r="AL584" s="166"/>
      <c r="AM584" s="171" t="s">
        <v>345</v>
      </c>
      <c r="AN584" s="171"/>
      <c r="AO584" s="171"/>
      <c r="AP584" s="166"/>
      <c r="AQ584" s="166" t="s">
        <v>187</v>
      </c>
      <c r="AR584" s="159"/>
      <c r="AS584" s="159"/>
      <c r="AT584" s="160"/>
      <c r="AU584" s="124" t="s">
        <v>133</v>
      </c>
      <c r="AV584" s="124"/>
      <c r="AW584" s="124"/>
      <c r="AX584" s="125"/>
    </row>
    <row r="585" spans="1:50" ht="18.75" hidden="1" customHeight="1" x14ac:dyDescent="0.2">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9" hidden="1" customHeight="1" x14ac:dyDescent="0.2">
      <c r="A589" s="985"/>
      <c r="B589" s="242"/>
      <c r="C589" s="241"/>
      <c r="D589" s="242"/>
      <c r="E589" s="147" t="s">
        <v>329</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5"/>
      <c r="B592" s="242"/>
      <c r="C592" s="241"/>
      <c r="D592" s="242"/>
      <c r="E592" s="228" t="s">
        <v>323</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332</v>
      </c>
      <c r="AJ593" s="171"/>
      <c r="AK593" s="171"/>
      <c r="AL593" s="166"/>
      <c r="AM593" s="171" t="s">
        <v>345</v>
      </c>
      <c r="AN593" s="171"/>
      <c r="AO593" s="171"/>
      <c r="AP593" s="166"/>
      <c r="AQ593" s="166" t="s">
        <v>187</v>
      </c>
      <c r="AR593" s="159"/>
      <c r="AS593" s="159"/>
      <c r="AT593" s="160"/>
      <c r="AU593" s="124" t="s">
        <v>133</v>
      </c>
      <c r="AV593" s="124"/>
      <c r="AW593" s="124"/>
      <c r="AX593" s="125"/>
    </row>
    <row r="594" spans="1:50" ht="18.75" hidden="1" customHeight="1" x14ac:dyDescent="0.2">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332</v>
      </c>
      <c r="AJ598" s="171"/>
      <c r="AK598" s="171"/>
      <c r="AL598" s="166"/>
      <c r="AM598" s="171" t="s">
        <v>345</v>
      </c>
      <c r="AN598" s="171"/>
      <c r="AO598" s="171"/>
      <c r="AP598" s="166"/>
      <c r="AQ598" s="166" t="s">
        <v>187</v>
      </c>
      <c r="AR598" s="159"/>
      <c r="AS598" s="159"/>
      <c r="AT598" s="160"/>
      <c r="AU598" s="124" t="s">
        <v>133</v>
      </c>
      <c r="AV598" s="124"/>
      <c r="AW598" s="124"/>
      <c r="AX598" s="125"/>
    </row>
    <row r="599" spans="1:50" ht="18.75" hidden="1" customHeight="1" x14ac:dyDescent="0.2">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332</v>
      </c>
      <c r="AJ603" s="171"/>
      <c r="AK603" s="171"/>
      <c r="AL603" s="166"/>
      <c r="AM603" s="171" t="s">
        <v>345</v>
      </c>
      <c r="AN603" s="171"/>
      <c r="AO603" s="171"/>
      <c r="AP603" s="166"/>
      <c r="AQ603" s="166" t="s">
        <v>187</v>
      </c>
      <c r="AR603" s="159"/>
      <c r="AS603" s="159"/>
      <c r="AT603" s="160"/>
      <c r="AU603" s="124" t="s">
        <v>133</v>
      </c>
      <c r="AV603" s="124"/>
      <c r="AW603" s="124"/>
      <c r="AX603" s="125"/>
    </row>
    <row r="604" spans="1:50" ht="18.75" hidden="1" customHeight="1" x14ac:dyDescent="0.2">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332</v>
      </c>
      <c r="AJ608" s="171"/>
      <c r="AK608" s="171"/>
      <c r="AL608" s="166"/>
      <c r="AM608" s="171" t="s">
        <v>345</v>
      </c>
      <c r="AN608" s="171"/>
      <c r="AO608" s="171"/>
      <c r="AP608" s="166"/>
      <c r="AQ608" s="166" t="s">
        <v>187</v>
      </c>
      <c r="AR608" s="159"/>
      <c r="AS608" s="159"/>
      <c r="AT608" s="160"/>
      <c r="AU608" s="124" t="s">
        <v>133</v>
      </c>
      <c r="AV608" s="124"/>
      <c r="AW608" s="124"/>
      <c r="AX608" s="125"/>
    </row>
    <row r="609" spans="1:50" ht="18.75" hidden="1" customHeight="1" x14ac:dyDescent="0.2">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332</v>
      </c>
      <c r="AJ613" s="171"/>
      <c r="AK613" s="171"/>
      <c r="AL613" s="166"/>
      <c r="AM613" s="171" t="s">
        <v>345</v>
      </c>
      <c r="AN613" s="171"/>
      <c r="AO613" s="171"/>
      <c r="AP613" s="166"/>
      <c r="AQ613" s="166" t="s">
        <v>187</v>
      </c>
      <c r="AR613" s="159"/>
      <c r="AS613" s="159"/>
      <c r="AT613" s="160"/>
      <c r="AU613" s="124" t="s">
        <v>133</v>
      </c>
      <c r="AV613" s="124"/>
      <c r="AW613" s="124"/>
      <c r="AX613" s="125"/>
    </row>
    <row r="614" spans="1:50" ht="18.75" hidden="1" customHeight="1" x14ac:dyDescent="0.2">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332</v>
      </c>
      <c r="AJ618" s="171"/>
      <c r="AK618" s="171"/>
      <c r="AL618" s="166"/>
      <c r="AM618" s="171" t="s">
        <v>345</v>
      </c>
      <c r="AN618" s="171"/>
      <c r="AO618" s="171"/>
      <c r="AP618" s="166"/>
      <c r="AQ618" s="166" t="s">
        <v>187</v>
      </c>
      <c r="AR618" s="159"/>
      <c r="AS618" s="159"/>
      <c r="AT618" s="160"/>
      <c r="AU618" s="124" t="s">
        <v>133</v>
      </c>
      <c r="AV618" s="124"/>
      <c r="AW618" s="124"/>
      <c r="AX618" s="125"/>
    </row>
    <row r="619" spans="1:50" ht="18.75" hidden="1" customHeight="1" x14ac:dyDescent="0.2">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332</v>
      </c>
      <c r="AJ623" s="171"/>
      <c r="AK623" s="171"/>
      <c r="AL623" s="166"/>
      <c r="AM623" s="171" t="s">
        <v>345</v>
      </c>
      <c r="AN623" s="171"/>
      <c r="AO623" s="171"/>
      <c r="AP623" s="166"/>
      <c r="AQ623" s="166" t="s">
        <v>187</v>
      </c>
      <c r="AR623" s="159"/>
      <c r="AS623" s="159"/>
      <c r="AT623" s="160"/>
      <c r="AU623" s="124" t="s">
        <v>133</v>
      </c>
      <c r="AV623" s="124"/>
      <c r="AW623" s="124"/>
      <c r="AX623" s="125"/>
    </row>
    <row r="624" spans="1:50" ht="18.75" hidden="1" customHeight="1" x14ac:dyDescent="0.2">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332</v>
      </c>
      <c r="AJ628" s="171"/>
      <c r="AK628" s="171"/>
      <c r="AL628" s="166"/>
      <c r="AM628" s="171" t="s">
        <v>345</v>
      </c>
      <c r="AN628" s="171"/>
      <c r="AO628" s="171"/>
      <c r="AP628" s="166"/>
      <c r="AQ628" s="166" t="s">
        <v>187</v>
      </c>
      <c r="AR628" s="159"/>
      <c r="AS628" s="159"/>
      <c r="AT628" s="160"/>
      <c r="AU628" s="124" t="s">
        <v>133</v>
      </c>
      <c r="AV628" s="124"/>
      <c r="AW628" s="124"/>
      <c r="AX628" s="125"/>
    </row>
    <row r="629" spans="1:50" ht="18.75" hidden="1" customHeight="1" x14ac:dyDescent="0.2">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332</v>
      </c>
      <c r="AJ633" s="171"/>
      <c r="AK633" s="171"/>
      <c r="AL633" s="166"/>
      <c r="AM633" s="171" t="s">
        <v>345</v>
      </c>
      <c r="AN633" s="171"/>
      <c r="AO633" s="171"/>
      <c r="AP633" s="166"/>
      <c r="AQ633" s="166" t="s">
        <v>187</v>
      </c>
      <c r="AR633" s="159"/>
      <c r="AS633" s="159"/>
      <c r="AT633" s="160"/>
      <c r="AU633" s="124" t="s">
        <v>133</v>
      </c>
      <c r="AV633" s="124"/>
      <c r="AW633" s="124"/>
      <c r="AX633" s="125"/>
    </row>
    <row r="634" spans="1:50" ht="18.75" hidden="1" customHeight="1" x14ac:dyDescent="0.2">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332</v>
      </c>
      <c r="AJ638" s="171"/>
      <c r="AK638" s="171"/>
      <c r="AL638" s="166"/>
      <c r="AM638" s="171" t="s">
        <v>345</v>
      </c>
      <c r="AN638" s="171"/>
      <c r="AO638" s="171"/>
      <c r="AP638" s="166"/>
      <c r="AQ638" s="166" t="s">
        <v>187</v>
      </c>
      <c r="AR638" s="159"/>
      <c r="AS638" s="159"/>
      <c r="AT638" s="160"/>
      <c r="AU638" s="124" t="s">
        <v>133</v>
      </c>
      <c r="AV638" s="124"/>
      <c r="AW638" s="124"/>
      <c r="AX638" s="125"/>
    </row>
    <row r="639" spans="1:50" ht="18.75" hidden="1" customHeight="1" x14ac:dyDescent="0.2">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9" hidden="1" customHeight="1" x14ac:dyDescent="0.2">
      <c r="A643" s="985"/>
      <c r="B643" s="242"/>
      <c r="C643" s="241"/>
      <c r="D643" s="242"/>
      <c r="E643" s="147" t="s">
        <v>329</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5"/>
      <c r="B646" s="242"/>
      <c r="C646" s="241"/>
      <c r="D646" s="242"/>
      <c r="E646" s="228" t="s">
        <v>324</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332</v>
      </c>
      <c r="AJ647" s="171"/>
      <c r="AK647" s="171"/>
      <c r="AL647" s="166"/>
      <c r="AM647" s="171" t="s">
        <v>345</v>
      </c>
      <c r="AN647" s="171"/>
      <c r="AO647" s="171"/>
      <c r="AP647" s="166"/>
      <c r="AQ647" s="166" t="s">
        <v>187</v>
      </c>
      <c r="AR647" s="159"/>
      <c r="AS647" s="159"/>
      <c r="AT647" s="160"/>
      <c r="AU647" s="124" t="s">
        <v>133</v>
      </c>
      <c r="AV647" s="124"/>
      <c r="AW647" s="124"/>
      <c r="AX647" s="125"/>
    </row>
    <row r="648" spans="1:50" ht="18.75" hidden="1" customHeight="1" x14ac:dyDescent="0.2">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332</v>
      </c>
      <c r="AJ652" s="171"/>
      <c r="AK652" s="171"/>
      <c r="AL652" s="166"/>
      <c r="AM652" s="171" t="s">
        <v>345</v>
      </c>
      <c r="AN652" s="171"/>
      <c r="AO652" s="171"/>
      <c r="AP652" s="166"/>
      <c r="AQ652" s="166" t="s">
        <v>187</v>
      </c>
      <c r="AR652" s="159"/>
      <c r="AS652" s="159"/>
      <c r="AT652" s="160"/>
      <c r="AU652" s="124" t="s">
        <v>133</v>
      </c>
      <c r="AV652" s="124"/>
      <c r="AW652" s="124"/>
      <c r="AX652" s="125"/>
    </row>
    <row r="653" spans="1:50" ht="18.75" hidden="1" customHeight="1" x14ac:dyDescent="0.2">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332</v>
      </c>
      <c r="AJ657" s="171"/>
      <c r="AK657" s="171"/>
      <c r="AL657" s="166"/>
      <c r="AM657" s="171" t="s">
        <v>345</v>
      </c>
      <c r="AN657" s="171"/>
      <c r="AO657" s="171"/>
      <c r="AP657" s="166"/>
      <c r="AQ657" s="166" t="s">
        <v>187</v>
      </c>
      <c r="AR657" s="159"/>
      <c r="AS657" s="159"/>
      <c r="AT657" s="160"/>
      <c r="AU657" s="124" t="s">
        <v>133</v>
      </c>
      <c r="AV657" s="124"/>
      <c r="AW657" s="124"/>
      <c r="AX657" s="125"/>
    </row>
    <row r="658" spans="1:50" ht="18.75" hidden="1" customHeight="1" x14ac:dyDescent="0.2">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332</v>
      </c>
      <c r="AJ662" s="171"/>
      <c r="AK662" s="171"/>
      <c r="AL662" s="166"/>
      <c r="AM662" s="171" t="s">
        <v>345</v>
      </c>
      <c r="AN662" s="171"/>
      <c r="AO662" s="171"/>
      <c r="AP662" s="166"/>
      <c r="AQ662" s="166" t="s">
        <v>187</v>
      </c>
      <c r="AR662" s="159"/>
      <c r="AS662" s="159"/>
      <c r="AT662" s="160"/>
      <c r="AU662" s="124" t="s">
        <v>133</v>
      </c>
      <c r="AV662" s="124"/>
      <c r="AW662" s="124"/>
      <c r="AX662" s="125"/>
    </row>
    <row r="663" spans="1:50" ht="18.75" hidden="1" customHeight="1" x14ac:dyDescent="0.2">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332</v>
      </c>
      <c r="AJ667" s="171"/>
      <c r="AK667" s="171"/>
      <c r="AL667" s="166"/>
      <c r="AM667" s="171" t="s">
        <v>345</v>
      </c>
      <c r="AN667" s="171"/>
      <c r="AO667" s="171"/>
      <c r="AP667" s="166"/>
      <c r="AQ667" s="166" t="s">
        <v>187</v>
      </c>
      <c r="AR667" s="159"/>
      <c r="AS667" s="159"/>
      <c r="AT667" s="160"/>
      <c r="AU667" s="124" t="s">
        <v>133</v>
      </c>
      <c r="AV667" s="124"/>
      <c r="AW667" s="124"/>
      <c r="AX667" s="125"/>
    </row>
    <row r="668" spans="1:50" ht="18.75" hidden="1" customHeight="1" x14ac:dyDescent="0.2">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332</v>
      </c>
      <c r="AJ672" s="171"/>
      <c r="AK672" s="171"/>
      <c r="AL672" s="166"/>
      <c r="AM672" s="171" t="s">
        <v>345</v>
      </c>
      <c r="AN672" s="171"/>
      <c r="AO672" s="171"/>
      <c r="AP672" s="166"/>
      <c r="AQ672" s="166" t="s">
        <v>187</v>
      </c>
      <c r="AR672" s="159"/>
      <c r="AS672" s="159"/>
      <c r="AT672" s="160"/>
      <c r="AU672" s="124" t="s">
        <v>133</v>
      </c>
      <c r="AV672" s="124"/>
      <c r="AW672" s="124"/>
      <c r="AX672" s="125"/>
    </row>
    <row r="673" spans="1:50" ht="18.75" hidden="1" customHeight="1" x14ac:dyDescent="0.2">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332</v>
      </c>
      <c r="AJ677" s="171"/>
      <c r="AK677" s="171"/>
      <c r="AL677" s="166"/>
      <c r="AM677" s="171" t="s">
        <v>345</v>
      </c>
      <c r="AN677" s="171"/>
      <c r="AO677" s="171"/>
      <c r="AP677" s="166"/>
      <c r="AQ677" s="166" t="s">
        <v>187</v>
      </c>
      <c r="AR677" s="159"/>
      <c r="AS677" s="159"/>
      <c r="AT677" s="160"/>
      <c r="AU677" s="124" t="s">
        <v>133</v>
      </c>
      <c r="AV677" s="124"/>
      <c r="AW677" s="124"/>
      <c r="AX677" s="125"/>
    </row>
    <row r="678" spans="1:50" ht="18.75" hidden="1" customHeight="1" x14ac:dyDescent="0.2">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332</v>
      </c>
      <c r="AJ682" s="171"/>
      <c r="AK682" s="171"/>
      <c r="AL682" s="166"/>
      <c r="AM682" s="171" t="s">
        <v>345</v>
      </c>
      <c r="AN682" s="171"/>
      <c r="AO682" s="171"/>
      <c r="AP682" s="166"/>
      <c r="AQ682" s="166" t="s">
        <v>187</v>
      </c>
      <c r="AR682" s="159"/>
      <c r="AS682" s="159"/>
      <c r="AT682" s="160"/>
      <c r="AU682" s="124" t="s">
        <v>133</v>
      </c>
      <c r="AV682" s="124"/>
      <c r="AW682" s="124"/>
      <c r="AX682" s="125"/>
    </row>
    <row r="683" spans="1:50" ht="18.75" hidden="1" customHeight="1" x14ac:dyDescent="0.2">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332</v>
      </c>
      <c r="AJ687" s="171"/>
      <c r="AK687" s="171"/>
      <c r="AL687" s="166"/>
      <c r="AM687" s="171" t="s">
        <v>345</v>
      </c>
      <c r="AN687" s="171"/>
      <c r="AO687" s="171"/>
      <c r="AP687" s="166"/>
      <c r="AQ687" s="166" t="s">
        <v>187</v>
      </c>
      <c r="AR687" s="159"/>
      <c r="AS687" s="159"/>
      <c r="AT687" s="160"/>
      <c r="AU687" s="124" t="s">
        <v>133</v>
      </c>
      <c r="AV687" s="124"/>
      <c r="AW687" s="124"/>
      <c r="AX687" s="125"/>
    </row>
    <row r="688" spans="1:50" ht="18.75" hidden="1" customHeight="1" x14ac:dyDescent="0.2">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332</v>
      </c>
      <c r="AJ692" s="171"/>
      <c r="AK692" s="171"/>
      <c r="AL692" s="166"/>
      <c r="AM692" s="171" t="s">
        <v>345</v>
      </c>
      <c r="AN692" s="171"/>
      <c r="AO692" s="171"/>
      <c r="AP692" s="166"/>
      <c r="AQ692" s="166" t="s">
        <v>187</v>
      </c>
      <c r="AR692" s="159"/>
      <c r="AS692" s="159"/>
      <c r="AT692" s="160"/>
      <c r="AU692" s="124" t="s">
        <v>133</v>
      </c>
      <c r="AV692" s="124"/>
      <c r="AW692" s="124"/>
      <c r="AX692" s="125"/>
    </row>
    <row r="693" spans="1:50" ht="18.75" hidden="1" customHeight="1" x14ac:dyDescent="0.2">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9" hidden="1" customHeight="1" x14ac:dyDescent="0.2">
      <c r="A697" s="985"/>
      <c r="B697" s="242"/>
      <c r="C697" s="241"/>
      <c r="D697" s="242"/>
      <c r="E697" s="147" t="s">
        <v>329</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2">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486</v>
      </c>
      <c r="AE702" s="886"/>
      <c r="AF702" s="886"/>
      <c r="AG702" s="875" t="s">
        <v>520</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x14ac:dyDescent="0.2">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486</v>
      </c>
      <c r="AE703" s="145"/>
      <c r="AF703" s="145"/>
      <c r="AG703" s="654" t="s">
        <v>521</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2">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486</v>
      </c>
      <c r="AE704" s="573"/>
      <c r="AF704" s="573"/>
      <c r="AG704" s="418" t="s">
        <v>522</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2">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486</v>
      </c>
      <c r="AE705" s="723"/>
      <c r="AF705" s="723"/>
      <c r="AG705" s="150" t="s">
        <v>612</v>
      </c>
      <c r="AH705" s="151"/>
      <c r="AI705" s="151"/>
      <c r="AJ705" s="151"/>
      <c r="AK705" s="151"/>
      <c r="AL705" s="151"/>
      <c r="AM705" s="151"/>
      <c r="AN705" s="151"/>
      <c r="AO705" s="151"/>
      <c r="AP705" s="151"/>
      <c r="AQ705" s="151"/>
      <c r="AR705" s="151"/>
      <c r="AS705" s="151"/>
      <c r="AT705" s="151"/>
      <c r="AU705" s="151"/>
      <c r="AV705" s="151"/>
      <c r="AW705" s="151"/>
      <c r="AX705" s="152"/>
    </row>
    <row r="706" spans="1:50" ht="66" customHeight="1" x14ac:dyDescent="0.2">
      <c r="A706" s="645"/>
      <c r="B706" s="760"/>
      <c r="C706" s="601"/>
      <c r="D706" s="602"/>
      <c r="E706" s="673" t="s">
        <v>300</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523</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66" customHeight="1" x14ac:dyDescent="0.2">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523</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2">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524</v>
      </c>
      <c r="AE708" s="658"/>
      <c r="AF708" s="658"/>
      <c r="AG708" s="513" t="s">
        <v>512</v>
      </c>
      <c r="AH708" s="514"/>
      <c r="AI708" s="514"/>
      <c r="AJ708" s="514"/>
      <c r="AK708" s="514"/>
      <c r="AL708" s="514"/>
      <c r="AM708" s="514"/>
      <c r="AN708" s="514"/>
      <c r="AO708" s="514"/>
      <c r="AP708" s="514"/>
      <c r="AQ708" s="514"/>
      <c r="AR708" s="514"/>
      <c r="AS708" s="514"/>
      <c r="AT708" s="514"/>
      <c r="AU708" s="514"/>
      <c r="AV708" s="514"/>
      <c r="AW708" s="514"/>
      <c r="AX708" s="515"/>
    </row>
    <row r="709" spans="1:50" ht="40.5" customHeight="1" x14ac:dyDescent="0.2">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486</v>
      </c>
      <c r="AE709" s="145"/>
      <c r="AF709" s="145"/>
      <c r="AG709" s="654" t="s">
        <v>525</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2">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524</v>
      </c>
      <c r="AE710" s="145"/>
      <c r="AF710" s="145"/>
      <c r="AG710" s="654" t="s">
        <v>512</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2">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486</v>
      </c>
      <c r="AE711" s="145"/>
      <c r="AF711" s="145"/>
      <c r="AG711" s="654" t="s">
        <v>526</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2">
      <c r="A712" s="645"/>
      <c r="B712" s="646"/>
      <c r="C712" s="575" t="s">
        <v>267</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524</v>
      </c>
      <c r="AE712" s="573"/>
      <c r="AF712" s="573"/>
      <c r="AG712" s="581" t="s">
        <v>512</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5"/>
      <c r="B713" s="646"/>
      <c r="C713" s="141" t="s">
        <v>268</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524</v>
      </c>
      <c r="AE713" s="145"/>
      <c r="AF713" s="146"/>
      <c r="AG713" s="654" t="s">
        <v>527</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2">
      <c r="A714" s="647"/>
      <c r="B714" s="648"/>
      <c r="C714" s="761" t="s">
        <v>245</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486</v>
      </c>
      <c r="AE714" s="579"/>
      <c r="AF714" s="580"/>
      <c r="AG714" s="679" t="s">
        <v>528</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2">
      <c r="A715" s="608" t="s">
        <v>39</v>
      </c>
      <c r="B715" s="644"/>
      <c r="C715" s="649" t="s">
        <v>246</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486</v>
      </c>
      <c r="AE715" s="658"/>
      <c r="AF715" s="767"/>
      <c r="AG715" s="513" t="s">
        <v>529</v>
      </c>
      <c r="AH715" s="514"/>
      <c r="AI715" s="514"/>
      <c r="AJ715" s="514"/>
      <c r="AK715" s="514"/>
      <c r="AL715" s="514"/>
      <c r="AM715" s="514"/>
      <c r="AN715" s="514"/>
      <c r="AO715" s="514"/>
      <c r="AP715" s="514"/>
      <c r="AQ715" s="514"/>
      <c r="AR715" s="514"/>
      <c r="AS715" s="514"/>
      <c r="AT715" s="514"/>
      <c r="AU715" s="514"/>
      <c r="AV715" s="514"/>
      <c r="AW715" s="514"/>
      <c r="AX715" s="515"/>
    </row>
    <row r="716" spans="1:50" ht="44.25" customHeight="1" x14ac:dyDescent="0.2">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524</v>
      </c>
      <c r="AE716" s="749"/>
      <c r="AF716" s="749"/>
      <c r="AG716" s="654" t="s">
        <v>530</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2">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531</v>
      </c>
      <c r="AE717" s="145"/>
      <c r="AF717" s="145"/>
      <c r="AG717" s="654" t="s">
        <v>532</v>
      </c>
      <c r="AH717" s="655"/>
      <c r="AI717" s="655"/>
      <c r="AJ717" s="655"/>
      <c r="AK717" s="655"/>
      <c r="AL717" s="655"/>
      <c r="AM717" s="655"/>
      <c r="AN717" s="655"/>
      <c r="AO717" s="655"/>
      <c r="AP717" s="655"/>
      <c r="AQ717" s="655"/>
      <c r="AR717" s="655"/>
      <c r="AS717" s="655"/>
      <c r="AT717" s="655"/>
      <c r="AU717" s="655"/>
      <c r="AV717" s="655"/>
      <c r="AW717" s="655"/>
      <c r="AX717" s="656"/>
    </row>
    <row r="718" spans="1:50" ht="94.5" customHeight="1" x14ac:dyDescent="0.2">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486</v>
      </c>
      <c r="AE718" s="145"/>
      <c r="AF718" s="145"/>
      <c r="AG718" s="153" t="s">
        <v>533</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524</v>
      </c>
      <c r="AE719" s="658"/>
      <c r="AF719" s="658"/>
      <c r="AG719" s="150" t="s">
        <v>527</v>
      </c>
      <c r="AH719" s="151"/>
      <c r="AI719" s="151"/>
      <c r="AJ719" s="151"/>
      <c r="AK719" s="151"/>
      <c r="AL719" s="151"/>
      <c r="AM719" s="151"/>
      <c r="AN719" s="151"/>
      <c r="AO719" s="151"/>
      <c r="AP719" s="151"/>
      <c r="AQ719" s="151"/>
      <c r="AR719" s="151"/>
      <c r="AS719" s="151"/>
      <c r="AT719" s="151"/>
      <c r="AU719" s="151"/>
      <c r="AV719" s="151"/>
      <c r="AW719" s="151"/>
      <c r="AX719" s="152"/>
    </row>
    <row r="720" spans="1:50" ht="19.75" customHeight="1" x14ac:dyDescent="0.2">
      <c r="A720" s="640"/>
      <c r="B720" s="641"/>
      <c r="C720" s="926" t="s">
        <v>260</v>
      </c>
      <c r="D720" s="924"/>
      <c r="E720" s="924"/>
      <c r="F720" s="927"/>
      <c r="G720" s="923" t="s">
        <v>261</v>
      </c>
      <c r="H720" s="924"/>
      <c r="I720" s="924"/>
      <c r="J720" s="924"/>
      <c r="K720" s="924"/>
      <c r="L720" s="924"/>
      <c r="M720" s="924"/>
      <c r="N720" s="923" t="s">
        <v>264</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2">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2">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2">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2">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2">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08" t="s">
        <v>47</v>
      </c>
      <c r="B726" s="609"/>
      <c r="C726" s="433" t="s">
        <v>52</v>
      </c>
      <c r="D726" s="568"/>
      <c r="E726" s="568"/>
      <c r="F726" s="569"/>
      <c r="G726" s="787" t="s">
        <v>534</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5">
      <c r="A727" s="610"/>
      <c r="B727" s="611"/>
      <c r="C727" s="685" t="s">
        <v>56</v>
      </c>
      <c r="D727" s="686"/>
      <c r="E727" s="686"/>
      <c r="F727" s="687"/>
      <c r="G727" s="785" t="s">
        <v>616</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2">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27" customHeight="1" thickBot="1" x14ac:dyDescent="0.25">
      <c r="A729" s="755" t="s">
        <v>614</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5">
      <c r="A731" s="605" t="s">
        <v>137</v>
      </c>
      <c r="B731" s="606"/>
      <c r="C731" s="606"/>
      <c r="D731" s="606"/>
      <c r="E731" s="607"/>
      <c r="F731" s="670" t="s">
        <v>615</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5">
      <c r="A733" s="739" t="s">
        <v>137</v>
      </c>
      <c r="B733" s="740"/>
      <c r="C733" s="740"/>
      <c r="D733" s="740"/>
      <c r="E733" s="741"/>
      <c r="F733" s="756" t="s">
        <v>617</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5">
      <c r="A735" s="598" t="s">
        <v>619</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4" t="s">
        <v>273</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
      <c r="A737" s="86" t="s">
        <v>322</v>
      </c>
      <c r="B737" s="87"/>
      <c r="C737" s="87"/>
      <c r="D737" s="88"/>
      <c r="E737" s="89" t="s">
        <v>535</v>
      </c>
      <c r="F737" s="89"/>
      <c r="G737" s="89"/>
      <c r="H737" s="89"/>
      <c r="I737" s="89"/>
      <c r="J737" s="89"/>
      <c r="K737" s="89"/>
      <c r="L737" s="89"/>
      <c r="M737" s="89"/>
      <c r="N737" s="95" t="s">
        <v>317</v>
      </c>
      <c r="O737" s="95"/>
      <c r="P737" s="95"/>
      <c r="Q737" s="95"/>
      <c r="R737" s="89" t="s">
        <v>535</v>
      </c>
      <c r="S737" s="89"/>
      <c r="T737" s="89"/>
      <c r="U737" s="89"/>
      <c r="V737" s="89"/>
      <c r="W737" s="89"/>
      <c r="X737" s="89"/>
      <c r="Y737" s="89"/>
      <c r="Z737" s="89"/>
      <c r="AA737" s="95" t="s">
        <v>316</v>
      </c>
      <c r="AB737" s="95"/>
      <c r="AC737" s="95"/>
      <c r="AD737" s="95"/>
      <c r="AE737" s="89" t="s">
        <v>536</v>
      </c>
      <c r="AF737" s="89"/>
      <c r="AG737" s="89"/>
      <c r="AH737" s="89"/>
      <c r="AI737" s="89"/>
      <c r="AJ737" s="89"/>
      <c r="AK737" s="89"/>
      <c r="AL737" s="89"/>
      <c r="AM737" s="89"/>
      <c r="AN737" s="95" t="s">
        <v>315</v>
      </c>
      <c r="AO737" s="95"/>
      <c r="AP737" s="95"/>
      <c r="AQ737" s="95"/>
      <c r="AR737" s="96" t="s">
        <v>537</v>
      </c>
      <c r="AS737" s="97"/>
      <c r="AT737" s="97"/>
      <c r="AU737" s="97"/>
      <c r="AV737" s="97"/>
      <c r="AW737" s="97"/>
      <c r="AX737" s="98"/>
      <c r="AY737" s="74"/>
      <c r="AZ737" s="74"/>
    </row>
    <row r="738" spans="1:52" ht="24.75" customHeight="1" x14ac:dyDescent="0.2">
      <c r="A738" s="86" t="s">
        <v>314</v>
      </c>
      <c r="B738" s="87"/>
      <c r="C738" s="87"/>
      <c r="D738" s="88"/>
      <c r="E738" s="89" t="s">
        <v>538</v>
      </c>
      <c r="F738" s="89"/>
      <c r="G738" s="89"/>
      <c r="H738" s="89"/>
      <c r="I738" s="89"/>
      <c r="J738" s="89"/>
      <c r="K738" s="89"/>
      <c r="L738" s="89"/>
      <c r="M738" s="89"/>
      <c r="N738" s="95" t="s">
        <v>313</v>
      </c>
      <c r="O738" s="95"/>
      <c r="P738" s="95"/>
      <c r="Q738" s="95"/>
      <c r="R738" s="89" t="s">
        <v>539</v>
      </c>
      <c r="S738" s="89"/>
      <c r="T738" s="89"/>
      <c r="U738" s="89"/>
      <c r="V738" s="89"/>
      <c r="W738" s="89"/>
      <c r="X738" s="89"/>
      <c r="Y738" s="89"/>
      <c r="Z738" s="89"/>
      <c r="AA738" s="95" t="s">
        <v>312</v>
      </c>
      <c r="AB738" s="95"/>
      <c r="AC738" s="95"/>
      <c r="AD738" s="95"/>
      <c r="AE738" s="89" t="s">
        <v>540</v>
      </c>
      <c r="AF738" s="89"/>
      <c r="AG738" s="89"/>
      <c r="AH738" s="89"/>
      <c r="AI738" s="89"/>
      <c r="AJ738" s="89"/>
      <c r="AK738" s="89"/>
      <c r="AL738" s="89"/>
      <c r="AM738" s="89"/>
      <c r="AN738" s="95" t="s">
        <v>311</v>
      </c>
      <c r="AO738" s="95"/>
      <c r="AP738" s="95"/>
      <c r="AQ738" s="95"/>
      <c r="AR738" s="96" t="s">
        <v>541</v>
      </c>
      <c r="AS738" s="97"/>
      <c r="AT738" s="97"/>
      <c r="AU738" s="97"/>
      <c r="AV738" s="97"/>
      <c r="AW738" s="97"/>
      <c r="AX738" s="98"/>
    </row>
    <row r="739" spans="1:52" ht="24.75" customHeight="1" x14ac:dyDescent="0.2">
      <c r="A739" s="86" t="s">
        <v>310</v>
      </c>
      <c r="B739" s="87"/>
      <c r="C739" s="87"/>
      <c r="D739" s="88"/>
      <c r="E739" s="89" t="s">
        <v>542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334</v>
      </c>
      <c r="B740" s="117"/>
      <c r="C740" s="117"/>
      <c r="D740" s="118"/>
      <c r="E740" s="119" t="s">
        <v>482</v>
      </c>
      <c r="F740" s="111"/>
      <c r="G740" s="111"/>
      <c r="H740" s="78" t="str">
        <f>IF(E740="", "", "(")</f>
        <v>(</v>
      </c>
      <c r="I740" s="111"/>
      <c r="J740" s="111"/>
      <c r="K740" s="78" t="str">
        <f>IF(OR(I740="　", I740=""), "", "-")</f>
        <v/>
      </c>
      <c r="L740" s="112">
        <v>184</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4" customHeight="1" x14ac:dyDescent="0.2">
      <c r="A741" s="132" t="s">
        <v>303</v>
      </c>
      <c r="B741" s="133"/>
      <c r="C741" s="133"/>
      <c r="D741" s="133"/>
      <c r="E741" s="133"/>
      <c r="F741" s="134"/>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t="s">
        <v>543</v>
      </c>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thickBot="1" x14ac:dyDescent="0.2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49999999999999"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0" t="s">
        <v>305</v>
      </c>
      <c r="B780" s="751"/>
      <c r="C780" s="751"/>
      <c r="D780" s="751"/>
      <c r="E780" s="751"/>
      <c r="F780" s="752"/>
      <c r="G780" s="429" t="s">
        <v>544</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545</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2">
      <c r="A782" s="543"/>
      <c r="B782" s="753"/>
      <c r="C782" s="753"/>
      <c r="D782" s="753"/>
      <c r="E782" s="753"/>
      <c r="F782" s="754"/>
      <c r="G782" s="439" t="s">
        <v>557</v>
      </c>
      <c r="H782" s="440"/>
      <c r="I782" s="440"/>
      <c r="J782" s="440"/>
      <c r="K782" s="441"/>
      <c r="L782" s="442" t="s">
        <v>562</v>
      </c>
      <c r="M782" s="443"/>
      <c r="N782" s="443"/>
      <c r="O782" s="443"/>
      <c r="P782" s="443"/>
      <c r="Q782" s="443"/>
      <c r="R782" s="443"/>
      <c r="S782" s="443"/>
      <c r="T782" s="443"/>
      <c r="U782" s="443"/>
      <c r="V782" s="443"/>
      <c r="W782" s="443"/>
      <c r="X782" s="444"/>
      <c r="Y782" s="445">
        <v>4</v>
      </c>
      <c r="Z782" s="446"/>
      <c r="AA782" s="446"/>
      <c r="AB782" s="544"/>
      <c r="AC782" s="439" t="s">
        <v>551</v>
      </c>
      <c r="AD782" s="440"/>
      <c r="AE782" s="440"/>
      <c r="AF782" s="440"/>
      <c r="AG782" s="441"/>
      <c r="AH782" s="442" t="s">
        <v>549</v>
      </c>
      <c r="AI782" s="443"/>
      <c r="AJ782" s="443"/>
      <c r="AK782" s="443"/>
      <c r="AL782" s="443"/>
      <c r="AM782" s="443"/>
      <c r="AN782" s="443"/>
      <c r="AO782" s="443"/>
      <c r="AP782" s="443"/>
      <c r="AQ782" s="443"/>
      <c r="AR782" s="443"/>
      <c r="AS782" s="443"/>
      <c r="AT782" s="444"/>
      <c r="AU782" s="445">
        <v>3</v>
      </c>
      <c r="AV782" s="446"/>
      <c r="AW782" s="446"/>
      <c r="AX782" s="447"/>
    </row>
    <row r="783" spans="1:50" ht="24.75" customHeight="1" x14ac:dyDescent="0.2">
      <c r="A783" s="543"/>
      <c r="B783" s="753"/>
      <c r="C783" s="753"/>
      <c r="D783" s="753"/>
      <c r="E783" s="753"/>
      <c r="F783" s="754"/>
      <c r="G783" s="339" t="s">
        <v>565</v>
      </c>
      <c r="H783" s="340"/>
      <c r="I783" s="340"/>
      <c r="J783" s="340"/>
      <c r="K783" s="341"/>
      <c r="L783" s="392" t="s">
        <v>563</v>
      </c>
      <c r="M783" s="393"/>
      <c r="N783" s="393"/>
      <c r="O783" s="393"/>
      <c r="P783" s="393"/>
      <c r="Q783" s="393"/>
      <c r="R783" s="393"/>
      <c r="S783" s="393"/>
      <c r="T783" s="393"/>
      <c r="U783" s="393"/>
      <c r="V783" s="393"/>
      <c r="W783" s="393"/>
      <c r="X783" s="394"/>
      <c r="Y783" s="389">
        <v>2</v>
      </c>
      <c r="Z783" s="390"/>
      <c r="AA783" s="390"/>
      <c r="AB783" s="396"/>
      <c r="AC783" s="339" t="s">
        <v>552</v>
      </c>
      <c r="AD783" s="340"/>
      <c r="AE783" s="340"/>
      <c r="AF783" s="340"/>
      <c r="AG783" s="341"/>
      <c r="AH783" s="392" t="s">
        <v>550</v>
      </c>
      <c r="AI783" s="393"/>
      <c r="AJ783" s="393"/>
      <c r="AK783" s="393"/>
      <c r="AL783" s="393"/>
      <c r="AM783" s="393"/>
      <c r="AN783" s="393"/>
      <c r="AO783" s="393"/>
      <c r="AP783" s="393"/>
      <c r="AQ783" s="393"/>
      <c r="AR783" s="393"/>
      <c r="AS783" s="393"/>
      <c r="AT783" s="394"/>
      <c r="AU783" s="389">
        <v>3</v>
      </c>
      <c r="AV783" s="390"/>
      <c r="AW783" s="390"/>
      <c r="AX783" s="391"/>
    </row>
    <row r="784" spans="1:50" ht="24.75" customHeight="1" x14ac:dyDescent="0.2">
      <c r="A784" s="543"/>
      <c r="B784" s="753"/>
      <c r="C784" s="753"/>
      <c r="D784" s="753"/>
      <c r="E784" s="753"/>
      <c r="F784" s="754"/>
      <c r="G784" s="339" t="s">
        <v>552</v>
      </c>
      <c r="H784" s="340"/>
      <c r="I784" s="340"/>
      <c r="J784" s="340"/>
      <c r="K784" s="341"/>
      <c r="L784" s="392" t="s">
        <v>564</v>
      </c>
      <c r="M784" s="393"/>
      <c r="N784" s="393"/>
      <c r="O784" s="393"/>
      <c r="P784" s="393"/>
      <c r="Q784" s="393"/>
      <c r="R784" s="393"/>
      <c r="S784" s="393"/>
      <c r="T784" s="393"/>
      <c r="U784" s="393"/>
      <c r="V784" s="393"/>
      <c r="W784" s="393"/>
      <c r="X784" s="394"/>
      <c r="Y784" s="389">
        <v>1</v>
      </c>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2">
      <c r="A785" s="543"/>
      <c r="B785" s="753"/>
      <c r="C785" s="753"/>
      <c r="D785" s="753"/>
      <c r="E785" s="753"/>
      <c r="F785" s="754"/>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2">
      <c r="A786" s="543"/>
      <c r="B786" s="753"/>
      <c r="C786" s="753"/>
      <c r="D786" s="753"/>
      <c r="E786" s="753"/>
      <c r="F786" s="754"/>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2">
      <c r="A787" s="543"/>
      <c r="B787" s="753"/>
      <c r="C787" s="753"/>
      <c r="D787" s="753"/>
      <c r="E787" s="753"/>
      <c r="F787" s="754"/>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2">
      <c r="A788" s="543"/>
      <c r="B788" s="753"/>
      <c r="C788" s="753"/>
      <c r="D788" s="753"/>
      <c r="E788" s="753"/>
      <c r="F788" s="754"/>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2">
      <c r="A789" s="543"/>
      <c r="B789" s="753"/>
      <c r="C789" s="753"/>
      <c r="D789" s="753"/>
      <c r="E789" s="753"/>
      <c r="F789" s="754"/>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2">
      <c r="A790" s="543"/>
      <c r="B790" s="753"/>
      <c r="C790" s="753"/>
      <c r="D790" s="753"/>
      <c r="E790" s="753"/>
      <c r="F790" s="754"/>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x14ac:dyDescent="0.2">
      <c r="A791" s="543"/>
      <c r="B791" s="753"/>
      <c r="C791" s="753"/>
      <c r="D791" s="753"/>
      <c r="E791" s="753"/>
      <c r="F791" s="754"/>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thickBot="1" x14ac:dyDescent="0.25">
      <c r="A792" s="543"/>
      <c r="B792" s="753"/>
      <c r="C792" s="753"/>
      <c r="D792" s="753"/>
      <c r="E792" s="753"/>
      <c r="F792" s="754"/>
      <c r="G792" s="400" t="s">
        <v>20</v>
      </c>
      <c r="H792" s="401"/>
      <c r="I792" s="401"/>
      <c r="J792" s="401"/>
      <c r="K792" s="401"/>
      <c r="L792" s="402"/>
      <c r="M792" s="403"/>
      <c r="N792" s="403"/>
      <c r="O792" s="403"/>
      <c r="P792" s="403"/>
      <c r="Q792" s="403"/>
      <c r="R792" s="403"/>
      <c r="S792" s="403"/>
      <c r="T792" s="403"/>
      <c r="U792" s="403"/>
      <c r="V792" s="403"/>
      <c r="W792" s="403"/>
      <c r="X792" s="404"/>
      <c r="Y792" s="405">
        <f>SUM(Y782:AB791)</f>
        <v>7</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6</v>
      </c>
      <c r="AV792" s="406"/>
      <c r="AW792" s="406"/>
      <c r="AX792" s="408"/>
    </row>
    <row r="793" spans="1:50" ht="24.75" customHeight="1" x14ac:dyDescent="0.2">
      <c r="A793" s="543"/>
      <c r="B793" s="753"/>
      <c r="C793" s="753"/>
      <c r="D793" s="753"/>
      <c r="E793" s="753"/>
      <c r="F793" s="754"/>
      <c r="G793" s="429" t="s">
        <v>546</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547</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2">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2">
      <c r="A795" s="543"/>
      <c r="B795" s="753"/>
      <c r="C795" s="753"/>
      <c r="D795" s="753"/>
      <c r="E795" s="753"/>
      <c r="F795" s="754"/>
      <c r="G795" s="439" t="s">
        <v>554</v>
      </c>
      <c r="H795" s="440"/>
      <c r="I795" s="440"/>
      <c r="J795" s="440"/>
      <c r="K795" s="441"/>
      <c r="L795" s="442" t="s">
        <v>553</v>
      </c>
      <c r="M795" s="443"/>
      <c r="N795" s="443"/>
      <c r="O795" s="443"/>
      <c r="P795" s="443"/>
      <c r="Q795" s="443"/>
      <c r="R795" s="443"/>
      <c r="S795" s="443"/>
      <c r="T795" s="443"/>
      <c r="U795" s="443"/>
      <c r="V795" s="443"/>
      <c r="W795" s="443"/>
      <c r="X795" s="444"/>
      <c r="Y795" s="445">
        <v>6</v>
      </c>
      <c r="Z795" s="446"/>
      <c r="AA795" s="446"/>
      <c r="AB795" s="544"/>
      <c r="AC795" s="439" t="s">
        <v>557</v>
      </c>
      <c r="AD795" s="440"/>
      <c r="AE795" s="440"/>
      <c r="AF795" s="440"/>
      <c r="AG795" s="441"/>
      <c r="AH795" s="442" t="s">
        <v>555</v>
      </c>
      <c r="AI795" s="443"/>
      <c r="AJ795" s="443"/>
      <c r="AK795" s="443"/>
      <c r="AL795" s="443"/>
      <c r="AM795" s="443"/>
      <c r="AN795" s="443"/>
      <c r="AO795" s="443"/>
      <c r="AP795" s="443"/>
      <c r="AQ795" s="443"/>
      <c r="AR795" s="443"/>
      <c r="AS795" s="443"/>
      <c r="AT795" s="444"/>
      <c r="AU795" s="445">
        <v>3</v>
      </c>
      <c r="AV795" s="446"/>
      <c r="AW795" s="446"/>
      <c r="AX795" s="447"/>
    </row>
    <row r="796" spans="1:50" ht="24.75" customHeight="1" x14ac:dyDescent="0.2">
      <c r="A796" s="543"/>
      <c r="B796" s="753"/>
      <c r="C796" s="753"/>
      <c r="D796" s="753"/>
      <c r="E796" s="753"/>
      <c r="F796" s="754"/>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t="s">
        <v>558</v>
      </c>
      <c r="AD796" s="340"/>
      <c r="AE796" s="340"/>
      <c r="AF796" s="340"/>
      <c r="AG796" s="341"/>
      <c r="AH796" s="392" t="s">
        <v>556</v>
      </c>
      <c r="AI796" s="393"/>
      <c r="AJ796" s="393"/>
      <c r="AK796" s="393"/>
      <c r="AL796" s="393"/>
      <c r="AM796" s="393"/>
      <c r="AN796" s="393"/>
      <c r="AO796" s="393"/>
      <c r="AP796" s="393"/>
      <c r="AQ796" s="393"/>
      <c r="AR796" s="393"/>
      <c r="AS796" s="393"/>
      <c r="AT796" s="394"/>
      <c r="AU796" s="389">
        <v>1</v>
      </c>
      <c r="AV796" s="390"/>
      <c r="AW796" s="390"/>
      <c r="AX796" s="391"/>
    </row>
    <row r="797" spans="1:50" ht="24.75" customHeight="1" x14ac:dyDescent="0.2">
      <c r="A797" s="543"/>
      <c r="B797" s="753"/>
      <c r="C797" s="753"/>
      <c r="D797" s="753"/>
      <c r="E797" s="753"/>
      <c r="F797" s="754"/>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2">
      <c r="A798" s="543"/>
      <c r="B798" s="753"/>
      <c r="C798" s="753"/>
      <c r="D798" s="753"/>
      <c r="E798" s="753"/>
      <c r="F798" s="754"/>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2">
      <c r="A799" s="543"/>
      <c r="B799" s="753"/>
      <c r="C799" s="753"/>
      <c r="D799" s="753"/>
      <c r="E799" s="753"/>
      <c r="F799" s="754"/>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2">
      <c r="A800" s="543"/>
      <c r="B800" s="753"/>
      <c r="C800" s="753"/>
      <c r="D800" s="753"/>
      <c r="E800" s="753"/>
      <c r="F800" s="754"/>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2">
      <c r="A801" s="543"/>
      <c r="B801" s="753"/>
      <c r="C801" s="753"/>
      <c r="D801" s="753"/>
      <c r="E801" s="753"/>
      <c r="F801" s="754"/>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2">
      <c r="A802" s="543"/>
      <c r="B802" s="753"/>
      <c r="C802" s="753"/>
      <c r="D802" s="753"/>
      <c r="E802" s="753"/>
      <c r="F802" s="754"/>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2">
      <c r="A803" s="543"/>
      <c r="B803" s="753"/>
      <c r="C803" s="753"/>
      <c r="D803" s="753"/>
      <c r="E803" s="753"/>
      <c r="F803" s="754"/>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2">
      <c r="A804" s="543"/>
      <c r="B804" s="753"/>
      <c r="C804" s="753"/>
      <c r="D804" s="753"/>
      <c r="E804" s="753"/>
      <c r="F804" s="754"/>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customHeight="1" thickBot="1" x14ac:dyDescent="0.25">
      <c r="A805" s="543"/>
      <c r="B805" s="753"/>
      <c r="C805" s="753"/>
      <c r="D805" s="753"/>
      <c r="E805" s="753"/>
      <c r="F805" s="754"/>
      <c r="G805" s="400" t="s">
        <v>20</v>
      </c>
      <c r="H805" s="401"/>
      <c r="I805" s="401"/>
      <c r="J805" s="401"/>
      <c r="K805" s="401"/>
      <c r="L805" s="402"/>
      <c r="M805" s="403"/>
      <c r="N805" s="403"/>
      <c r="O805" s="403"/>
      <c r="P805" s="403"/>
      <c r="Q805" s="403"/>
      <c r="R805" s="403"/>
      <c r="S805" s="403"/>
      <c r="T805" s="403"/>
      <c r="U805" s="403"/>
      <c r="V805" s="403"/>
      <c r="W805" s="403"/>
      <c r="X805" s="404"/>
      <c r="Y805" s="405">
        <f>SUM(Y795:AB804)</f>
        <v>6</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4</v>
      </c>
      <c r="AV805" s="406"/>
      <c r="AW805" s="406"/>
      <c r="AX805" s="408"/>
    </row>
    <row r="806" spans="1:50" ht="24.75" customHeight="1" x14ac:dyDescent="0.2">
      <c r="A806" s="543"/>
      <c r="B806" s="753"/>
      <c r="C806" s="753"/>
      <c r="D806" s="753"/>
      <c r="E806" s="753"/>
      <c r="F806" s="754"/>
      <c r="G806" s="429" t="s">
        <v>548</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customHeight="1" x14ac:dyDescent="0.2">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customHeight="1" x14ac:dyDescent="0.2">
      <c r="A808" s="543"/>
      <c r="B808" s="753"/>
      <c r="C808" s="753"/>
      <c r="D808" s="753"/>
      <c r="E808" s="753"/>
      <c r="F808" s="754"/>
      <c r="G808" s="439" t="s">
        <v>561</v>
      </c>
      <c r="H808" s="440"/>
      <c r="I808" s="440"/>
      <c r="J808" s="440"/>
      <c r="K808" s="441"/>
      <c r="L808" s="442" t="s">
        <v>559</v>
      </c>
      <c r="M808" s="443"/>
      <c r="N808" s="443"/>
      <c r="O808" s="443"/>
      <c r="P808" s="443"/>
      <c r="Q808" s="443"/>
      <c r="R808" s="443"/>
      <c r="S808" s="443"/>
      <c r="T808" s="443"/>
      <c r="U808" s="443"/>
      <c r="V808" s="443"/>
      <c r="W808" s="443"/>
      <c r="X808" s="444"/>
      <c r="Y808" s="445">
        <v>3</v>
      </c>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customHeight="1" x14ac:dyDescent="0.2">
      <c r="A809" s="543"/>
      <c r="B809" s="753"/>
      <c r="C809" s="753"/>
      <c r="D809" s="753"/>
      <c r="E809" s="753"/>
      <c r="F809" s="754"/>
      <c r="G809" s="339" t="s">
        <v>552</v>
      </c>
      <c r="H809" s="340"/>
      <c r="I809" s="340"/>
      <c r="J809" s="340"/>
      <c r="K809" s="341"/>
      <c r="L809" s="392" t="s">
        <v>560</v>
      </c>
      <c r="M809" s="393"/>
      <c r="N809" s="393"/>
      <c r="O809" s="393"/>
      <c r="P809" s="393"/>
      <c r="Q809" s="393"/>
      <c r="R809" s="393"/>
      <c r="S809" s="393"/>
      <c r="T809" s="393"/>
      <c r="U809" s="393"/>
      <c r="V809" s="393"/>
      <c r="W809" s="393"/>
      <c r="X809" s="394"/>
      <c r="Y809" s="389">
        <v>1</v>
      </c>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customHeight="1" x14ac:dyDescent="0.2">
      <c r="A810" s="543"/>
      <c r="B810" s="753"/>
      <c r="C810" s="753"/>
      <c r="D810" s="753"/>
      <c r="E810" s="753"/>
      <c r="F810" s="754"/>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2">
      <c r="A811" s="543"/>
      <c r="B811" s="753"/>
      <c r="C811" s="753"/>
      <c r="D811" s="753"/>
      <c r="E811" s="753"/>
      <c r="F811" s="754"/>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2">
      <c r="A812" s="543"/>
      <c r="B812" s="753"/>
      <c r="C812" s="753"/>
      <c r="D812" s="753"/>
      <c r="E812" s="753"/>
      <c r="F812" s="754"/>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2">
      <c r="A813" s="543"/>
      <c r="B813" s="753"/>
      <c r="C813" s="753"/>
      <c r="D813" s="753"/>
      <c r="E813" s="753"/>
      <c r="F813" s="754"/>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2">
      <c r="A814" s="543"/>
      <c r="B814" s="753"/>
      <c r="C814" s="753"/>
      <c r="D814" s="753"/>
      <c r="E814" s="753"/>
      <c r="F814" s="754"/>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2">
      <c r="A815" s="543"/>
      <c r="B815" s="753"/>
      <c r="C815" s="753"/>
      <c r="D815" s="753"/>
      <c r="E815" s="753"/>
      <c r="F815" s="754"/>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2">
      <c r="A816" s="543"/>
      <c r="B816" s="753"/>
      <c r="C816" s="753"/>
      <c r="D816" s="753"/>
      <c r="E816" s="753"/>
      <c r="F816" s="754"/>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2">
      <c r="A817" s="543"/>
      <c r="B817" s="753"/>
      <c r="C817" s="753"/>
      <c r="D817" s="753"/>
      <c r="E817" s="753"/>
      <c r="F817" s="754"/>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customHeight="1" x14ac:dyDescent="0.2">
      <c r="A818" s="543"/>
      <c r="B818" s="753"/>
      <c r="C818" s="753"/>
      <c r="D818" s="753"/>
      <c r="E818" s="753"/>
      <c r="F818" s="754"/>
      <c r="G818" s="400" t="s">
        <v>20</v>
      </c>
      <c r="H818" s="401"/>
      <c r="I818" s="401"/>
      <c r="J818" s="401"/>
      <c r="K818" s="401"/>
      <c r="L818" s="402"/>
      <c r="M818" s="403"/>
      <c r="N818" s="403"/>
      <c r="O818" s="403"/>
      <c r="P818" s="403"/>
      <c r="Q818" s="403"/>
      <c r="R818" s="403"/>
      <c r="S818" s="403"/>
      <c r="T818" s="403"/>
      <c r="U818" s="403"/>
      <c r="V818" s="403"/>
      <c r="W818" s="403"/>
      <c r="X818" s="404"/>
      <c r="Y818" s="405">
        <f>SUM(Y808:AB817)</f>
        <v>4</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2">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
      <c r="A822" s="543"/>
      <c r="B822" s="753"/>
      <c r="C822" s="753"/>
      <c r="D822" s="753"/>
      <c r="E822" s="753"/>
      <c r="F822" s="754"/>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2">
      <c r="A823" s="543"/>
      <c r="B823" s="753"/>
      <c r="C823" s="753"/>
      <c r="D823" s="753"/>
      <c r="E823" s="753"/>
      <c r="F823" s="754"/>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2">
      <c r="A824" s="543"/>
      <c r="B824" s="753"/>
      <c r="C824" s="753"/>
      <c r="D824" s="753"/>
      <c r="E824" s="753"/>
      <c r="F824" s="754"/>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2">
      <c r="A825" s="543"/>
      <c r="B825" s="753"/>
      <c r="C825" s="753"/>
      <c r="D825" s="753"/>
      <c r="E825" s="753"/>
      <c r="F825" s="754"/>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2">
      <c r="A826" s="543"/>
      <c r="B826" s="753"/>
      <c r="C826" s="753"/>
      <c r="D826" s="753"/>
      <c r="E826" s="753"/>
      <c r="F826" s="754"/>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2">
      <c r="A827" s="543"/>
      <c r="B827" s="753"/>
      <c r="C827" s="753"/>
      <c r="D827" s="753"/>
      <c r="E827" s="753"/>
      <c r="F827" s="754"/>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2">
      <c r="A828" s="543"/>
      <c r="B828" s="753"/>
      <c r="C828" s="753"/>
      <c r="D828" s="753"/>
      <c r="E828" s="753"/>
      <c r="F828" s="754"/>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2">
      <c r="A829" s="543"/>
      <c r="B829" s="753"/>
      <c r="C829" s="753"/>
      <c r="D829" s="753"/>
      <c r="E829" s="753"/>
      <c r="F829" s="754"/>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2">
      <c r="A830" s="543"/>
      <c r="B830" s="753"/>
      <c r="C830" s="753"/>
      <c r="D830" s="753"/>
      <c r="E830" s="753"/>
      <c r="F830" s="754"/>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2">
      <c r="A831" s="543"/>
      <c r="B831" s="753"/>
      <c r="C831" s="753"/>
      <c r="D831" s="753"/>
      <c r="E831" s="753"/>
      <c r="F831" s="754"/>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265</v>
      </c>
      <c r="AM832" s="947"/>
      <c r="AN832" s="947"/>
      <c r="AO832" s="67" t="s">
        <v>263</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259</v>
      </c>
      <c r="AD837" s="267"/>
      <c r="AE837" s="267"/>
      <c r="AF837" s="267"/>
      <c r="AG837" s="267"/>
      <c r="AH837" s="335" t="s">
        <v>287</v>
      </c>
      <c r="AI837" s="337"/>
      <c r="AJ837" s="337"/>
      <c r="AK837" s="337"/>
      <c r="AL837" s="337" t="s">
        <v>21</v>
      </c>
      <c r="AM837" s="337"/>
      <c r="AN837" s="337"/>
      <c r="AO837" s="416"/>
      <c r="AP837" s="417" t="s">
        <v>225</v>
      </c>
      <c r="AQ837" s="417"/>
      <c r="AR837" s="417"/>
      <c r="AS837" s="417"/>
      <c r="AT837" s="417"/>
      <c r="AU837" s="417"/>
      <c r="AV837" s="417"/>
      <c r="AW837" s="417"/>
      <c r="AX837" s="417"/>
    </row>
    <row r="838" spans="1:50" ht="30" customHeight="1" x14ac:dyDescent="0.2">
      <c r="A838" s="395">
        <v>1</v>
      </c>
      <c r="B838" s="395">
        <v>1</v>
      </c>
      <c r="C838" s="415" t="s">
        <v>596</v>
      </c>
      <c r="D838" s="409"/>
      <c r="E838" s="409"/>
      <c r="F838" s="409"/>
      <c r="G838" s="409"/>
      <c r="H838" s="409"/>
      <c r="I838" s="409"/>
      <c r="J838" s="410">
        <v>8090001000685</v>
      </c>
      <c r="K838" s="411"/>
      <c r="L838" s="411"/>
      <c r="M838" s="411"/>
      <c r="N838" s="411"/>
      <c r="O838" s="411"/>
      <c r="P838" s="307" t="s">
        <v>567</v>
      </c>
      <c r="Q838" s="308"/>
      <c r="R838" s="308"/>
      <c r="S838" s="308"/>
      <c r="T838" s="308"/>
      <c r="U838" s="308"/>
      <c r="V838" s="308"/>
      <c r="W838" s="308"/>
      <c r="X838" s="308"/>
      <c r="Y838" s="309">
        <v>2.8</v>
      </c>
      <c r="Z838" s="310"/>
      <c r="AA838" s="310"/>
      <c r="AB838" s="311"/>
      <c r="AC838" s="319" t="s">
        <v>291</v>
      </c>
      <c r="AD838" s="414"/>
      <c r="AE838" s="414"/>
      <c r="AF838" s="414"/>
      <c r="AG838" s="414"/>
      <c r="AH838" s="412">
        <v>1</v>
      </c>
      <c r="AI838" s="413"/>
      <c r="AJ838" s="413"/>
      <c r="AK838" s="413"/>
      <c r="AL838" s="316">
        <v>79</v>
      </c>
      <c r="AM838" s="317"/>
      <c r="AN838" s="317"/>
      <c r="AO838" s="318"/>
      <c r="AP838" s="312" t="s">
        <v>590</v>
      </c>
      <c r="AQ838" s="312"/>
      <c r="AR838" s="312"/>
      <c r="AS838" s="312"/>
      <c r="AT838" s="312"/>
      <c r="AU838" s="312"/>
      <c r="AV838" s="312"/>
      <c r="AW838" s="312"/>
      <c r="AX838" s="312"/>
    </row>
    <row r="839" spans="1:50" ht="30" customHeight="1" x14ac:dyDescent="0.2">
      <c r="A839" s="395">
        <v>2</v>
      </c>
      <c r="B839" s="395">
        <v>1</v>
      </c>
      <c r="C839" s="415" t="s">
        <v>566</v>
      </c>
      <c r="D839" s="409"/>
      <c r="E839" s="409"/>
      <c r="F839" s="409"/>
      <c r="G839" s="409"/>
      <c r="H839" s="409"/>
      <c r="I839" s="409"/>
      <c r="J839" s="410">
        <v>8090001000685</v>
      </c>
      <c r="K839" s="411"/>
      <c r="L839" s="411"/>
      <c r="M839" s="411"/>
      <c r="N839" s="411"/>
      <c r="O839" s="411"/>
      <c r="P839" s="307" t="s">
        <v>568</v>
      </c>
      <c r="Q839" s="308"/>
      <c r="R839" s="308"/>
      <c r="S839" s="308"/>
      <c r="T839" s="308"/>
      <c r="U839" s="308"/>
      <c r="V839" s="308"/>
      <c r="W839" s="308"/>
      <c r="X839" s="308"/>
      <c r="Y839" s="309">
        <v>2.4</v>
      </c>
      <c r="Z839" s="310"/>
      <c r="AA839" s="310"/>
      <c r="AB839" s="311"/>
      <c r="AC839" s="319" t="s">
        <v>297</v>
      </c>
      <c r="AD839" s="319"/>
      <c r="AE839" s="319"/>
      <c r="AF839" s="319"/>
      <c r="AG839" s="319"/>
      <c r="AH839" s="412" t="s">
        <v>590</v>
      </c>
      <c r="AI839" s="413"/>
      <c r="AJ839" s="413"/>
      <c r="AK839" s="413"/>
      <c r="AL839" s="316" t="s">
        <v>590</v>
      </c>
      <c r="AM839" s="317"/>
      <c r="AN839" s="317"/>
      <c r="AO839" s="318"/>
      <c r="AP839" s="312" t="s">
        <v>592</v>
      </c>
      <c r="AQ839" s="312"/>
      <c r="AR839" s="312"/>
      <c r="AS839" s="312"/>
      <c r="AT839" s="312"/>
      <c r="AU839" s="312"/>
      <c r="AV839" s="312"/>
      <c r="AW839" s="312"/>
      <c r="AX839" s="312"/>
    </row>
    <row r="840" spans="1:50" ht="30" customHeight="1" x14ac:dyDescent="0.2">
      <c r="A840" s="395">
        <v>3</v>
      </c>
      <c r="B840" s="395">
        <v>1</v>
      </c>
      <c r="C840" s="415" t="s">
        <v>597</v>
      </c>
      <c r="D840" s="409"/>
      <c r="E840" s="409"/>
      <c r="F840" s="409"/>
      <c r="G840" s="409"/>
      <c r="H840" s="409"/>
      <c r="I840" s="409"/>
      <c r="J840" s="410">
        <v>3090001001861</v>
      </c>
      <c r="K840" s="411"/>
      <c r="L840" s="411"/>
      <c r="M840" s="411"/>
      <c r="N840" s="411"/>
      <c r="O840" s="411"/>
      <c r="P840" s="307" t="s">
        <v>569</v>
      </c>
      <c r="Q840" s="308"/>
      <c r="R840" s="308"/>
      <c r="S840" s="308"/>
      <c r="T840" s="308"/>
      <c r="U840" s="308"/>
      <c r="V840" s="308"/>
      <c r="W840" s="308"/>
      <c r="X840" s="308"/>
      <c r="Y840" s="309">
        <v>1</v>
      </c>
      <c r="Z840" s="310"/>
      <c r="AA840" s="310"/>
      <c r="AB840" s="311"/>
      <c r="AC840" s="319" t="s">
        <v>297</v>
      </c>
      <c r="AD840" s="319"/>
      <c r="AE840" s="319"/>
      <c r="AF840" s="319"/>
      <c r="AG840" s="319"/>
      <c r="AH840" s="314" t="s">
        <v>606</v>
      </c>
      <c r="AI840" s="315"/>
      <c r="AJ840" s="315"/>
      <c r="AK840" s="315"/>
      <c r="AL840" s="316" t="s">
        <v>590</v>
      </c>
      <c r="AM840" s="317"/>
      <c r="AN840" s="317"/>
      <c r="AO840" s="318"/>
      <c r="AP840" s="312" t="s">
        <v>590</v>
      </c>
      <c r="AQ840" s="312"/>
      <c r="AR840" s="312"/>
      <c r="AS840" s="312"/>
      <c r="AT840" s="312"/>
      <c r="AU840" s="312"/>
      <c r="AV840" s="312"/>
      <c r="AW840" s="312"/>
      <c r="AX840" s="312"/>
    </row>
    <row r="841" spans="1:50" ht="30" customHeight="1" x14ac:dyDescent="0.2">
      <c r="A841" s="395">
        <v>4</v>
      </c>
      <c r="B841" s="395">
        <v>1</v>
      </c>
      <c r="C841" s="415" t="s">
        <v>598</v>
      </c>
      <c r="D841" s="409"/>
      <c r="E841" s="409"/>
      <c r="F841" s="409"/>
      <c r="G841" s="409"/>
      <c r="H841" s="409"/>
      <c r="I841" s="409"/>
      <c r="J841" s="410">
        <v>6090001001628</v>
      </c>
      <c r="K841" s="411"/>
      <c r="L841" s="411"/>
      <c r="M841" s="411"/>
      <c r="N841" s="411"/>
      <c r="O841" s="411"/>
      <c r="P841" s="307" t="s">
        <v>570</v>
      </c>
      <c r="Q841" s="308"/>
      <c r="R841" s="308"/>
      <c r="S841" s="308"/>
      <c r="T841" s="308"/>
      <c r="U841" s="308"/>
      <c r="V841" s="308"/>
      <c r="W841" s="308"/>
      <c r="X841" s="308"/>
      <c r="Y841" s="309">
        <v>0.9</v>
      </c>
      <c r="Z841" s="310"/>
      <c r="AA841" s="310"/>
      <c r="AB841" s="311"/>
      <c r="AC841" s="319" t="s">
        <v>297</v>
      </c>
      <c r="AD841" s="319"/>
      <c r="AE841" s="319"/>
      <c r="AF841" s="319"/>
      <c r="AG841" s="319"/>
      <c r="AH841" s="314" t="s">
        <v>590</v>
      </c>
      <c r="AI841" s="315"/>
      <c r="AJ841" s="315"/>
      <c r="AK841" s="315"/>
      <c r="AL841" s="316" t="s">
        <v>594</v>
      </c>
      <c r="AM841" s="317"/>
      <c r="AN841" s="317"/>
      <c r="AO841" s="318"/>
      <c r="AP841" s="312" t="s">
        <v>591</v>
      </c>
      <c r="AQ841" s="312"/>
      <c r="AR841" s="312"/>
      <c r="AS841" s="312"/>
      <c r="AT841" s="312"/>
      <c r="AU841" s="312"/>
      <c r="AV841" s="312"/>
      <c r="AW841" s="312"/>
      <c r="AX841" s="312"/>
    </row>
    <row r="842" spans="1:50" ht="30" customHeight="1" x14ac:dyDescent="0.2">
      <c r="A842" s="395">
        <v>5</v>
      </c>
      <c r="B842" s="395">
        <v>1</v>
      </c>
      <c r="C842" s="415" t="s">
        <v>599</v>
      </c>
      <c r="D842" s="409"/>
      <c r="E842" s="409"/>
      <c r="F842" s="409"/>
      <c r="G842" s="409"/>
      <c r="H842" s="409"/>
      <c r="I842" s="409"/>
      <c r="J842" s="410">
        <v>4090001001200</v>
      </c>
      <c r="K842" s="411"/>
      <c r="L842" s="411"/>
      <c r="M842" s="411"/>
      <c r="N842" s="411"/>
      <c r="O842" s="411"/>
      <c r="P842" s="307" t="s">
        <v>571</v>
      </c>
      <c r="Q842" s="308"/>
      <c r="R842" s="308"/>
      <c r="S842" s="308"/>
      <c r="T842" s="308"/>
      <c r="U842" s="308"/>
      <c r="V842" s="308"/>
      <c r="W842" s="308"/>
      <c r="X842" s="308"/>
      <c r="Y842" s="309">
        <v>0.9</v>
      </c>
      <c r="Z842" s="310"/>
      <c r="AA842" s="310"/>
      <c r="AB842" s="311"/>
      <c r="AC842" s="313" t="s">
        <v>297</v>
      </c>
      <c r="AD842" s="313"/>
      <c r="AE842" s="313"/>
      <c r="AF842" s="313"/>
      <c r="AG842" s="313"/>
      <c r="AH842" s="314" t="s">
        <v>590</v>
      </c>
      <c r="AI842" s="315"/>
      <c r="AJ842" s="315"/>
      <c r="AK842" s="315"/>
      <c r="AL842" s="316" t="s">
        <v>590</v>
      </c>
      <c r="AM842" s="317"/>
      <c r="AN842" s="317"/>
      <c r="AO842" s="318"/>
      <c r="AP842" s="312" t="s">
        <v>590</v>
      </c>
      <c r="AQ842" s="312"/>
      <c r="AR842" s="312"/>
      <c r="AS842" s="312"/>
      <c r="AT842" s="312"/>
      <c r="AU842" s="312"/>
      <c r="AV842" s="312"/>
      <c r="AW842" s="312"/>
      <c r="AX842" s="312"/>
    </row>
    <row r="843" spans="1:50" ht="30" customHeight="1" x14ac:dyDescent="0.2">
      <c r="A843" s="395">
        <v>6</v>
      </c>
      <c r="B843" s="395">
        <v>1</v>
      </c>
      <c r="C843" s="415" t="s">
        <v>572</v>
      </c>
      <c r="D843" s="409"/>
      <c r="E843" s="409"/>
      <c r="F843" s="409"/>
      <c r="G843" s="409"/>
      <c r="H843" s="409"/>
      <c r="I843" s="409"/>
      <c r="J843" s="410">
        <v>8090001000685</v>
      </c>
      <c r="K843" s="411"/>
      <c r="L843" s="411"/>
      <c r="M843" s="411"/>
      <c r="N843" s="411"/>
      <c r="O843" s="411"/>
      <c r="P843" s="307" t="s">
        <v>573</v>
      </c>
      <c r="Q843" s="308"/>
      <c r="R843" s="308"/>
      <c r="S843" s="308"/>
      <c r="T843" s="308"/>
      <c r="U843" s="308"/>
      <c r="V843" s="308"/>
      <c r="W843" s="308"/>
      <c r="X843" s="308"/>
      <c r="Y843" s="309">
        <v>0.8</v>
      </c>
      <c r="Z843" s="310"/>
      <c r="AA843" s="310"/>
      <c r="AB843" s="311"/>
      <c r="AC843" s="313" t="s">
        <v>297</v>
      </c>
      <c r="AD843" s="313"/>
      <c r="AE843" s="313"/>
      <c r="AF843" s="313"/>
      <c r="AG843" s="313"/>
      <c r="AH843" s="314" t="s">
        <v>590</v>
      </c>
      <c r="AI843" s="315"/>
      <c r="AJ843" s="315"/>
      <c r="AK843" s="315"/>
      <c r="AL843" s="316" t="s">
        <v>590</v>
      </c>
      <c r="AM843" s="317"/>
      <c r="AN843" s="317"/>
      <c r="AO843" s="318"/>
      <c r="AP843" s="312" t="s">
        <v>590</v>
      </c>
      <c r="AQ843" s="312"/>
      <c r="AR843" s="312"/>
      <c r="AS843" s="312"/>
      <c r="AT843" s="312"/>
      <c r="AU843" s="312"/>
      <c r="AV843" s="312"/>
      <c r="AW843" s="312"/>
      <c r="AX843" s="312"/>
    </row>
    <row r="844" spans="1:50" ht="30" customHeight="1" x14ac:dyDescent="0.2">
      <c r="A844" s="395">
        <v>7</v>
      </c>
      <c r="B844" s="395">
        <v>1</v>
      </c>
      <c r="C844" s="415" t="s">
        <v>600</v>
      </c>
      <c r="D844" s="409"/>
      <c r="E844" s="409"/>
      <c r="F844" s="409"/>
      <c r="G844" s="409"/>
      <c r="H844" s="409"/>
      <c r="I844" s="409"/>
      <c r="J844" s="410">
        <v>8013305001704</v>
      </c>
      <c r="K844" s="411"/>
      <c r="L844" s="411"/>
      <c r="M844" s="411"/>
      <c r="N844" s="411"/>
      <c r="O844" s="411"/>
      <c r="P844" s="307" t="s">
        <v>574</v>
      </c>
      <c r="Q844" s="308"/>
      <c r="R844" s="308"/>
      <c r="S844" s="308"/>
      <c r="T844" s="308"/>
      <c r="U844" s="308"/>
      <c r="V844" s="308"/>
      <c r="W844" s="308"/>
      <c r="X844" s="308"/>
      <c r="Y844" s="309">
        <v>0.5</v>
      </c>
      <c r="Z844" s="310"/>
      <c r="AA844" s="310"/>
      <c r="AB844" s="311"/>
      <c r="AC844" s="313" t="s">
        <v>297</v>
      </c>
      <c r="AD844" s="313"/>
      <c r="AE844" s="313"/>
      <c r="AF844" s="313"/>
      <c r="AG844" s="313"/>
      <c r="AH844" s="314" t="s">
        <v>590</v>
      </c>
      <c r="AI844" s="315"/>
      <c r="AJ844" s="315"/>
      <c r="AK844" s="315"/>
      <c r="AL844" s="316" t="s">
        <v>590</v>
      </c>
      <c r="AM844" s="317"/>
      <c r="AN844" s="317"/>
      <c r="AO844" s="318"/>
      <c r="AP844" s="312" t="s">
        <v>590</v>
      </c>
      <c r="AQ844" s="312"/>
      <c r="AR844" s="312"/>
      <c r="AS844" s="312"/>
      <c r="AT844" s="312"/>
      <c r="AU844" s="312"/>
      <c r="AV844" s="312"/>
      <c r="AW844" s="312"/>
      <c r="AX844" s="312"/>
    </row>
    <row r="845" spans="1:50" ht="30" customHeight="1" x14ac:dyDescent="0.2">
      <c r="A845" s="395">
        <v>8</v>
      </c>
      <c r="B845" s="395">
        <v>1</v>
      </c>
      <c r="C845" s="415" t="s">
        <v>601</v>
      </c>
      <c r="D845" s="409"/>
      <c r="E845" s="409"/>
      <c r="F845" s="409"/>
      <c r="G845" s="409"/>
      <c r="H845" s="409"/>
      <c r="I845" s="409"/>
      <c r="J845" s="410">
        <v>2010001027031</v>
      </c>
      <c r="K845" s="411"/>
      <c r="L845" s="411"/>
      <c r="M845" s="411"/>
      <c r="N845" s="411"/>
      <c r="O845" s="411"/>
      <c r="P845" s="307" t="s">
        <v>575</v>
      </c>
      <c r="Q845" s="308"/>
      <c r="R845" s="308"/>
      <c r="S845" s="308"/>
      <c r="T845" s="308"/>
      <c r="U845" s="308"/>
      <c r="V845" s="308"/>
      <c r="W845" s="308"/>
      <c r="X845" s="308"/>
      <c r="Y845" s="309">
        <v>0.5</v>
      </c>
      <c r="Z845" s="310"/>
      <c r="AA845" s="310"/>
      <c r="AB845" s="311"/>
      <c r="AC845" s="313" t="s">
        <v>297</v>
      </c>
      <c r="AD845" s="313"/>
      <c r="AE845" s="313"/>
      <c r="AF845" s="313"/>
      <c r="AG845" s="313"/>
      <c r="AH845" s="314" t="s">
        <v>590</v>
      </c>
      <c r="AI845" s="315"/>
      <c r="AJ845" s="315"/>
      <c r="AK845" s="315"/>
      <c r="AL845" s="316" t="s">
        <v>590</v>
      </c>
      <c r="AM845" s="317"/>
      <c r="AN845" s="317"/>
      <c r="AO845" s="318"/>
      <c r="AP845" s="312" t="s">
        <v>591</v>
      </c>
      <c r="AQ845" s="312"/>
      <c r="AR845" s="312"/>
      <c r="AS845" s="312"/>
      <c r="AT845" s="312"/>
      <c r="AU845" s="312"/>
      <c r="AV845" s="312"/>
      <c r="AW845" s="312"/>
      <c r="AX845" s="312"/>
    </row>
    <row r="846" spans="1:50" ht="30" customHeight="1" x14ac:dyDescent="0.2">
      <c r="A846" s="395">
        <v>9</v>
      </c>
      <c r="B846" s="395">
        <v>1</v>
      </c>
      <c r="C846" s="415" t="s">
        <v>602</v>
      </c>
      <c r="D846" s="409"/>
      <c r="E846" s="409"/>
      <c r="F846" s="409"/>
      <c r="G846" s="409"/>
      <c r="H846" s="409"/>
      <c r="I846" s="409"/>
      <c r="J846" s="410">
        <v>1010701028239</v>
      </c>
      <c r="K846" s="411"/>
      <c r="L846" s="411"/>
      <c r="M846" s="411"/>
      <c r="N846" s="411"/>
      <c r="O846" s="411"/>
      <c r="P846" s="307" t="s">
        <v>576</v>
      </c>
      <c r="Q846" s="308"/>
      <c r="R846" s="308"/>
      <c r="S846" s="308"/>
      <c r="T846" s="308"/>
      <c r="U846" s="308"/>
      <c r="V846" s="308"/>
      <c r="W846" s="308"/>
      <c r="X846" s="308"/>
      <c r="Y846" s="309">
        <v>0.4</v>
      </c>
      <c r="Z846" s="310"/>
      <c r="AA846" s="310"/>
      <c r="AB846" s="311"/>
      <c r="AC846" s="313" t="s">
        <v>297</v>
      </c>
      <c r="AD846" s="313"/>
      <c r="AE846" s="313"/>
      <c r="AF846" s="313"/>
      <c r="AG846" s="313"/>
      <c r="AH846" s="314" t="s">
        <v>590</v>
      </c>
      <c r="AI846" s="315"/>
      <c r="AJ846" s="315"/>
      <c r="AK846" s="315"/>
      <c r="AL846" s="316" t="s">
        <v>590</v>
      </c>
      <c r="AM846" s="317"/>
      <c r="AN846" s="317"/>
      <c r="AO846" s="318"/>
      <c r="AP846" s="312" t="s">
        <v>590</v>
      </c>
      <c r="AQ846" s="312"/>
      <c r="AR846" s="312"/>
      <c r="AS846" s="312"/>
      <c r="AT846" s="312"/>
      <c r="AU846" s="312"/>
      <c r="AV846" s="312"/>
      <c r="AW846" s="312"/>
      <c r="AX846" s="312"/>
    </row>
    <row r="847" spans="1:50" ht="30" customHeight="1" x14ac:dyDescent="0.2">
      <c r="A847" s="395">
        <v>10</v>
      </c>
      <c r="B847" s="395">
        <v>1</v>
      </c>
      <c r="C847" s="415" t="s">
        <v>577</v>
      </c>
      <c r="D847" s="409"/>
      <c r="E847" s="409"/>
      <c r="F847" s="409"/>
      <c r="G847" s="409"/>
      <c r="H847" s="409"/>
      <c r="I847" s="409"/>
      <c r="J847" s="410">
        <v>8090001000685</v>
      </c>
      <c r="K847" s="411"/>
      <c r="L847" s="411"/>
      <c r="M847" s="411"/>
      <c r="N847" s="411"/>
      <c r="O847" s="411"/>
      <c r="P847" s="307" t="s">
        <v>578</v>
      </c>
      <c r="Q847" s="308"/>
      <c r="R847" s="308"/>
      <c r="S847" s="308"/>
      <c r="T847" s="308"/>
      <c r="U847" s="308"/>
      <c r="V847" s="308"/>
      <c r="W847" s="308"/>
      <c r="X847" s="308"/>
      <c r="Y847" s="309">
        <v>0.3</v>
      </c>
      <c r="Z847" s="310"/>
      <c r="AA847" s="310"/>
      <c r="AB847" s="311"/>
      <c r="AC847" s="313" t="s">
        <v>297</v>
      </c>
      <c r="AD847" s="313"/>
      <c r="AE847" s="313"/>
      <c r="AF847" s="313"/>
      <c r="AG847" s="313"/>
      <c r="AH847" s="314" t="s">
        <v>606</v>
      </c>
      <c r="AI847" s="315"/>
      <c r="AJ847" s="315"/>
      <c r="AK847" s="315"/>
      <c r="AL847" s="316" t="s">
        <v>590</v>
      </c>
      <c r="AM847" s="317"/>
      <c r="AN847" s="317"/>
      <c r="AO847" s="318"/>
      <c r="AP847" s="312" t="s">
        <v>590</v>
      </c>
      <c r="AQ847" s="312"/>
      <c r="AR847" s="312"/>
      <c r="AS847" s="312"/>
      <c r="AT847" s="312"/>
      <c r="AU847" s="312"/>
      <c r="AV847" s="312"/>
      <c r="AW847" s="312"/>
      <c r="AX847" s="312"/>
    </row>
    <row r="848" spans="1:50" ht="30" hidden="1" customHeight="1" x14ac:dyDescent="0.2">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2">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2">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2">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2">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2">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2">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2">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2">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2">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2">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2">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2">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2">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2">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2">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2">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2">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2">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2">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259</v>
      </c>
      <c r="AD870" s="267"/>
      <c r="AE870" s="267"/>
      <c r="AF870" s="267"/>
      <c r="AG870" s="267"/>
      <c r="AH870" s="335" t="s">
        <v>287</v>
      </c>
      <c r="AI870" s="337"/>
      <c r="AJ870" s="337"/>
      <c r="AK870" s="337"/>
      <c r="AL870" s="337" t="s">
        <v>21</v>
      </c>
      <c r="AM870" s="337"/>
      <c r="AN870" s="337"/>
      <c r="AO870" s="416"/>
      <c r="AP870" s="417" t="s">
        <v>225</v>
      </c>
      <c r="AQ870" s="417"/>
      <c r="AR870" s="417"/>
      <c r="AS870" s="417"/>
      <c r="AT870" s="417"/>
      <c r="AU870" s="417"/>
      <c r="AV870" s="417"/>
      <c r="AW870" s="417"/>
      <c r="AX870" s="417"/>
    </row>
    <row r="871" spans="1:50" ht="30" customHeight="1" x14ac:dyDescent="0.2">
      <c r="A871" s="395">
        <v>1</v>
      </c>
      <c r="B871" s="395">
        <v>1</v>
      </c>
      <c r="C871" s="415" t="s">
        <v>582</v>
      </c>
      <c r="D871" s="409"/>
      <c r="E871" s="409"/>
      <c r="F871" s="409"/>
      <c r="G871" s="409"/>
      <c r="H871" s="409"/>
      <c r="I871" s="409"/>
      <c r="J871" s="410">
        <v>8090001000685</v>
      </c>
      <c r="K871" s="411"/>
      <c r="L871" s="411"/>
      <c r="M871" s="411"/>
      <c r="N871" s="411"/>
      <c r="O871" s="411"/>
      <c r="P871" s="307" t="s">
        <v>584</v>
      </c>
      <c r="Q871" s="308"/>
      <c r="R871" s="308"/>
      <c r="S871" s="308"/>
      <c r="T871" s="308"/>
      <c r="U871" s="308"/>
      <c r="V871" s="308"/>
      <c r="W871" s="308"/>
      <c r="X871" s="308"/>
      <c r="Y871" s="309">
        <v>3.6</v>
      </c>
      <c r="Z871" s="310"/>
      <c r="AA871" s="310"/>
      <c r="AB871" s="311"/>
      <c r="AC871" s="319" t="s">
        <v>291</v>
      </c>
      <c r="AD871" s="414"/>
      <c r="AE871" s="414"/>
      <c r="AF871" s="414"/>
      <c r="AG871" s="414"/>
      <c r="AH871" s="412">
        <v>1</v>
      </c>
      <c r="AI871" s="413"/>
      <c r="AJ871" s="413"/>
      <c r="AK871" s="413"/>
      <c r="AL871" s="316">
        <v>89.8</v>
      </c>
      <c r="AM871" s="317"/>
      <c r="AN871" s="317"/>
      <c r="AO871" s="318"/>
      <c r="AP871" s="312" t="s">
        <v>593</v>
      </c>
      <c r="AQ871" s="312"/>
      <c r="AR871" s="312"/>
      <c r="AS871" s="312"/>
      <c r="AT871" s="312"/>
      <c r="AU871" s="312"/>
      <c r="AV871" s="312"/>
      <c r="AW871" s="312"/>
      <c r="AX871" s="312"/>
    </row>
    <row r="872" spans="1:50" ht="30" customHeight="1" x14ac:dyDescent="0.2">
      <c r="A872" s="395">
        <v>2</v>
      </c>
      <c r="B872" s="395">
        <v>1</v>
      </c>
      <c r="C872" s="415" t="s">
        <v>583</v>
      </c>
      <c r="D872" s="409"/>
      <c r="E872" s="409"/>
      <c r="F872" s="409"/>
      <c r="G872" s="409"/>
      <c r="H872" s="409"/>
      <c r="I872" s="409"/>
      <c r="J872" s="410">
        <v>8090001000685</v>
      </c>
      <c r="K872" s="411"/>
      <c r="L872" s="411"/>
      <c r="M872" s="411"/>
      <c r="N872" s="411"/>
      <c r="O872" s="411"/>
      <c r="P872" s="307" t="s">
        <v>585</v>
      </c>
      <c r="Q872" s="308"/>
      <c r="R872" s="308"/>
      <c r="S872" s="308"/>
      <c r="T872" s="308"/>
      <c r="U872" s="308"/>
      <c r="V872" s="308"/>
      <c r="W872" s="308"/>
      <c r="X872" s="308"/>
      <c r="Y872" s="309">
        <v>2.1</v>
      </c>
      <c r="Z872" s="310"/>
      <c r="AA872" s="310"/>
      <c r="AB872" s="311"/>
      <c r="AC872" s="319" t="s">
        <v>297</v>
      </c>
      <c r="AD872" s="319"/>
      <c r="AE872" s="319"/>
      <c r="AF872" s="319"/>
      <c r="AG872" s="319"/>
      <c r="AH872" s="412" t="s">
        <v>595</v>
      </c>
      <c r="AI872" s="413"/>
      <c r="AJ872" s="413"/>
      <c r="AK872" s="413"/>
      <c r="AL872" s="316" t="s">
        <v>590</v>
      </c>
      <c r="AM872" s="317"/>
      <c r="AN872" s="317"/>
      <c r="AO872" s="318"/>
      <c r="AP872" s="312" t="s">
        <v>594</v>
      </c>
      <c r="AQ872" s="312"/>
      <c r="AR872" s="312"/>
      <c r="AS872" s="312"/>
      <c r="AT872" s="312"/>
      <c r="AU872" s="312"/>
      <c r="AV872" s="312"/>
      <c r="AW872" s="312"/>
      <c r="AX872" s="312"/>
    </row>
    <row r="873" spans="1:50" ht="30" hidden="1" customHeight="1" x14ac:dyDescent="0.2">
      <c r="A873" s="395">
        <v>3</v>
      </c>
      <c r="B873" s="395">
        <v>1</v>
      </c>
      <c r="C873" s="415"/>
      <c r="D873" s="409"/>
      <c r="E873" s="409"/>
      <c r="F873" s="409"/>
      <c r="G873" s="409"/>
      <c r="H873" s="409"/>
      <c r="I873" s="409"/>
      <c r="J873" s="410"/>
      <c r="K873" s="411"/>
      <c r="L873" s="411"/>
      <c r="M873" s="411"/>
      <c r="N873" s="411"/>
      <c r="O873" s="411"/>
      <c r="P873" s="307"/>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2">
      <c r="A874" s="395">
        <v>4</v>
      </c>
      <c r="B874" s="395">
        <v>1</v>
      </c>
      <c r="C874" s="415"/>
      <c r="D874" s="409"/>
      <c r="E874" s="409"/>
      <c r="F874" s="409"/>
      <c r="G874" s="409"/>
      <c r="H874" s="409"/>
      <c r="I874" s="409"/>
      <c r="J874" s="410"/>
      <c r="K874" s="411"/>
      <c r="L874" s="411"/>
      <c r="M874" s="411"/>
      <c r="N874" s="411"/>
      <c r="O874" s="411"/>
      <c r="P874" s="307"/>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2">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2">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2">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2">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2">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2">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2">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2">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2">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2">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2">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2">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2">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2">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2">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2">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2">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2">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2">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2">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2">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2">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2">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2">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2">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2">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259</v>
      </c>
      <c r="AD903" s="267"/>
      <c r="AE903" s="267"/>
      <c r="AF903" s="267"/>
      <c r="AG903" s="267"/>
      <c r="AH903" s="335" t="s">
        <v>287</v>
      </c>
      <c r="AI903" s="337"/>
      <c r="AJ903" s="337"/>
      <c r="AK903" s="337"/>
      <c r="AL903" s="337" t="s">
        <v>21</v>
      </c>
      <c r="AM903" s="337"/>
      <c r="AN903" s="337"/>
      <c r="AO903" s="416"/>
      <c r="AP903" s="417" t="s">
        <v>225</v>
      </c>
      <c r="AQ903" s="417"/>
      <c r="AR903" s="417"/>
      <c r="AS903" s="417"/>
      <c r="AT903" s="417"/>
      <c r="AU903" s="417"/>
      <c r="AV903" s="417"/>
      <c r="AW903" s="417"/>
      <c r="AX903" s="417"/>
    </row>
    <row r="904" spans="1:50" ht="30" customHeight="1" x14ac:dyDescent="0.2">
      <c r="A904" s="395">
        <v>1</v>
      </c>
      <c r="B904" s="395">
        <v>1</v>
      </c>
      <c r="C904" s="415" t="s">
        <v>603</v>
      </c>
      <c r="D904" s="409"/>
      <c r="E904" s="409"/>
      <c r="F904" s="409"/>
      <c r="G904" s="409"/>
      <c r="H904" s="409"/>
      <c r="I904" s="409"/>
      <c r="J904" s="410">
        <v>3090002012503</v>
      </c>
      <c r="K904" s="411"/>
      <c r="L904" s="411"/>
      <c r="M904" s="411"/>
      <c r="N904" s="411"/>
      <c r="O904" s="411"/>
      <c r="P904" s="307" t="s">
        <v>586</v>
      </c>
      <c r="Q904" s="308"/>
      <c r="R904" s="308"/>
      <c r="S904" s="308"/>
      <c r="T904" s="308"/>
      <c r="U904" s="308"/>
      <c r="V904" s="308"/>
      <c r="W904" s="308"/>
      <c r="X904" s="308"/>
      <c r="Y904" s="309">
        <v>6</v>
      </c>
      <c r="Z904" s="310"/>
      <c r="AA904" s="310"/>
      <c r="AB904" s="311"/>
      <c r="AC904" s="319" t="s">
        <v>298</v>
      </c>
      <c r="AD904" s="414"/>
      <c r="AE904" s="414"/>
      <c r="AF904" s="414"/>
      <c r="AG904" s="414"/>
      <c r="AH904" s="412" t="s">
        <v>590</v>
      </c>
      <c r="AI904" s="413"/>
      <c r="AJ904" s="413"/>
      <c r="AK904" s="413"/>
      <c r="AL904" s="316" t="s">
        <v>590</v>
      </c>
      <c r="AM904" s="317"/>
      <c r="AN904" s="317"/>
      <c r="AO904" s="318"/>
      <c r="AP904" s="312" t="s">
        <v>595</v>
      </c>
      <c r="AQ904" s="312"/>
      <c r="AR904" s="312"/>
      <c r="AS904" s="312"/>
      <c r="AT904" s="312"/>
      <c r="AU904" s="312"/>
      <c r="AV904" s="312"/>
      <c r="AW904" s="312"/>
      <c r="AX904" s="312"/>
    </row>
    <row r="905" spans="1:50" ht="30" hidden="1" customHeight="1" x14ac:dyDescent="0.2">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2">
      <c r="A906" s="395">
        <v>3</v>
      </c>
      <c r="B906" s="395">
        <v>1</v>
      </c>
      <c r="C906" s="415"/>
      <c r="D906" s="409"/>
      <c r="E906" s="409"/>
      <c r="F906" s="409"/>
      <c r="G906" s="409"/>
      <c r="H906" s="409"/>
      <c r="I906" s="409"/>
      <c r="J906" s="410"/>
      <c r="K906" s="411"/>
      <c r="L906" s="411"/>
      <c r="M906" s="411"/>
      <c r="N906" s="411"/>
      <c r="O906" s="411"/>
      <c r="P906" s="307"/>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2">
      <c r="A907" s="395">
        <v>4</v>
      </c>
      <c r="B907" s="395">
        <v>1</v>
      </c>
      <c r="C907" s="415"/>
      <c r="D907" s="409"/>
      <c r="E907" s="409"/>
      <c r="F907" s="409"/>
      <c r="G907" s="409"/>
      <c r="H907" s="409"/>
      <c r="I907" s="409"/>
      <c r="J907" s="410"/>
      <c r="K907" s="411"/>
      <c r="L907" s="411"/>
      <c r="M907" s="411"/>
      <c r="N907" s="411"/>
      <c r="O907" s="411"/>
      <c r="P907" s="307"/>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2">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2">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2">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2">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2">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2">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2">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2">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2">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2">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2">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2">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2">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2">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2">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2">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2">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2">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2">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2">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2">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2">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2">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2">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2">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2">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259</v>
      </c>
      <c r="AD936" s="267"/>
      <c r="AE936" s="267"/>
      <c r="AF936" s="267"/>
      <c r="AG936" s="267"/>
      <c r="AH936" s="335" t="s">
        <v>287</v>
      </c>
      <c r="AI936" s="337"/>
      <c r="AJ936" s="337"/>
      <c r="AK936" s="337"/>
      <c r="AL936" s="337" t="s">
        <v>21</v>
      </c>
      <c r="AM936" s="337"/>
      <c r="AN936" s="337"/>
      <c r="AO936" s="416"/>
      <c r="AP936" s="417" t="s">
        <v>225</v>
      </c>
      <c r="AQ936" s="417"/>
      <c r="AR936" s="417"/>
      <c r="AS936" s="417"/>
      <c r="AT936" s="417"/>
      <c r="AU936" s="417"/>
      <c r="AV936" s="417"/>
      <c r="AW936" s="417"/>
      <c r="AX936" s="417"/>
    </row>
    <row r="937" spans="1:50" ht="30" customHeight="1" x14ac:dyDescent="0.2">
      <c r="A937" s="395">
        <v>1</v>
      </c>
      <c r="B937" s="395">
        <v>1</v>
      </c>
      <c r="C937" s="415" t="s">
        <v>604</v>
      </c>
      <c r="D937" s="409"/>
      <c r="E937" s="409"/>
      <c r="F937" s="409"/>
      <c r="G937" s="409"/>
      <c r="H937" s="409"/>
      <c r="I937" s="409"/>
      <c r="J937" s="410">
        <v>6010505001148</v>
      </c>
      <c r="K937" s="411"/>
      <c r="L937" s="411"/>
      <c r="M937" s="411"/>
      <c r="N937" s="411"/>
      <c r="O937" s="411"/>
      <c r="P937" s="307" t="s">
        <v>587</v>
      </c>
      <c r="Q937" s="308"/>
      <c r="R937" s="308"/>
      <c r="S937" s="308"/>
      <c r="T937" s="308"/>
      <c r="U937" s="308"/>
      <c r="V937" s="308"/>
      <c r="W937" s="308"/>
      <c r="X937" s="308"/>
      <c r="Y937" s="309">
        <v>4</v>
      </c>
      <c r="Z937" s="310"/>
      <c r="AA937" s="310"/>
      <c r="AB937" s="311"/>
      <c r="AC937" s="319" t="s">
        <v>298</v>
      </c>
      <c r="AD937" s="414"/>
      <c r="AE937" s="414"/>
      <c r="AF937" s="414"/>
      <c r="AG937" s="414"/>
      <c r="AH937" s="412" t="s">
        <v>605</v>
      </c>
      <c r="AI937" s="413"/>
      <c r="AJ937" s="413"/>
      <c r="AK937" s="413"/>
      <c r="AL937" s="316" t="s">
        <v>590</v>
      </c>
      <c r="AM937" s="317"/>
      <c r="AN937" s="317"/>
      <c r="AO937" s="318"/>
      <c r="AP937" s="312" t="s">
        <v>590</v>
      </c>
      <c r="AQ937" s="312"/>
      <c r="AR937" s="312"/>
      <c r="AS937" s="312"/>
      <c r="AT937" s="312"/>
      <c r="AU937" s="312"/>
      <c r="AV937" s="312"/>
      <c r="AW937" s="312"/>
      <c r="AX937" s="312"/>
    </row>
    <row r="938" spans="1:50" ht="30" hidden="1" customHeight="1" x14ac:dyDescent="0.2">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2">
      <c r="A939" s="395">
        <v>3</v>
      </c>
      <c r="B939" s="395">
        <v>1</v>
      </c>
      <c r="C939" s="415"/>
      <c r="D939" s="409"/>
      <c r="E939" s="409"/>
      <c r="F939" s="409"/>
      <c r="G939" s="409"/>
      <c r="H939" s="409"/>
      <c r="I939" s="409"/>
      <c r="J939" s="410"/>
      <c r="K939" s="411"/>
      <c r="L939" s="411"/>
      <c r="M939" s="411"/>
      <c r="N939" s="411"/>
      <c r="O939" s="411"/>
      <c r="P939" s="307"/>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2">
      <c r="A940" s="395">
        <v>4</v>
      </c>
      <c r="B940" s="395">
        <v>1</v>
      </c>
      <c r="C940" s="415"/>
      <c r="D940" s="409"/>
      <c r="E940" s="409"/>
      <c r="F940" s="409"/>
      <c r="G940" s="409"/>
      <c r="H940" s="409"/>
      <c r="I940" s="409"/>
      <c r="J940" s="410"/>
      <c r="K940" s="411"/>
      <c r="L940" s="411"/>
      <c r="M940" s="411"/>
      <c r="N940" s="411"/>
      <c r="O940" s="411"/>
      <c r="P940" s="307"/>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2">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2">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2">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2">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2">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2">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2">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2">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2">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2">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2">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2">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2">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2">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2">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2">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2">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2">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2">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2">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2">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2">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2">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2">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2">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2">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259</v>
      </c>
      <c r="AD969" s="267"/>
      <c r="AE969" s="267"/>
      <c r="AF969" s="267"/>
      <c r="AG969" s="267"/>
      <c r="AH969" s="335" t="s">
        <v>287</v>
      </c>
      <c r="AI969" s="337"/>
      <c r="AJ969" s="337"/>
      <c r="AK969" s="337"/>
      <c r="AL969" s="337" t="s">
        <v>21</v>
      </c>
      <c r="AM969" s="337"/>
      <c r="AN969" s="337"/>
      <c r="AO969" s="416"/>
      <c r="AP969" s="417" t="s">
        <v>225</v>
      </c>
      <c r="AQ969" s="417"/>
      <c r="AR969" s="417"/>
      <c r="AS969" s="417"/>
      <c r="AT969" s="417"/>
      <c r="AU969" s="417"/>
      <c r="AV969" s="417"/>
      <c r="AW969" s="417"/>
      <c r="AX969" s="417"/>
    </row>
    <row r="970" spans="1:50" ht="47.5" customHeight="1" x14ac:dyDescent="0.2">
      <c r="A970" s="395">
        <v>1</v>
      </c>
      <c r="B970" s="395">
        <v>1</v>
      </c>
      <c r="C970" s="415" t="s">
        <v>589</v>
      </c>
      <c r="D970" s="409"/>
      <c r="E970" s="409"/>
      <c r="F970" s="409"/>
      <c r="G970" s="409"/>
      <c r="H970" s="409"/>
      <c r="I970" s="409"/>
      <c r="J970" s="410">
        <v>5080105003679</v>
      </c>
      <c r="K970" s="411"/>
      <c r="L970" s="411"/>
      <c r="M970" s="411"/>
      <c r="N970" s="411"/>
      <c r="O970" s="411"/>
      <c r="P970" s="307" t="s">
        <v>588</v>
      </c>
      <c r="Q970" s="308"/>
      <c r="R970" s="308"/>
      <c r="S970" s="308"/>
      <c r="T970" s="308"/>
      <c r="U970" s="308"/>
      <c r="V970" s="308"/>
      <c r="W970" s="308"/>
      <c r="X970" s="308"/>
      <c r="Y970" s="309">
        <v>4</v>
      </c>
      <c r="Z970" s="310"/>
      <c r="AA970" s="310"/>
      <c r="AB970" s="311"/>
      <c r="AC970" s="319" t="s">
        <v>291</v>
      </c>
      <c r="AD970" s="414"/>
      <c r="AE970" s="414"/>
      <c r="AF970" s="414"/>
      <c r="AG970" s="414"/>
      <c r="AH970" s="412">
        <v>1</v>
      </c>
      <c r="AI970" s="413"/>
      <c r="AJ970" s="413"/>
      <c r="AK970" s="413"/>
      <c r="AL970" s="316">
        <v>91.7</v>
      </c>
      <c r="AM970" s="317"/>
      <c r="AN970" s="317"/>
      <c r="AO970" s="318"/>
      <c r="AP970" s="312" t="s">
        <v>590</v>
      </c>
      <c r="AQ970" s="312"/>
      <c r="AR970" s="312"/>
      <c r="AS970" s="312"/>
      <c r="AT970" s="312"/>
      <c r="AU970" s="312"/>
      <c r="AV970" s="312"/>
      <c r="AW970" s="312"/>
      <c r="AX970" s="312"/>
    </row>
    <row r="971" spans="1:50" ht="30" hidden="1" customHeight="1" x14ac:dyDescent="0.2">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2">
      <c r="A972" s="395">
        <v>3</v>
      </c>
      <c r="B972" s="395">
        <v>1</v>
      </c>
      <c r="C972" s="415"/>
      <c r="D972" s="409"/>
      <c r="E972" s="409"/>
      <c r="F972" s="409"/>
      <c r="G972" s="409"/>
      <c r="H972" s="409"/>
      <c r="I972" s="409"/>
      <c r="J972" s="410"/>
      <c r="K972" s="411"/>
      <c r="L972" s="411"/>
      <c r="M972" s="411"/>
      <c r="N972" s="411"/>
      <c r="O972" s="411"/>
      <c r="P972" s="307"/>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2">
      <c r="A973" s="395">
        <v>4</v>
      </c>
      <c r="B973" s="395">
        <v>1</v>
      </c>
      <c r="C973" s="415"/>
      <c r="D973" s="409"/>
      <c r="E973" s="409"/>
      <c r="F973" s="409"/>
      <c r="G973" s="409"/>
      <c r="H973" s="409"/>
      <c r="I973" s="409"/>
      <c r="J973" s="410"/>
      <c r="K973" s="411"/>
      <c r="L973" s="411"/>
      <c r="M973" s="411"/>
      <c r="N973" s="411"/>
      <c r="O973" s="411"/>
      <c r="P973" s="307"/>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2">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2">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2">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2">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2">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2">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2">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2">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2">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2">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2">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2">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2">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2">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2">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2">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2">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2">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2">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2">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2">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2">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2">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2">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2">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2">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259</v>
      </c>
      <c r="AD1002" s="267"/>
      <c r="AE1002" s="267"/>
      <c r="AF1002" s="267"/>
      <c r="AG1002" s="267"/>
      <c r="AH1002" s="335" t="s">
        <v>287</v>
      </c>
      <c r="AI1002" s="337"/>
      <c r="AJ1002" s="337"/>
      <c r="AK1002" s="337"/>
      <c r="AL1002" s="337" t="s">
        <v>21</v>
      </c>
      <c r="AM1002" s="337"/>
      <c r="AN1002" s="337"/>
      <c r="AO1002" s="416"/>
      <c r="AP1002" s="417" t="s">
        <v>225</v>
      </c>
      <c r="AQ1002" s="417"/>
      <c r="AR1002" s="417"/>
      <c r="AS1002" s="417"/>
      <c r="AT1002" s="417"/>
      <c r="AU1002" s="417"/>
      <c r="AV1002" s="417"/>
      <c r="AW1002" s="417"/>
      <c r="AX1002" s="417"/>
    </row>
    <row r="1003" spans="1:50" ht="30" hidden="1" customHeight="1" x14ac:dyDescent="0.2">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2">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2">
      <c r="A1005" s="395">
        <v>3</v>
      </c>
      <c r="B1005" s="395">
        <v>1</v>
      </c>
      <c r="C1005" s="415"/>
      <c r="D1005" s="409"/>
      <c r="E1005" s="409"/>
      <c r="F1005" s="409"/>
      <c r="G1005" s="409"/>
      <c r="H1005" s="409"/>
      <c r="I1005" s="409"/>
      <c r="J1005" s="410"/>
      <c r="K1005" s="411"/>
      <c r="L1005" s="411"/>
      <c r="M1005" s="411"/>
      <c r="N1005" s="411"/>
      <c r="O1005" s="411"/>
      <c r="P1005" s="30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2">
      <c r="A1006" s="395">
        <v>4</v>
      </c>
      <c r="B1006" s="395">
        <v>1</v>
      </c>
      <c r="C1006" s="415"/>
      <c r="D1006" s="409"/>
      <c r="E1006" s="409"/>
      <c r="F1006" s="409"/>
      <c r="G1006" s="409"/>
      <c r="H1006" s="409"/>
      <c r="I1006" s="409"/>
      <c r="J1006" s="410"/>
      <c r="K1006" s="411"/>
      <c r="L1006" s="411"/>
      <c r="M1006" s="411"/>
      <c r="N1006" s="411"/>
      <c r="O1006" s="411"/>
      <c r="P1006" s="307"/>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2">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2">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2">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2">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2">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2">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2">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2">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2">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2">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2">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2">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2">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2">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2">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2">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2">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2">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2">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2">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2">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2">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2">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2">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2">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2">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259</v>
      </c>
      <c r="AD1035" s="267"/>
      <c r="AE1035" s="267"/>
      <c r="AF1035" s="267"/>
      <c r="AG1035" s="267"/>
      <c r="AH1035" s="335" t="s">
        <v>287</v>
      </c>
      <c r="AI1035" s="337"/>
      <c r="AJ1035" s="337"/>
      <c r="AK1035" s="337"/>
      <c r="AL1035" s="337" t="s">
        <v>21</v>
      </c>
      <c r="AM1035" s="337"/>
      <c r="AN1035" s="337"/>
      <c r="AO1035" s="416"/>
      <c r="AP1035" s="417" t="s">
        <v>225</v>
      </c>
      <c r="AQ1035" s="417"/>
      <c r="AR1035" s="417"/>
      <c r="AS1035" s="417"/>
      <c r="AT1035" s="417"/>
      <c r="AU1035" s="417"/>
      <c r="AV1035" s="417"/>
      <c r="AW1035" s="417"/>
      <c r="AX1035" s="417"/>
    </row>
    <row r="1036" spans="1:50" ht="30" hidden="1" customHeight="1" x14ac:dyDescent="0.2">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2">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2">
      <c r="A1038" s="395">
        <v>3</v>
      </c>
      <c r="B1038" s="395">
        <v>1</v>
      </c>
      <c r="C1038" s="415"/>
      <c r="D1038" s="409"/>
      <c r="E1038" s="409"/>
      <c r="F1038" s="409"/>
      <c r="G1038" s="409"/>
      <c r="H1038" s="409"/>
      <c r="I1038" s="409"/>
      <c r="J1038" s="410"/>
      <c r="K1038" s="411"/>
      <c r="L1038" s="411"/>
      <c r="M1038" s="411"/>
      <c r="N1038" s="411"/>
      <c r="O1038" s="411"/>
      <c r="P1038" s="30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2">
      <c r="A1039" s="395">
        <v>4</v>
      </c>
      <c r="B1039" s="395">
        <v>1</v>
      </c>
      <c r="C1039" s="415"/>
      <c r="D1039" s="409"/>
      <c r="E1039" s="409"/>
      <c r="F1039" s="409"/>
      <c r="G1039" s="409"/>
      <c r="H1039" s="409"/>
      <c r="I1039" s="409"/>
      <c r="J1039" s="410"/>
      <c r="K1039" s="411"/>
      <c r="L1039" s="411"/>
      <c r="M1039" s="411"/>
      <c r="N1039" s="411"/>
      <c r="O1039" s="411"/>
      <c r="P1039" s="307"/>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2">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2">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2">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2">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2">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2">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2">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2">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2">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2">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2">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2">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2">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2">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2">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2">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2">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2">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2">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2">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2">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2">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2">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2">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2">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2">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259</v>
      </c>
      <c r="AD1068" s="267"/>
      <c r="AE1068" s="267"/>
      <c r="AF1068" s="267"/>
      <c r="AG1068" s="267"/>
      <c r="AH1068" s="335" t="s">
        <v>287</v>
      </c>
      <c r="AI1068" s="337"/>
      <c r="AJ1068" s="337"/>
      <c r="AK1068" s="337"/>
      <c r="AL1068" s="337" t="s">
        <v>21</v>
      </c>
      <c r="AM1068" s="337"/>
      <c r="AN1068" s="337"/>
      <c r="AO1068" s="416"/>
      <c r="AP1068" s="417" t="s">
        <v>225</v>
      </c>
      <c r="AQ1068" s="417"/>
      <c r="AR1068" s="417"/>
      <c r="AS1068" s="417"/>
      <c r="AT1068" s="417"/>
      <c r="AU1068" s="417"/>
      <c r="AV1068" s="417"/>
      <c r="AW1068" s="417"/>
      <c r="AX1068" s="417"/>
    </row>
    <row r="1069" spans="1:50" ht="30" hidden="1" customHeight="1" x14ac:dyDescent="0.2">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2">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2">
      <c r="A1071" s="395">
        <v>3</v>
      </c>
      <c r="B1071" s="395">
        <v>1</v>
      </c>
      <c r="C1071" s="415"/>
      <c r="D1071" s="409"/>
      <c r="E1071" s="409"/>
      <c r="F1071" s="409"/>
      <c r="G1071" s="409"/>
      <c r="H1071" s="409"/>
      <c r="I1071" s="409"/>
      <c r="J1071" s="410"/>
      <c r="K1071" s="411"/>
      <c r="L1071" s="411"/>
      <c r="M1071" s="411"/>
      <c r="N1071" s="411"/>
      <c r="O1071" s="411"/>
      <c r="P1071" s="30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2">
      <c r="A1072" s="395">
        <v>4</v>
      </c>
      <c r="B1072" s="395">
        <v>1</v>
      </c>
      <c r="C1072" s="415"/>
      <c r="D1072" s="409"/>
      <c r="E1072" s="409"/>
      <c r="F1072" s="409"/>
      <c r="G1072" s="409"/>
      <c r="H1072" s="409"/>
      <c r="I1072" s="409"/>
      <c r="J1072" s="410"/>
      <c r="K1072" s="411"/>
      <c r="L1072" s="411"/>
      <c r="M1072" s="411"/>
      <c r="N1072" s="411"/>
      <c r="O1072" s="411"/>
      <c r="P1072" s="30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2">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2">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2">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2">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2">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2">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2">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2">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2">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2">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2">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2">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2">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2">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2">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2">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2">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2">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2">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2">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2">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2">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2">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2">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2">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2">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customHeight="1" x14ac:dyDescent="0.2">
      <c r="A1099" s="878" t="s">
        <v>250</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265</v>
      </c>
      <c r="AM1099" s="949"/>
      <c r="AN1099" s="949"/>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5"/>
      <c r="B1102" s="395"/>
      <c r="C1102" s="267" t="s">
        <v>218</v>
      </c>
      <c r="D1102" s="881"/>
      <c r="E1102" s="267" t="s">
        <v>217</v>
      </c>
      <c r="F1102" s="881"/>
      <c r="G1102" s="881"/>
      <c r="H1102" s="881"/>
      <c r="I1102" s="881"/>
      <c r="J1102" s="267" t="s">
        <v>224</v>
      </c>
      <c r="K1102" s="267"/>
      <c r="L1102" s="267"/>
      <c r="M1102" s="267"/>
      <c r="N1102" s="267"/>
      <c r="O1102" s="267"/>
      <c r="P1102" s="335" t="s">
        <v>27</v>
      </c>
      <c r="Q1102" s="335"/>
      <c r="R1102" s="335"/>
      <c r="S1102" s="335"/>
      <c r="T1102" s="335"/>
      <c r="U1102" s="335"/>
      <c r="V1102" s="335"/>
      <c r="W1102" s="335"/>
      <c r="X1102" s="335"/>
      <c r="Y1102" s="267" t="s">
        <v>226</v>
      </c>
      <c r="Z1102" s="881"/>
      <c r="AA1102" s="881"/>
      <c r="AB1102" s="881"/>
      <c r="AC1102" s="267" t="s">
        <v>200</v>
      </c>
      <c r="AD1102" s="267"/>
      <c r="AE1102" s="267"/>
      <c r="AF1102" s="267"/>
      <c r="AG1102" s="267"/>
      <c r="AH1102" s="335" t="s">
        <v>213</v>
      </c>
      <c r="AI1102" s="336"/>
      <c r="AJ1102" s="336"/>
      <c r="AK1102" s="336"/>
      <c r="AL1102" s="336" t="s">
        <v>21</v>
      </c>
      <c r="AM1102" s="336"/>
      <c r="AN1102" s="336"/>
      <c r="AO1102" s="884"/>
      <c r="AP1102" s="417" t="s">
        <v>251</v>
      </c>
      <c r="AQ1102" s="417"/>
      <c r="AR1102" s="417"/>
      <c r="AS1102" s="417"/>
      <c r="AT1102" s="417"/>
      <c r="AU1102" s="417"/>
      <c r="AV1102" s="417"/>
      <c r="AW1102" s="417"/>
      <c r="AX1102" s="417"/>
    </row>
    <row r="1103" spans="1:50" ht="30" customHeight="1" x14ac:dyDescent="0.2">
      <c r="A1103" s="395">
        <v>1</v>
      </c>
      <c r="B1103" s="395">
        <v>1</v>
      </c>
      <c r="C1103" s="883" t="s">
        <v>511</v>
      </c>
      <c r="D1103" s="883"/>
      <c r="E1103" s="251" t="s">
        <v>590</v>
      </c>
      <c r="F1103" s="882"/>
      <c r="G1103" s="882"/>
      <c r="H1103" s="882"/>
      <c r="I1103" s="882"/>
      <c r="J1103" s="410" t="s">
        <v>591</v>
      </c>
      <c r="K1103" s="411"/>
      <c r="L1103" s="411"/>
      <c r="M1103" s="411"/>
      <c r="N1103" s="411"/>
      <c r="O1103" s="411"/>
      <c r="P1103" s="307" t="s">
        <v>590</v>
      </c>
      <c r="Q1103" s="308"/>
      <c r="R1103" s="308"/>
      <c r="S1103" s="308"/>
      <c r="T1103" s="308"/>
      <c r="U1103" s="308"/>
      <c r="V1103" s="308"/>
      <c r="W1103" s="308"/>
      <c r="X1103" s="308"/>
      <c r="Y1103" s="309" t="s">
        <v>590</v>
      </c>
      <c r="Z1103" s="310"/>
      <c r="AA1103" s="310"/>
      <c r="AB1103" s="311"/>
      <c r="AC1103" s="251" t="s">
        <v>590</v>
      </c>
      <c r="AD1103" s="882"/>
      <c r="AE1103" s="882"/>
      <c r="AF1103" s="882"/>
      <c r="AG1103" s="882"/>
      <c r="AH1103" s="314" t="s">
        <v>590</v>
      </c>
      <c r="AI1103" s="315"/>
      <c r="AJ1103" s="315"/>
      <c r="AK1103" s="315"/>
      <c r="AL1103" s="316" t="s">
        <v>590</v>
      </c>
      <c r="AM1103" s="317"/>
      <c r="AN1103" s="317"/>
      <c r="AO1103" s="318"/>
      <c r="AP1103" s="312" t="s">
        <v>591</v>
      </c>
      <c r="AQ1103" s="312"/>
      <c r="AR1103" s="312"/>
      <c r="AS1103" s="312"/>
      <c r="AT1103" s="312"/>
      <c r="AU1103" s="312"/>
      <c r="AV1103" s="312"/>
      <c r="AW1103" s="312"/>
      <c r="AX1103" s="312"/>
    </row>
    <row r="1104" spans="1:50" ht="30" hidden="1" customHeight="1" x14ac:dyDescent="0.2">
      <c r="A1104" s="395">
        <v>2</v>
      </c>
      <c r="B1104" s="395">
        <v>1</v>
      </c>
      <c r="C1104" s="883"/>
      <c r="D1104" s="883"/>
      <c r="E1104" s="882"/>
      <c r="F1104" s="882"/>
      <c r="G1104" s="882"/>
      <c r="H1104" s="882"/>
      <c r="I1104" s="882"/>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2">
      <c r="A1105" s="395">
        <v>3</v>
      </c>
      <c r="B1105" s="395">
        <v>1</v>
      </c>
      <c r="C1105" s="883"/>
      <c r="D1105" s="883"/>
      <c r="E1105" s="882"/>
      <c r="F1105" s="882"/>
      <c r="G1105" s="882"/>
      <c r="H1105" s="882"/>
      <c r="I1105" s="882"/>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2">
      <c r="A1106" s="395">
        <v>4</v>
      </c>
      <c r="B1106" s="395">
        <v>1</v>
      </c>
      <c r="C1106" s="883"/>
      <c r="D1106" s="883"/>
      <c r="E1106" s="882"/>
      <c r="F1106" s="882"/>
      <c r="G1106" s="882"/>
      <c r="H1106" s="882"/>
      <c r="I1106" s="882"/>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2">
      <c r="A1107" s="395">
        <v>5</v>
      </c>
      <c r="B1107" s="395">
        <v>1</v>
      </c>
      <c r="C1107" s="883"/>
      <c r="D1107" s="883"/>
      <c r="E1107" s="882"/>
      <c r="F1107" s="882"/>
      <c r="G1107" s="882"/>
      <c r="H1107" s="882"/>
      <c r="I1107" s="882"/>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2">
      <c r="A1108" s="395">
        <v>6</v>
      </c>
      <c r="B1108" s="395">
        <v>1</v>
      </c>
      <c r="C1108" s="883"/>
      <c r="D1108" s="883"/>
      <c r="E1108" s="882"/>
      <c r="F1108" s="882"/>
      <c r="G1108" s="882"/>
      <c r="H1108" s="882"/>
      <c r="I1108" s="882"/>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2">
      <c r="A1109" s="395">
        <v>7</v>
      </c>
      <c r="B1109" s="395">
        <v>1</v>
      </c>
      <c r="C1109" s="883"/>
      <c r="D1109" s="883"/>
      <c r="E1109" s="882"/>
      <c r="F1109" s="882"/>
      <c r="G1109" s="882"/>
      <c r="H1109" s="882"/>
      <c r="I1109" s="882"/>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2">
      <c r="A1110" s="395">
        <v>8</v>
      </c>
      <c r="B1110" s="395">
        <v>1</v>
      </c>
      <c r="C1110" s="883"/>
      <c r="D1110" s="883"/>
      <c r="E1110" s="882"/>
      <c r="F1110" s="882"/>
      <c r="G1110" s="882"/>
      <c r="H1110" s="882"/>
      <c r="I1110" s="882"/>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2">
      <c r="A1111" s="395">
        <v>9</v>
      </c>
      <c r="B1111" s="395">
        <v>1</v>
      </c>
      <c r="C1111" s="883"/>
      <c r="D1111" s="883"/>
      <c r="E1111" s="882"/>
      <c r="F1111" s="882"/>
      <c r="G1111" s="882"/>
      <c r="H1111" s="882"/>
      <c r="I1111" s="882"/>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2">
      <c r="A1112" s="395">
        <v>10</v>
      </c>
      <c r="B1112" s="395">
        <v>1</v>
      </c>
      <c r="C1112" s="883"/>
      <c r="D1112" s="883"/>
      <c r="E1112" s="882"/>
      <c r="F1112" s="882"/>
      <c r="G1112" s="882"/>
      <c r="H1112" s="882"/>
      <c r="I1112" s="882"/>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2">
      <c r="A1113" s="395">
        <v>11</v>
      </c>
      <c r="B1113" s="395">
        <v>1</v>
      </c>
      <c r="C1113" s="883"/>
      <c r="D1113" s="883"/>
      <c r="E1113" s="882"/>
      <c r="F1113" s="882"/>
      <c r="G1113" s="882"/>
      <c r="H1113" s="882"/>
      <c r="I1113" s="882"/>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2">
      <c r="A1114" s="395">
        <v>12</v>
      </c>
      <c r="B1114" s="395">
        <v>1</v>
      </c>
      <c r="C1114" s="883"/>
      <c r="D1114" s="883"/>
      <c r="E1114" s="882"/>
      <c r="F1114" s="882"/>
      <c r="G1114" s="882"/>
      <c r="H1114" s="882"/>
      <c r="I1114" s="882"/>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2">
      <c r="A1115" s="395">
        <v>13</v>
      </c>
      <c r="B1115" s="395">
        <v>1</v>
      </c>
      <c r="C1115" s="883"/>
      <c r="D1115" s="883"/>
      <c r="E1115" s="882"/>
      <c r="F1115" s="882"/>
      <c r="G1115" s="882"/>
      <c r="H1115" s="882"/>
      <c r="I1115" s="882"/>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2">
      <c r="A1116" s="395">
        <v>14</v>
      </c>
      <c r="B1116" s="395">
        <v>1</v>
      </c>
      <c r="C1116" s="883"/>
      <c r="D1116" s="883"/>
      <c r="E1116" s="882"/>
      <c r="F1116" s="882"/>
      <c r="G1116" s="882"/>
      <c r="H1116" s="882"/>
      <c r="I1116" s="882"/>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2">
      <c r="A1117" s="395">
        <v>15</v>
      </c>
      <c r="B1117" s="395">
        <v>1</v>
      </c>
      <c r="C1117" s="883"/>
      <c r="D1117" s="883"/>
      <c r="E1117" s="882"/>
      <c r="F1117" s="882"/>
      <c r="G1117" s="882"/>
      <c r="H1117" s="882"/>
      <c r="I1117" s="882"/>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2">
      <c r="A1118" s="395">
        <v>16</v>
      </c>
      <c r="B1118" s="395">
        <v>1</v>
      </c>
      <c r="C1118" s="883"/>
      <c r="D1118" s="883"/>
      <c r="E1118" s="882"/>
      <c r="F1118" s="882"/>
      <c r="G1118" s="882"/>
      <c r="H1118" s="882"/>
      <c r="I1118" s="882"/>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2">
      <c r="A1119" s="395">
        <v>17</v>
      </c>
      <c r="B1119" s="395">
        <v>1</v>
      </c>
      <c r="C1119" s="883"/>
      <c r="D1119" s="883"/>
      <c r="E1119" s="882"/>
      <c r="F1119" s="882"/>
      <c r="G1119" s="882"/>
      <c r="H1119" s="882"/>
      <c r="I1119" s="882"/>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2">
      <c r="A1120" s="395">
        <v>18</v>
      </c>
      <c r="B1120" s="395">
        <v>1</v>
      </c>
      <c r="C1120" s="883"/>
      <c r="D1120" s="883"/>
      <c r="E1120" s="251"/>
      <c r="F1120" s="882"/>
      <c r="G1120" s="882"/>
      <c r="H1120" s="882"/>
      <c r="I1120" s="882"/>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2">
      <c r="A1121" s="395">
        <v>19</v>
      </c>
      <c r="B1121" s="395">
        <v>1</v>
      </c>
      <c r="C1121" s="883"/>
      <c r="D1121" s="883"/>
      <c r="E1121" s="882"/>
      <c r="F1121" s="882"/>
      <c r="G1121" s="882"/>
      <c r="H1121" s="882"/>
      <c r="I1121" s="882"/>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2">
      <c r="A1122" s="395">
        <v>20</v>
      </c>
      <c r="B1122" s="395">
        <v>1</v>
      </c>
      <c r="C1122" s="883"/>
      <c r="D1122" s="883"/>
      <c r="E1122" s="882"/>
      <c r="F1122" s="882"/>
      <c r="G1122" s="882"/>
      <c r="H1122" s="882"/>
      <c r="I1122" s="882"/>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2">
      <c r="A1123" s="395">
        <v>21</v>
      </c>
      <c r="B1123" s="395">
        <v>1</v>
      </c>
      <c r="C1123" s="883"/>
      <c r="D1123" s="883"/>
      <c r="E1123" s="882"/>
      <c r="F1123" s="882"/>
      <c r="G1123" s="882"/>
      <c r="H1123" s="882"/>
      <c r="I1123" s="882"/>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2">
      <c r="A1124" s="395">
        <v>22</v>
      </c>
      <c r="B1124" s="395">
        <v>1</v>
      </c>
      <c r="C1124" s="883"/>
      <c r="D1124" s="883"/>
      <c r="E1124" s="882"/>
      <c r="F1124" s="882"/>
      <c r="G1124" s="882"/>
      <c r="H1124" s="882"/>
      <c r="I1124" s="882"/>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2">
      <c r="A1125" s="395">
        <v>23</v>
      </c>
      <c r="B1125" s="395">
        <v>1</v>
      </c>
      <c r="C1125" s="883"/>
      <c r="D1125" s="883"/>
      <c r="E1125" s="882"/>
      <c r="F1125" s="882"/>
      <c r="G1125" s="882"/>
      <c r="H1125" s="882"/>
      <c r="I1125" s="882"/>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2">
      <c r="A1126" s="395">
        <v>24</v>
      </c>
      <c r="B1126" s="395">
        <v>1</v>
      </c>
      <c r="C1126" s="883"/>
      <c r="D1126" s="883"/>
      <c r="E1126" s="882"/>
      <c r="F1126" s="882"/>
      <c r="G1126" s="882"/>
      <c r="H1126" s="882"/>
      <c r="I1126" s="882"/>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2">
      <c r="A1127" s="395">
        <v>25</v>
      </c>
      <c r="B1127" s="395">
        <v>1</v>
      </c>
      <c r="C1127" s="883"/>
      <c r="D1127" s="883"/>
      <c r="E1127" s="882"/>
      <c r="F1127" s="882"/>
      <c r="G1127" s="882"/>
      <c r="H1127" s="882"/>
      <c r="I1127" s="882"/>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2">
      <c r="A1128" s="395">
        <v>26</v>
      </c>
      <c r="B1128" s="395">
        <v>1</v>
      </c>
      <c r="C1128" s="883"/>
      <c r="D1128" s="883"/>
      <c r="E1128" s="882"/>
      <c r="F1128" s="882"/>
      <c r="G1128" s="882"/>
      <c r="H1128" s="882"/>
      <c r="I1128" s="882"/>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2">
      <c r="A1129" s="395">
        <v>27</v>
      </c>
      <c r="B1129" s="395">
        <v>1</v>
      </c>
      <c r="C1129" s="883"/>
      <c r="D1129" s="883"/>
      <c r="E1129" s="882"/>
      <c r="F1129" s="882"/>
      <c r="G1129" s="882"/>
      <c r="H1129" s="882"/>
      <c r="I1129" s="882"/>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2">
      <c r="A1130" s="395">
        <v>28</v>
      </c>
      <c r="B1130" s="395">
        <v>1</v>
      </c>
      <c r="C1130" s="883"/>
      <c r="D1130" s="883"/>
      <c r="E1130" s="882"/>
      <c r="F1130" s="882"/>
      <c r="G1130" s="882"/>
      <c r="H1130" s="882"/>
      <c r="I1130" s="882"/>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2">
      <c r="A1131" s="395">
        <v>29</v>
      </c>
      <c r="B1131" s="395">
        <v>1</v>
      </c>
      <c r="C1131" s="883"/>
      <c r="D1131" s="883"/>
      <c r="E1131" s="882"/>
      <c r="F1131" s="882"/>
      <c r="G1131" s="882"/>
      <c r="H1131" s="882"/>
      <c r="I1131" s="882"/>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2">
      <c r="A1132" s="395">
        <v>30</v>
      </c>
      <c r="B1132" s="395">
        <v>1</v>
      </c>
      <c r="C1132" s="883"/>
      <c r="D1132" s="883"/>
      <c r="E1132" s="882"/>
      <c r="F1132" s="882"/>
      <c r="G1132" s="882"/>
      <c r="H1132" s="882"/>
      <c r="I1132" s="882"/>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699" max="49" man="1"/>
    <brk id="733" max="49" man="1"/>
    <brk id="779" max="49" man="1"/>
    <brk id="834" max="49" man="1"/>
    <brk id="110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2">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t="s">
        <v>486</v>
      </c>
      <c r="R2" s="13" t="str">
        <f>IF(Q2="","",P2)</f>
        <v>直接実施</v>
      </c>
      <c r="S2" s="13" t="str">
        <f>IF(R2="","",IF(S1&lt;&gt;"",CONCATENATE(S1,"、",R2),R2))</f>
        <v>直接実施</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直接実施、委託・請負</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247</v>
      </c>
      <c r="Y5" s="32" t="s">
        <v>355</v>
      </c>
      <c r="Z5" s="30"/>
      <c r="AA5" s="32" t="s">
        <v>449</v>
      </c>
      <c r="AB5" s="31"/>
      <c r="AC5" s="32" t="s">
        <v>175</v>
      </c>
      <c r="AD5" s="31"/>
      <c r="AE5" s="35" t="s">
        <v>304</v>
      </c>
      <c r="AF5" s="30"/>
      <c r="AG5" s="46" t="s">
        <v>294</v>
      </c>
      <c r="AI5" s="44" t="s">
        <v>342</v>
      </c>
      <c r="AK5" s="44" t="str">
        <f t="shared" si="7"/>
        <v>D</v>
      </c>
      <c r="AP5" s="46" t="s">
        <v>294</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x14ac:dyDescent="0.2">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360</v>
      </c>
      <c r="Z10" s="30"/>
      <c r="AA10" s="32" t="s">
        <v>454</v>
      </c>
      <c r="AB10" s="31"/>
      <c r="AC10" s="31"/>
      <c r="AD10" s="31"/>
      <c r="AE10" s="31"/>
      <c r="AF10" s="30"/>
      <c r="AG10" s="46" t="s">
        <v>283</v>
      </c>
      <c r="AK10" s="44" t="str">
        <f t="shared" si="7"/>
        <v>I</v>
      </c>
      <c r="AP10" s="44" t="s">
        <v>277</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x14ac:dyDescent="0.2">
      <c r="A24" s="83" t="s">
        <v>325</v>
      </c>
      <c r="B24" s="15"/>
      <c r="C24" s="13" t="str">
        <f t="shared" si="9"/>
        <v/>
      </c>
      <c r="D24" s="13" t="str">
        <f>IF(C24="",D23,IF(D23&lt;&gt;"",CONCATENATE(D23,"、",C24),C24))</f>
        <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x14ac:dyDescent="0.2">
      <c r="A38" s="13"/>
      <c r="B38" s="13"/>
      <c r="F38" s="13"/>
      <c r="G38" s="19"/>
      <c r="K38" s="13"/>
      <c r="L38" s="13"/>
      <c r="O38" s="13"/>
      <c r="P38" s="13"/>
      <c r="Q38" s="19"/>
      <c r="T38" s="13"/>
      <c r="Y38" s="32" t="s">
        <v>388</v>
      </c>
      <c r="Z38" s="30"/>
      <c r="AF38" s="30"/>
      <c r="AK38" s="44" t="str">
        <f t="shared" si="7"/>
        <v>k</v>
      </c>
    </row>
    <row r="39" spans="1:37" x14ac:dyDescent="0.2">
      <c r="A39" s="13"/>
      <c r="B39" s="13"/>
      <c r="F39" s="13" t="str">
        <f>I37</f>
        <v>一般会計</v>
      </c>
      <c r="G39" s="19"/>
      <c r="K39" s="13"/>
      <c r="L39" s="13"/>
      <c r="O39" s="13"/>
      <c r="P39" s="13"/>
      <c r="Q39" s="19"/>
      <c r="T39" s="13"/>
      <c r="Y39" s="32" t="s">
        <v>389</v>
      </c>
      <c r="Z39" s="30"/>
      <c r="AF39" s="30"/>
      <c r="AK39" s="44" t="str">
        <f t="shared" si="7"/>
        <v>l</v>
      </c>
    </row>
    <row r="40" spans="1:37" x14ac:dyDescent="0.2">
      <c r="A40" s="13"/>
      <c r="B40" s="13"/>
      <c r="F40" s="13"/>
      <c r="G40" s="19"/>
      <c r="K40" s="13"/>
      <c r="L40" s="13"/>
      <c r="O40" s="13"/>
      <c r="P40" s="13"/>
      <c r="Q40" s="19"/>
      <c r="T40" s="13"/>
      <c r="Y40" s="32" t="s">
        <v>390</v>
      </c>
      <c r="Z40" s="30"/>
      <c r="AF40" s="30"/>
      <c r="AK40" s="44" t="str">
        <f t="shared" si="7"/>
        <v>m</v>
      </c>
    </row>
    <row r="41" spans="1:37" x14ac:dyDescent="0.2">
      <c r="A41" s="13"/>
      <c r="B41" s="13"/>
      <c r="F41" s="13"/>
      <c r="G41" s="19"/>
      <c r="K41" s="13"/>
      <c r="L41" s="13"/>
      <c r="O41" s="13"/>
      <c r="P41" s="13"/>
      <c r="Q41" s="19"/>
      <c r="T41" s="13"/>
      <c r="Y41" s="32" t="s">
        <v>391</v>
      </c>
      <c r="Z41" s="30"/>
      <c r="AF41" s="30"/>
      <c r="AK41" s="44" t="str">
        <f t="shared" si="7"/>
        <v>n</v>
      </c>
    </row>
    <row r="42" spans="1:37" x14ac:dyDescent="0.2">
      <c r="A42" s="13"/>
      <c r="B42" s="13"/>
      <c r="F42" s="13"/>
      <c r="G42" s="19"/>
      <c r="K42" s="13"/>
      <c r="L42" s="13"/>
      <c r="O42" s="13"/>
      <c r="P42" s="13"/>
      <c r="Q42" s="19"/>
      <c r="T42" s="13"/>
      <c r="Y42" s="32" t="s">
        <v>392</v>
      </c>
      <c r="Z42" s="30"/>
      <c r="AF42" s="30"/>
      <c r="AK42" s="44" t="str">
        <f t="shared" si="7"/>
        <v>o</v>
      </c>
    </row>
    <row r="43" spans="1:37" x14ac:dyDescent="0.2">
      <c r="A43" s="13"/>
      <c r="B43" s="13"/>
      <c r="F43" s="13"/>
      <c r="G43" s="19"/>
      <c r="K43" s="13"/>
      <c r="L43" s="13"/>
      <c r="O43" s="13"/>
      <c r="P43" s="13"/>
      <c r="Q43" s="19"/>
      <c r="T43" s="13"/>
      <c r="Y43" s="32" t="s">
        <v>393</v>
      </c>
      <c r="Z43" s="30"/>
      <c r="AF43" s="30"/>
      <c r="AK43" s="44" t="str">
        <f t="shared" si="7"/>
        <v>p</v>
      </c>
    </row>
    <row r="44" spans="1:37" x14ac:dyDescent="0.2">
      <c r="A44" s="13"/>
      <c r="B44" s="13"/>
      <c r="F44" s="13"/>
      <c r="G44" s="19"/>
      <c r="K44" s="13"/>
      <c r="L44" s="13"/>
      <c r="O44" s="13"/>
      <c r="P44" s="13"/>
      <c r="Q44" s="19"/>
      <c r="T44" s="13"/>
      <c r="Y44" s="32" t="s">
        <v>394</v>
      </c>
      <c r="Z44" s="30"/>
      <c r="AF44" s="30"/>
      <c r="AK44" s="44" t="str">
        <f t="shared" si="7"/>
        <v>q</v>
      </c>
    </row>
    <row r="45" spans="1:37" x14ac:dyDescent="0.2">
      <c r="A45" s="13"/>
      <c r="B45" s="13"/>
      <c r="F45" s="13"/>
      <c r="G45" s="19"/>
      <c r="K45" s="13"/>
      <c r="L45" s="13"/>
      <c r="O45" s="13"/>
      <c r="P45" s="13"/>
      <c r="Q45" s="19"/>
      <c r="T45" s="13"/>
      <c r="Y45" s="32" t="s">
        <v>395</v>
      </c>
      <c r="Z45" s="30"/>
      <c r="AF45" s="30"/>
      <c r="AK45" s="44" t="str">
        <f t="shared" si="7"/>
        <v>r</v>
      </c>
    </row>
    <row r="46" spans="1:37" x14ac:dyDescent="0.2">
      <c r="A46" s="13"/>
      <c r="B46" s="13"/>
      <c r="F46" s="13"/>
      <c r="G46" s="19"/>
      <c r="K46" s="13"/>
      <c r="L46" s="13"/>
      <c r="O46" s="13"/>
      <c r="P46" s="13"/>
      <c r="Q46" s="19"/>
      <c r="T46" s="13"/>
      <c r="Y46" s="32" t="s">
        <v>396</v>
      </c>
      <c r="Z46" s="30"/>
      <c r="AF46" s="30"/>
      <c r="AK46" s="44" t="str">
        <f t="shared" si="7"/>
        <v>s</v>
      </c>
    </row>
    <row r="47" spans="1:37" x14ac:dyDescent="0.2">
      <c r="A47" s="13"/>
      <c r="B47" s="13"/>
      <c r="F47" s="13"/>
      <c r="G47" s="19"/>
      <c r="K47" s="13"/>
      <c r="L47" s="13"/>
      <c r="O47" s="13"/>
      <c r="P47" s="13"/>
      <c r="Q47" s="19"/>
      <c r="T47" s="13"/>
      <c r="Y47" s="32" t="s">
        <v>397</v>
      </c>
      <c r="Z47" s="30"/>
      <c r="AF47" s="30"/>
      <c r="AK47" s="44" t="str">
        <f t="shared" si="7"/>
        <v>t</v>
      </c>
    </row>
    <row r="48" spans="1:37" x14ac:dyDescent="0.2">
      <c r="A48" s="13"/>
      <c r="B48" s="13"/>
      <c r="F48" s="13"/>
      <c r="G48" s="19"/>
      <c r="K48" s="13"/>
      <c r="L48" s="13"/>
      <c r="O48" s="13"/>
      <c r="P48" s="13"/>
      <c r="Q48" s="19"/>
      <c r="T48" s="13"/>
      <c r="Y48" s="32" t="s">
        <v>398</v>
      </c>
      <c r="Z48" s="30"/>
      <c r="AF48" s="30"/>
      <c r="AK48" s="44" t="str">
        <f t="shared" si="7"/>
        <v>u</v>
      </c>
    </row>
    <row r="49" spans="1:37" x14ac:dyDescent="0.2">
      <c r="A49" s="13"/>
      <c r="B49" s="13"/>
      <c r="F49" s="13"/>
      <c r="G49" s="19"/>
      <c r="K49" s="13"/>
      <c r="L49" s="13"/>
      <c r="O49" s="13"/>
      <c r="P49" s="13"/>
      <c r="Q49" s="19"/>
      <c r="T49" s="13"/>
      <c r="Y49" s="32" t="s">
        <v>399</v>
      </c>
      <c r="Z49" s="30"/>
      <c r="AF49" s="30"/>
      <c r="AK49" s="44" t="str">
        <f t="shared" si="7"/>
        <v>v</v>
      </c>
    </row>
    <row r="50" spans="1:37" x14ac:dyDescent="0.2">
      <c r="A50" s="13"/>
      <c r="B50" s="13"/>
      <c r="F50" s="13"/>
      <c r="G50" s="19"/>
      <c r="K50" s="13"/>
      <c r="L50" s="13"/>
      <c r="O50" s="13"/>
      <c r="P50" s="13"/>
      <c r="Q50" s="19"/>
      <c r="T50" s="13"/>
      <c r="Y50" s="32" t="s">
        <v>400</v>
      </c>
      <c r="Z50" s="30"/>
      <c r="AF50" s="30"/>
    </row>
    <row r="51" spans="1:37" x14ac:dyDescent="0.2">
      <c r="A51" s="13"/>
      <c r="B51" s="13"/>
      <c r="F51" s="13"/>
      <c r="G51" s="19"/>
      <c r="K51" s="13"/>
      <c r="L51" s="13"/>
      <c r="O51" s="13"/>
      <c r="P51" s="13"/>
      <c r="Q51" s="19"/>
      <c r="T51" s="13"/>
      <c r="Y51" s="32" t="s">
        <v>401</v>
      </c>
      <c r="Z51" s="30"/>
      <c r="AF51" s="30"/>
    </row>
    <row r="52" spans="1:37" x14ac:dyDescent="0.2">
      <c r="A52" s="13"/>
      <c r="B52" s="13"/>
      <c r="F52" s="13"/>
      <c r="G52" s="19"/>
      <c r="K52" s="13"/>
      <c r="L52" s="13"/>
      <c r="O52" s="13"/>
      <c r="P52" s="13"/>
      <c r="Q52" s="19"/>
      <c r="T52" s="13"/>
      <c r="Y52" s="32" t="s">
        <v>402</v>
      </c>
      <c r="Z52" s="30"/>
      <c r="AF52" s="30"/>
    </row>
    <row r="53" spans="1:37" x14ac:dyDescent="0.2">
      <c r="A53" s="13"/>
      <c r="B53" s="13"/>
      <c r="F53" s="13"/>
      <c r="G53" s="19"/>
      <c r="K53" s="13"/>
      <c r="L53" s="13"/>
      <c r="O53" s="13"/>
      <c r="P53" s="13"/>
      <c r="Q53" s="19"/>
      <c r="T53" s="13"/>
      <c r="Y53" s="32" t="s">
        <v>403</v>
      </c>
      <c r="Z53" s="30"/>
      <c r="AF53" s="30"/>
    </row>
    <row r="54" spans="1:37" x14ac:dyDescent="0.2">
      <c r="A54" s="13"/>
      <c r="B54" s="13"/>
      <c r="F54" s="13"/>
      <c r="G54" s="19"/>
      <c r="K54" s="13"/>
      <c r="L54" s="13"/>
      <c r="O54" s="13"/>
      <c r="P54" s="20"/>
      <c r="Q54" s="19"/>
      <c r="T54" s="13"/>
      <c r="Y54" s="32" t="s">
        <v>404</v>
      </c>
      <c r="Z54" s="30"/>
      <c r="AF54" s="30"/>
    </row>
    <row r="55" spans="1:37" x14ac:dyDescent="0.2">
      <c r="A55" s="13"/>
      <c r="B55" s="13"/>
      <c r="F55" s="13"/>
      <c r="G55" s="19"/>
      <c r="K55" s="13"/>
      <c r="L55" s="13"/>
      <c r="O55" s="13"/>
      <c r="P55" s="13"/>
      <c r="Q55" s="19"/>
      <c r="T55" s="13"/>
      <c r="Y55" s="32" t="s">
        <v>405</v>
      </c>
      <c r="Z55" s="30"/>
      <c r="AF55" s="30"/>
    </row>
    <row r="56" spans="1:37" x14ac:dyDescent="0.2">
      <c r="A56" s="13"/>
      <c r="B56" s="13"/>
      <c r="F56" s="13"/>
      <c r="G56" s="19"/>
      <c r="K56" s="13"/>
      <c r="L56" s="13"/>
      <c r="O56" s="13"/>
      <c r="P56" s="13"/>
      <c r="Q56" s="19"/>
      <c r="T56" s="13"/>
      <c r="Y56" s="32" t="s">
        <v>406</v>
      </c>
      <c r="Z56" s="30"/>
      <c r="AF56" s="30"/>
    </row>
    <row r="57" spans="1:37" x14ac:dyDescent="0.2">
      <c r="A57" s="13"/>
      <c r="B57" s="13"/>
      <c r="F57" s="13"/>
      <c r="G57" s="19"/>
      <c r="K57" s="13"/>
      <c r="L57" s="13"/>
      <c r="O57" s="13"/>
      <c r="P57" s="13"/>
      <c r="Q57" s="19"/>
      <c r="T57" s="13"/>
      <c r="Y57" s="32" t="s">
        <v>407</v>
      </c>
      <c r="Z57" s="30"/>
      <c r="AF57" s="30"/>
    </row>
    <row r="58" spans="1:37" x14ac:dyDescent="0.2">
      <c r="A58" s="13"/>
      <c r="B58" s="13"/>
      <c r="F58" s="13"/>
      <c r="G58" s="19"/>
      <c r="K58" s="13"/>
      <c r="L58" s="13"/>
      <c r="O58" s="13"/>
      <c r="P58" s="13"/>
      <c r="Q58" s="19"/>
      <c r="T58" s="13"/>
      <c r="Y58" s="32" t="s">
        <v>408</v>
      </c>
      <c r="Z58" s="30"/>
      <c r="AF58" s="30"/>
    </row>
    <row r="59" spans="1:37" x14ac:dyDescent="0.2">
      <c r="A59" s="13"/>
      <c r="B59" s="13"/>
      <c r="F59" s="13"/>
      <c r="G59" s="19"/>
      <c r="K59" s="13"/>
      <c r="L59" s="13"/>
      <c r="O59" s="13"/>
      <c r="P59" s="13"/>
      <c r="Q59" s="19"/>
      <c r="T59" s="13"/>
      <c r="Y59" s="32" t="s">
        <v>409</v>
      </c>
      <c r="Z59" s="30"/>
      <c r="AF59" s="30"/>
    </row>
    <row r="60" spans="1:37" x14ac:dyDescent="0.2">
      <c r="A60" s="13"/>
      <c r="B60" s="13"/>
      <c r="F60" s="13"/>
      <c r="G60" s="19"/>
      <c r="K60" s="13"/>
      <c r="L60" s="13"/>
      <c r="O60" s="13"/>
      <c r="P60" s="13"/>
      <c r="Q60" s="19"/>
      <c r="T60" s="13"/>
      <c r="Y60" s="32" t="s">
        <v>410</v>
      </c>
      <c r="Z60" s="30"/>
      <c r="AF60" s="30"/>
    </row>
    <row r="61" spans="1:37" x14ac:dyDescent="0.2">
      <c r="A61" s="13"/>
      <c r="B61" s="13"/>
      <c r="F61" s="13"/>
      <c r="G61" s="19"/>
      <c r="K61" s="13"/>
      <c r="L61" s="13"/>
      <c r="O61" s="13"/>
      <c r="P61" s="13"/>
      <c r="Q61" s="19"/>
      <c r="T61" s="13"/>
      <c r="Y61" s="32" t="s">
        <v>411</v>
      </c>
      <c r="Z61" s="30"/>
      <c r="AF61" s="30"/>
    </row>
    <row r="62" spans="1:37" x14ac:dyDescent="0.2">
      <c r="A62" s="13"/>
      <c r="B62" s="13"/>
      <c r="F62" s="13"/>
      <c r="G62" s="19"/>
      <c r="K62" s="13"/>
      <c r="L62" s="13"/>
      <c r="O62" s="13"/>
      <c r="P62" s="13"/>
      <c r="Q62" s="19"/>
      <c r="T62" s="13"/>
      <c r="Y62" s="32" t="s">
        <v>412</v>
      </c>
      <c r="Z62" s="30"/>
      <c r="AF62" s="30"/>
    </row>
    <row r="63" spans="1:37" x14ac:dyDescent="0.2">
      <c r="A63" s="13"/>
      <c r="B63" s="13"/>
      <c r="F63" s="13"/>
      <c r="G63" s="19"/>
      <c r="K63" s="13"/>
      <c r="L63" s="13"/>
      <c r="O63" s="13"/>
      <c r="P63" s="13"/>
      <c r="Q63" s="19"/>
      <c r="T63" s="13"/>
      <c r="Y63" s="32" t="s">
        <v>413</v>
      </c>
      <c r="Z63" s="30"/>
      <c r="AF63" s="30"/>
    </row>
    <row r="64" spans="1:37" x14ac:dyDescent="0.2">
      <c r="A64" s="13"/>
      <c r="B64" s="13"/>
      <c r="F64" s="13"/>
      <c r="G64" s="19"/>
      <c r="K64" s="13"/>
      <c r="L64" s="13"/>
      <c r="O64" s="13"/>
      <c r="P64" s="13"/>
      <c r="Q64" s="19"/>
      <c r="T64" s="13"/>
      <c r="Y64" s="32" t="s">
        <v>414</v>
      </c>
      <c r="Z64" s="30"/>
      <c r="AF64" s="30"/>
    </row>
    <row r="65" spans="1:32" x14ac:dyDescent="0.2">
      <c r="A65" s="13"/>
      <c r="B65" s="13"/>
      <c r="F65" s="13"/>
      <c r="G65" s="19"/>
      <c r="K65" s="13"/>
      <c r="L65" s="13"/>
      <c r="O65" s="13"/>
      <c r="P65" s="13"/>
      <c r="Q65" s="19"/>
      <c r="T65" s="13"/>
      <c r="Y65" s="32" t="s">
        <v>415</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416</v>
      </c>
      <c r="Z67" s="30"/>
      <c r="AF67" s="30"/>
    </row>
    <row r="68" spans="1:32" x14ac:dyDescent="0.2">
      <c r="A68" s="13"/>
      <c r="B68" s="13"/>
      <c r="F68" s="13"/>
      <c r="G68" s="19"/>
      <c r="K68" s="13"/>
      <c r="L68" s="13"/>
      <c r="O68" s="13"/>
      <c r="P68" s="13"/>
      <c r="Q68" s="19"/>
      <c r="T68" s="13"/>
      <c r="Y68" s="32" t="s">
        <v>417</v>
      </c>
      <c r="Z68" s="30"/>
      <c r="AF68" s="30"/>
    </row>
    <row r="69" spans="1:32" x14ac:dyDescent="0.2">
      <c r="A69" s="13"/>
      <c r="B69" s="13"/>
      <c r="F69" s="13"/>
      <c r="G69" s="19"/>
      <c r="K69" s="13"/>
      <c r="L69" s="13"/>
      <c r="O69" s="13"/>
      <c r="P69" s="13"/>
      <c r="Q69" s="19"/>
      <c r="T69" s="13"/>
      <c r="Y69" s="32" t="s">
        <v>418</v>
      </c>
      <c r="Z69" s="30"/>
      <c r="AF69" s="30"/>
    </row>
    <row r="70" spans="1:32" x14ac:dyDescent="0.2">
      <c r="A70" s="13"/>
      <c r="B70" s="13"/>
      <c r="Y70" s="32" t="s">
        <v>419</v>
      </c>
    </row>
    <row r="71" spans="1:32" x14ac:dyDescent="0.2">
      <c r="Y71" s="32" t="s">
        <v>420</v>
      </c>
    </row>
    <row r="72" spans="1:32" x14ac:dyDescent="0.2">
      <c r="Y72" s="32" t="s">
        <v>421</v>
      </c>
    </row>
    <row r="73" spans="1:32" x14ac:dyDescent="0.2">
      <c r="Y73" s="32" t="s">
        <v>422</v>
      </c>
    </row>
    <row r="74" spans="1:32" x14ac:dyDescent="0.2">
      <c r="Y74" s="32" t="s">
        <v>423</v>
      </c>
    </row>
    <row r="75" spans="1:32" x14ac:dyDescent="0.2">
      <c r="Y75" s="32" t="s">
        <v>424</v>
      </c>
    </row>
    <row r="76" spans="1:32" x14ac:dyDescent="0.2">
      <c r="Y76" s="32" t="s">
        <v>425</v>
      </c>
    </row>
    <row r="77" spans="1:32" x14ac:dyDescent="0.2">
      <c r="Y77" s="32" t="s">
        <v>426</v>
      </c>
    </row>
    <row r="78" spans="1:32" x14ac:dyDescent="0.2">
      <c r="Y78" s="32" t="s">
        <v>427</v>
      </c>
    </row>
    <row r="79" spans="1:32" x14ac:dyDescent="0.2">
      <c r="Y79" s="32" t="s">
        <v>428</v>
      </c>
    </row>
    <row r="80" spans="1:32" x14ac:dyDescent="0.2">
      <c r="Y80" s="32" t="s">
        <v>429</v>
      </c>
    </row>
    <row r="81" spans="25:25" x14ac:dyDescent="0.2">
      <c r="Y81" s="32" t="s">
        <v>430</v>
      </c>
    </row>
    <row r="82" spans="25:25" x14ac:dyDescent="0.2">
      <c r="Y82" s="32" t="s">
        <v>431</v>
      </c>
    </row>
    <row r="83" spans="25:25" x14ac:dyDescent="0.2">
      <c r="Y83" s="32" t="s">
        <v>432</v>
      </c>
    </row>
    <row r="84" spans="25:25" x14ac:dyDescent="0.2">
      <c r="Y84" s="32" t="s">
        <v>433</v>
      </c>
    </row>
    <row r="85" spans="25:25" x14ac:dyDescent="0.2">
      <c r="Y85" s="32" t="s">
        <v>434</v>
      </c>
    </row>
    <row r="86" spans="25:25" x14ac:dyDescent="0.2">
      <c r="Y86" s="32" t="s">
        <v>435</v>
      </c>
    </row>
    <row r="87" spans="25:25" x14ac:dyDescent="0.2">
      <c r="Y87" s="32" t="s">
        <v>436</v>
      </c>
    </row>
    <row r="88" spans="25:25" x14ac:dyDescent="0.2">
      <c r="Y88" s="32" t="s">
        <v>437</v>
      </c>
    </row>
    <row r="89" spans="25:25" x14ac:dyDescent="0.2">
      <c r="Y89" s="32" t="s">
        <v>438</v>
      </c>
    </row>
    <row r="90" spans="25:25" x14ac:dyDescent="0.2">
      <c r="Y90" s="32" t="s">
        <v>439</v>
      </c>
    </row>
    <row r="91" spans="25:25" x14ac:dyDescent="0.2">
      <c r="Y91" s="32" t="s">
        <v>440</v>
      </c>
    </row>
    <row r="92" spans="25:25" x14ac:dyDescent="0.2">
      <c r="Y92" s="32" t="s">
        <v>441</v>
      </c>
    </row>
    <row r="93" spans="25:25" x14ac:dyDescent="0.2">
      <c r="Y93" s="32" t="s">
        <v>442</v>
      </c>
    </row>
    <row r="94" spans="25:25" x14ac:dyDescent="0.2">
      <c r="Y94" s="32" t="s">
        <v>443</v>
      </c>
    </row>
    <row r="95" spans="25:25" x14ac:dyDescent="0.2">
      <c r="Y95" s="32" t="s">
        <v>444</v>
      </c>
    </row>
    <row r="96" spans="25:25" x14ac:dyDescent="0.2">
      <c r="Y96" s="32" t="s">
        <v>336</v>
      </c>
    </row>
    <row r="97" spans="25:25" x14ac:dyDescent="0.2">
      <c r="Y97" s="32" t="s">
        <v>445</v>
      </c>
    </row>
    <row r="98" spans="25:25" x14ac:dyDescent="0.2">
      <c r="Y98" s="32" t="s">
        <v>446</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2020-07-27T11:48:02Z</cp:lastPrinted>
  <dcterms:created xsi:type="dcterms:W3CDTF">2012-03-13T00:50:25Z</dcterms:created>
  <dcterms:modified xsi:type="dcterms:W3CDTF">2020-10-02T06:02:16Z</dcterms:modified>
</cp:coreProperties>
</file>