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5280" windowHeight="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<sst xmlns="http://schemas.openxmlformats.org/spreadsheetml/2006/main" count="2260" uniqueCount="620">
  <si>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</si>
  <si>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</si>
  <si>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</si>
  <si>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</si>
  <si>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</si>
  <si>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</si>
  <si>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</si>
  <si>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</si>
  <si>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</si>
  <si>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</si>
  <si>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</si>
  <si>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</si>
  <si>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</si>
  <si>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</si>
  <si>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</si>
  <si>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</si>
  <si>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</si>
  <si>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</si>
  <si>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</si>
  <si>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</si>
  <si>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</si>
  <si>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</si>
  <si>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</si>
  <si>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</si>
  <si>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</si>
  <si>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</si>
  <si>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</si>
  <si>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</si>
  <si>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</si>
  <si>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</si>
  <si>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</si>
  <si>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</si>
  <si>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</si>
  <si>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</si>
  <si>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</si>
  <si>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</si>
  <si>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</si>
  <si>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</si>
  <si>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</si>
  <si>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</si>
  <si>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</si>
  <si>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</si>
  <si>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</si>
  <si>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</si>
  <si>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</si>
  <si>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</si>
  <si>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</si>
  <si>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</si>
  <si>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</si>
  <si>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</si>
  <si>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</si>
  <si>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</si>
  <si>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</si>
  <si>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</si>
  <si>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</si>
  <si>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</si>
  <si>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</si>
  <si>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</si>
  <si>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</si>
  <si>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</si>
  <si>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</si>
  <si>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</si>
  <si>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</si>
  <si>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</si>
  <si>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</si>
  <si>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</si>
  <si>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</si>
  <si>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</si>
  <si>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</si>
  <si>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</si>
  <si>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</si>
  <si>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</si>
  <si>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</si>
  <si>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</si>
  <si>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</si>
  <si>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</si>
  <si>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</si>
  <si>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</si>
  <si>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</si>
  <si>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</si>
  <si>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</si>
  <si>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</si>
  <si>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</si>
  <si>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</si>
  <si>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</si>
  <si>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</si>
  <si>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</si>
  <si>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</si>
  <si>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</si>
  <si>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</si>
  <si>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</si>
  <si>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</si>
  <si>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</si>
  <si>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</si>
  <si>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</si>
  <si>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</si>
  <si>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</si>
  <si>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</si>
  <si>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</si>
  <si>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</si>
  <si>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</si>
  <si>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</si>
  <si>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</si>
  <si>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</si>
  <si>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</si>
  <si>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</si>
  <si>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</si>
  <si>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</si>
  <si>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</si>
  <si>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</si>
  <si>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</si>
  <si>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</si>
  <si>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</si>
  <si>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</si>
  <si>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</si>
  <si>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</si>
  <si>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</si>
  <si>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</si>
  <si>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</si>
  <si>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</si>
  <si>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</si>
  <si>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</si>
  <si>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</si>
  <si>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</si>
  <si>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</si>
  <si>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</si>
  <si>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</si>
  <si>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</si>
  <si>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</si>
  <si>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</si>
  <si>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</si>
  <si>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</si>
  <si>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</si>
  <si>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</si>
  <si>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</si>
  <si>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</si>
  <si>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</si>
  <si>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</si>
  <si>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</si>
  <si>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</si>
  <si>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</si>
  <si>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</si>
  <si>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</si>
  <si>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</si>
  <si>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</si>
  <si>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</si>
  <si>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</si>
  <si>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</si>
  <si>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</si>
  <si>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</si>
  <si>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</si>
  <si>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</si>
  <si>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</si>
  <si>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</si>
  <si>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</si>
  <si>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</si>
  <si>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</si>
  <si>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</si>
  <si>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</si>
  <si>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</si>
  <si>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</si>
  <si>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</si>
  <si>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</si>
  <si>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</si>
  <si>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</si>
  <si>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</si>
  <si>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</si>
  <si>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</si>
  <si>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</si>
  <si>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</si>
  <si>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</si>
  <si>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</si>
  <si>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</si>
  <si>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</si>
  <si>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</si>
  <si>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</si>
  <si>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</si>
  <si>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</si>
  <si>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</si>
  <si>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</si>
  <si>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</si>
  <si>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</si>
  <si>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</si>
  <si>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</si>
  <si>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</si>
  <si>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</si>
  <si>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</si>
  <si>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</si>
  <si>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</si>
  <si>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</si>
  <si>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</si>
  <si>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</si>
  <si>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</si>
  <si>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</si>
  <si>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</si>
  <si>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</si>
  <si>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</si>
  <si>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</si>
  <si>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</si>
  <si>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</si>
  <si>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</si>
  <si>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</si>
  <si>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</si>
  <si>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</si>
  <si>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</si>
  <si>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</si>
  <si>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</si>
  <si>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</si>
  <si>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</si>
  <si>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</si>
  <si>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</si>
  <si>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</si>
  <si>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</si>
  <si>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</si>
  <si>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</si>
  <si>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</si>
  <si>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</si>
  <si>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</si>
  <si>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</si>
  <si>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</si>
  <si>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</si>
  <si>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</si>
  <si>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</si>
  <si>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</si>
  <si>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</si>
  <si>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</si>
  <si>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</si>
  <si>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</si>
  <si>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</si>
  <si>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</si>
  <si>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</si>
  <si>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</si>
  <si>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</si>
  <si>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</si>
  <si>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</si>
  <si>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</si>
  <si>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</si>
  <si>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</si>
  <si>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</si>
  <si>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</si>
  <si>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</si>
  <si>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</si>
  <si>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</si>
  <si>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</si>
  <si>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</si>
  <si>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</si>
  <si>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</si>
  <si>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</si>
  <si>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</si>
  <si>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</si>
  <si>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</si>
  <si>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</si>
  <si>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</si>
  <si>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</si>
  <si>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</si>
  <si>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</si>
  <si>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</si>
  <si>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</si>
  <si>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</si>
  <si>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</si>
  <si>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</si>
  <si>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</si>
  <si>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</si>
  <si>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</si>
  <si>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</si>
  <si>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</si>
  <si>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</si>
  <si>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</si>
  <si>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</si>
  <si>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</si>
  <si>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</si>
  <si>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</si>
  <si>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</si>
  <si>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</si>
  <si>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</si>
  <si>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</si>
  <si>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</si>
  <si>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</si>
  <si>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</si>
  <si>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</si>
  <si>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</si>
  <si>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</si>
  <si>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</si>
  <si>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</si>
  <si>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</si>
  <si>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</si>
  <si>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</si>
  <si>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</si>
  <si>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</si>
  <si>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</si>
  <si>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</si>
  <si>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</si>
  <si>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</si>
  <si>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</si>
  <si>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</si>
  <si>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</si>
  <si>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</si>
  <si>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</si>
  <si>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</si>
  <si>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</si>
  <si>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</si>
  <si>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</si>
  <si>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</si>
  <si>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</si>
  <si>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</si>
  <si>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</si>
  <si>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</si>
  <si>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</si>
  <si>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</si>
  <si>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</si>
  <si>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</si>
  <si>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</si>
  <si>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</si>
  <si>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</si>
  <si>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</si>
  <si>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</si>
  <si>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</si>
  <si>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</si>
  <si>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</si>
  <si>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</si>
  <si>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</si>
  <si>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</si>
  <si>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</si>
  <si>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</si>
  <si>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</si>
  <si>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</si>
  <si>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</si>
  <si>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</si>
  <si>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</si>
  <si>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</si>
  <si>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</si>
  <si>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</si>
  <si>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</si>
  <si>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</si>
  <si>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</si>
  <si>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</si>
  <si>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</si>
  <si>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</si>
  <si>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</si>
  <si>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</si>
  <si>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</si>
  <si>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</si>
  <si>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</si>
  <si>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</si>
  <si>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</si>
  <si>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</si>
  <si>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</si>
  <si>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</si>
  <si>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</si>
  <si>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</si>
  <si>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</si>
  <si>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</si>
  <si>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</si>
  <si>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</si>
  <si>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</si>
  <si>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</si>
  <si>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</si>
  <si>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</si>
  <si>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</si>
  <si>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</si>
  <si>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</si>
  <si>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</si>
  <si>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</si>
  <si>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</si>
  <si>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</si>
  <si>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</si>
  <si>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</si>
  <si>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</si>
  <si>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</si>
  <si>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</si>
  <si>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</si>
  <si>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</si>
  <si>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</si>
  <si>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</si>
  <si>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</si>
  <si>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</si>
  <si>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</si>
  <si>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</si>
  <si>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</si>
  <si>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</si>
  <si>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</si>
  <si>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</si>
  <si>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</si>
  <si>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</si>
  <si>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</si>
  <si>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</si>
  <si>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</si>
  <si>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</si>
  <si>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</si>
  <si>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</si>
  <si>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</si>
  <si>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</si>
  <si>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</si>
  <si>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</si>
  <si>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</si>
  <si>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</si>
  <si>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</si>
  <si>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</si>
  <si>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</si>
  <si>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</si>
  <si>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</si>
  <si>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</si>
  <si>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</si>
  <si>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</si>
  <si>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</si>
  <si>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</si>
  <si>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</si>
  <si>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</si>
  <si>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</si>
  <si>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</si>
  <si>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</si>
  <si>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</si>
  <si>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</si>
  <si>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</si>
  <si>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</si>
  <si>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</si>
  <si>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</si>
  <si>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</si>
  <si>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</si>
  <si>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</si>
  <si>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</si>
  <si>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</si>
  <si>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</si>
  <si>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</si>
  <si>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</si>
  <si>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</si>
  <si>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</si>
  <si>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</si>
  <si>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</si>
  <si>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</si>
  <si>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</si>
  <si>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</si>
  <si>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</si>
  <si>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</si>
  <si>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</si>
  <si>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</si>
  <si>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</si>
  <si>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</si>
  <si>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</si>
  <si>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</si>
  <si>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</si>
  <si>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</si>
  <si>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</si>
  <si>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</si>
  <si>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</si>
  <si>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</si>
  <si>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</si>
  <si>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</si>
  <si>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</si>
  <si>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</si>
  <si>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</si>
  <si>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</si>
  <si>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</si>
  <si>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</si>
  <si>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</si>
  <si>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</si>
  <si>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</si>
  <si>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</si>
  <si>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</si>
  <si>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</si>
  <si>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</si>
  <si>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</si>
  <si>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</si>
  <si>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</si>
  <si>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</si>
  <si>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</si>
  <si>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</si>
  <si>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</si>
  <si>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</si>
  <si>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</si>
  <si>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</si>
  <si>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</si>
  <si>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</si>
  <si>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</si>
  <si>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</si>
  <si>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</si>
  <si>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</si>
  <si>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</si>
  <si>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</si>
  <si>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</si>
  <si>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</si>
  <si>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</si>
  <si>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環境省</t>
  </si>
  <si>
    <t>生物多様性センター維持運営費</t>
    <phoneticPr fontId="5"/>
  </si>
  <si>
    <t>自然環境局</t>
    <phoneticPr fontId="5"/>
  </si>
  <si>
    <t>生物多様性センター</t>
    <phoneticPr fontId="5"/>
  </si>
  <si>
    <t>○</t>
  </si>
  <si>
    <t>生物多様性基本法第22条、第24条、第26条
環境省組織規則第21条</t>
    <phoneticPr fontId="5"/>
  </si>
  <si>
    <t>生物多様性国家戦略2012-2020</t>
    <phoneticPr fontId="5"/>
  </si>
  <si>
    <t>生物多様性国家戦略を受け、我が国の自然環境に関する情報の収集・提供の拠点として生物多様性の保全に貢献するため、生物多様性センターの運営等を行う。</t>
    <phoneticPr fontId="5"/>
  </si>
  <si>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phoneticPr fontId="5"/>
  </si>
  <si>
    <t>環境保全調査費</t>
    <phoneticPr fontId="5"/>
  </si>
  <si>
    <t>環境保全施設整備費</t>
    <phoneticPr fontId="5"/>
  </si>
  <si>
    <t>土地建物借料</t>
    <phoneticPr fontId="5"/>
  </si>
  <si>
    <t>環境保全調査等委託費</t>
    <phoneticPr fontId="5"/>
  </si>
  <si>
    <t>各所修繕</t>
    <phoneticPr fontId="5"/>
  </si>
  <si>
    <t>多様性センターの累計来館者数</t>
    <phoneticPr fontId="5"/>
  </si>
  <si>
    <t>人</t>
    <rPh sb="0" eb="1">
      <t>ヒト</t>
    </rPh>
    <phoneticPr fontId="5"/>
  </si>
  <si>
    <t>-</t>
    <phoneticPr fontId="5"/>
  </si>
  <si>
    <t>-</t>
    <phoneticPr fontId="5"/>
  </si>
  <si>
    <t>生物多様性センター来館者集計データ</t>
    <phoneticPr fontId="5"/>
  </si>
  <si>
    <t>動植物標本の累計収蔵個体数（備品）</t>
    <phoneticPr fontId="5"/>
  </si>
  <si>
    <t>個</t>
    <rPh sb="0" eb="1">
      <t>コ</t>
    </rPh>
    <phoneticPr fontId="5"/>
  </si>
  <si>
    <t>千円</t>
    <phoneticPr fontId="5"/>
  </si>
  <si>
    <t>5,401/13</t>
    <phoneticPr fontId="5"/>
  </si>
  <si>
    <t>1,126/12</t>
    <phoneticPr fontId="5"/>
  </si>
  <si>
    <t>標本の価格／収集個体数（備品）</t>
    <phoneticPr fontId="5"/>
  </si>
  <si>
    <t>　千円/個</t>
    <phoneticPr fontId="5"/>
  </si>
  <si>
    <t>５．生物多様性の保全と自然との共生の推進</t>
    <phoneticPr fontId="5"/>
  </si>
  <si>
    <t>－</t>
    <phoneticPr fontId="5"/>
  </si>
  <si>
    <t>「生物多様性」の認識状況</t>
    <phoneticPr fontId="5"/>
  </si>
  <si>
    <t>-</t>
  </si>
  <si>
    <t>-</t>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</si>
  <si>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位施策の測定指標となっている「生物多様性」の認識状況の向上に寄与するものである。</t>
    <phoneticPr fontId="5"/>
  </si>
  <si>
    <t>-</t>
    <phoneticPr fontId="5"/>
  </si>
  <si>
    <t>-</t>
    <phoneticPr fontId="5"/>
  </si>
  <si>
    <t>-</t>
    <phoneticPr fontId="5"/>
  </si>
  <si>
    <t>-</t>
    <phoneticPr fontId="5"/>
  </si>
  <si>
    <t>-</t>
    <phoneticPr fontId="5"/>
  </si>
  <si>
    <t>-</t>
    <phoneticPr fontId="5"/>
  </si>
  <si>
    <t>生物多様性国家戦略を踏まえた情報発信拠点として社会のニーズを反映している。</t>
    <phoneticPr fontId="5"/>
  </si>
  <si>
    <t>国全体の生物多様性保全に関わる基盤的施策であり、自治体・民間等に委ねることはできない。</t>
    <phoneticPr fontId="5"/>
  </si>
  <si>
    <t>生物多様性国家戦略を受け、我が国の自然環境に関する情報を国民へ発信するための拠点として必要である。</t>
    <phoneticPr fontId="5"/>
  </si>
  <si>
    <t>有</t>
  </si>
  <si>
    <t>‐</t>
  </si>
  <si>
    <t>取得する標本剥製により単価は異なるため、年によってばらつきは出るが、市場の同等の標本剥製の実勢単価と比して妥当な金額である。</t>
    <phoneticPr fontId="5"/>
  </si>
  <si>
    <t>不要不急な調達は控え、必要なものに限定している。</t>
    <phoneticPr fontId="5"/>
  </si>
  <si>
    <t>-</t>
    <phoneticPr fontId="5"/>
  </si>
  <si>
    <t>市場価格や民間でのコスト等の調査を行った上で予定価格を作成し、調達価格の適正化に向けた工夫をしている。</t>
    <phoneticPr fontId="5"/>
  </si>
  <si>
    <t>平成29年度より来館者が増加し、目標達成に前進した。</t>
    <phoneticPr fontId="5"/>
  </si>
  <si>
    <t>施設の保守、標本の作製等には知識や技術を必要とするものが多く、職員自らが行うことは合理的ではなく、他の手段・方法等は考えられない。</t>
    <phoneticPr fontId="5"/>
  </si>
  <si>
    <t>△</t>
  </si>
  <si>
    <t>既存標本の整理に費用を費やしたため、標本作成は見込みよりも減少した。</t>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</si>
  <si>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来館者のニーズに合わせた休日開館期間の設定や、学校の社会科見学、JICA研修等、幅広く利活用を行っている。</t>
    <phoneticPr fontId="5"/>
  </si>
  <si>
    <t>当事業では、職員旅費、賃金や土地借料など競争性の担保できない経費も多いが、施設保守業務や一般的な請負契約の実施に当たっては、入札等により競争性を確保するよう努めている。</t>
    <phoneticPr fontId="5"/>
  </si>
  <si>
    <t>143</t>
    <phoneticPr fontId="5"/>
  </si>
  <si>
    <t>152</t>
    <phoneticPr fontId="5"/>
  </si>
  <si>
    <t>191</t>
    <phoneticPr fontId="5"/>
  </si>
  <si>
    <t>187</t>
    <phoneticPr fontId="5"/>
  </si>
  <si>
    <t>189</t>
    <phoneticPr fontId="5"/>
  </si>
  <si>
    <t>179</t>
    <phoneticPr fontId="5"/>
  </si>
  <si>
    <t>192</t>
    <phoneticPr fontId="5"/>
  </si>
  <si>
    <t>192</t>
    <phoneticPr fontId="5"/>
  </si>
  <si>
    <t>※端数処理の関係で合計は一致しない。</t>
    <phoneticPr fontId="5"/>
  </si>
  <si>
    <t>A.甲府ビルサービス株式会社</t>
    <phoneticPr fontId="5"/>
  </si>
  <si>
    <t>B.甲府ビルサービス株式会社</t>
    <phoneticPr fontId="5"/>
  </si>
  <si>
    <t>C.富士産業有限会社</t>
    <phoneticPr fontId="5"/>
  </si>
  <si>
    <t>D.一般財団法人自然環境研究センター</t>
    <phoneticPr fontId="5"/>
  </si>
  <si>
    <t>E.特定非営利活動法人ホールアース研究所</t>
    <phoneticPr fontId="5"/>
  </si>
  <si>
    <t>工事用資材</t>
    <phoneticPr fontId="5"/>
  </si>
  <si>
    <t>人件費・管理費・消費税等</t>
    <phoneticPr fontId="5"/>
  </si>
  <si>
    <t>備品・消耗品費</t>
    <phoneticPr fontId="5"/>
  </si>
  <si>
    <t>その他</t>
    <rPh sb="2" eb="3">
      <t>タ</t>
    </rPh>
    <phoneticPr fontId="5"/>
  </si>
  <si>
    <t>所有物件の貸し出し</t>
    <phoneticPr fontId="5"/>
  </si>
  <si>
    <t>雑役務費</t>
    <phoneticPr fontId="5"/>
  </si>
  <si>
    <t>標本作製等</t>
    <phoneticPr fontId="5"/>
  </si>
  <si>
    <t>一般管理費等</t>
    <phoneticPr fontId="5"/>
  </si>
  <si>
    <t>人件費</t>
    <phoneticPr fontId="5"/>
  </si>
  <si>
    <t>その他</t>
    <phoneticPr fontId="5"/>
  </si>
  <si>
    <t>休日運営管理、普及啓発プログラム実施等</t>
    <phoneticPr fontId="5"/>
  </si>
  <si>
    <t>旅費、印刷製本費、一般管理費、消費税</t>
    <phoneticPr fontId="5"/>
  </si>
  <si>
    <t>人件費</t>
    <phoneticPr fontId="5"/>
  </si>
  <si>
    <t>機械設備保守点検・各所修繕</t>
    <phoneticPr fontId="5"/>
  </si>
  <si>
    <t>資材等</t>
    <phoneticPr fontId="5"/>
  </si>
  <si>
    <t>一般管理費・消費税等</t>
    <phoneticPr fontId="5"/>
  </si>
  <si>
    <t>備品費</t>
    <phoneticPr fontId="5"/>
  </si>
  <si>
    <t>甲府ビルサービス（株）</t>
    <phoneticPr fontId="5"/>
  </si>
  <si>
    <t>機械設備類保守点検</t>
    <phoneticPr fontId="5"/>
  </si>
  <si>
    <t>深井戸水中ポンプ入替工事</t>
    <phoneticPr fontId="5"/>
  </si>
  <si>
    <t>中央監視装置点検等業務</t>
    <phoneticPr fontId="5"/>
  </si>
  <si>
    <t>清掃業務</t>
    <phoneticPr fontId="5"/>
  </si>
  <si>
    <t>警備委託業務</t>
    <phoneticPr fontId="5"/>
  </si>
  <si>
    <t>甲府ビルサービス（株）</t>
    <phoneticPr fontId="5"/>
  </si>
  <si>
    <t>消防設備年間保守点検業務</t>
    <phoneticPr fontId="5"/>
  </si>
  <si>
    <t>自家用電気工作物の保安管理業務</t>
    <phoneticPr fontId="5"/>
  </si>
  <si>
    <t>昇降機及び自動ドア保守点検業務</t>
    <phoneticPr fontId="5"/>
  </si>
  <si>
    <t>非常用発電設備点検及びエンジン部品交換</t>
    <phoneticPr fontId="5"/>
  </si>
  <si>
    <t>甲府ビルサービス（株）</t>
    <phoneticPr fontId="5"/>
  </si>
  <si>
    <t>チラー修理</t>
    <phoneticPr fontId="5"/>
  </si>
  <si>
    <t>-</t>
    <phoneticPr fontId="5"/>
  </si>
  <si>
    <t>-</t>
    <phoneticPr fontId="5"/>
  </si>
  <si>
    <t>-</t>
    <phoneticPr fontId="5"/>
  </si>
  <si>
    <t>甲府ビルサービス（株）</t>
    <phoneticPr fontId="5"/>
  </si>
  <si>
    <t>甲府ビルサービス（株）</t>
    <phoneticPr fontId="5"/>
  </si>
  <si>
    <t>空調設備等改修工事</t>
    <phoneticPr fontId="5"/>
  </si>
  <si>
    <t>照明更新工事</t>
    <phoneticPr fontId="5"/>
  </si>
  <si>
    <t>職員住宅の借上</t>
    <phoneticPr fontId="5"/>
  </si>
  <si>
    <t>標本の作製等</t>
    <phoneticPr fontId="5"/>
  </si>
  <si>
    <t>休日開館・運営管理業務</t>
    <phoneticPr fontId="5"/>
  </si>
  <si>
    <t>特定非営利活動法人　ホールアース研究所</t>
    <phoneticPr fontId="5"/>
  </si>
  <si>
    <t>-</t>
    <phoneticPr fontId="5"/>
  </si>
  <si>
    <t>-</t>
    <phoneticPr fontId="5"/>
  </si>
  <si>
    <t>-</t>
    <phoneticPr fontId="5"/>
  </si>
  <si>
    <t>-</t>
    <phoneticPr fontId="5"/>
  </si>
  <si>
    <t>-</t>
    <phoneticPr fontId="5"/>
  </si>
  <si>
    <t>-</t>
    <phoneticPr fontId="5"/>
  </si>
  <si>
    <t>甲府ビルサービス（株）</t>
    <phoneticPr fontId="5"/>
  </si>
  <si>
    <t>フジ計装（株）</t>
    <phoneticPr fontId="5"/>
  </si>
  <si>
    <t>株式会社日本リフレッシュ</t>
    <phoneticPr fontId="5"/>
  </si>
  <si>
    <t>セコム山梨株式会社</t>
    <phoneticPr fontId="5"/>
  </si>
  <si>
    <t>一般財団法人　関東電気保安協会</t>
    <phoneticPr fontId="5"/>
  </si>
  <si>
    <t>（株）日立ビルシステム　首都圏支社</t>
    <phoneticPr fontId="5"/>
  </si>
  <si>
    <t>（株）明電エンジニアリング</t>
    <phoneticPr fontId="5"/>
  </si>
  <si>
    <t>富士産業（有）</t>
    <phoneticPr fontId="5"/>
  </si>
  <si>
    <t>（一財）自然環境研究センター</t>
    <phoneticPr fontId="5"/>
  </si>
  <si>
    <t>-</t>
    <phoneticPr fontId="5"/>
  </si>
  <si>
    <t>-</t>
    <phoneticPr fontId="5"/>
  </si>
  <si>
    <t>384/11</t>
    <phoneticPr fontId="5"/>
  </si>
  <si>
    <t>令和10年度までに累計来館者数を45万人とする</t>
    <rPh sb="0" eb="2">
      <t>レイワ</t>
    </rPh>
    <phoneticPr fontId="5"/>
  </si>
  <si>
    <t>契約準備中</t>
    <rPh sb="0" eb="2">
      <t>ケイヤク</t>
    </rPh>
    <rPh sb="2" eb="5">
      <t>ジュンビチュウ</t>
    </rPh>
    <phoneticPr fontId="5"/>
  </si>
  <si>
    <t>-</t>
    <phoneticPr fontId="5"/>
  </si>
  <si>
    <t>-</t>
    <phoneticPr fontId="5"/>
  </si>
  <si>
    <t>原則として一般競争により支出先を選定するとともに、少額のものにあっては複数者から見積もりを取得し、最も安価な者を支出先として決定しているため、競争性を確保した上で適正に支出先を選定している。
一者応札となったものについても、複数の者に声かけ等を行ったが、業務内容または立地の特殊性により、参加者を得られなかった。今後は公告期間の延長や仕様書等を見直すとともに、引き続き競争性のある契約方法とする。
競争性のない随意契約となったものについては、「職員官舎の賃貸借契約」のみであり、業務内容及び立地の特殊性等の事情により、１者を除き業務実施が困難なものである。</t>
    <rPh sb="159" eb="161">
      <t>コウコク</t>
    </rPh>
    <rPh sb="161" eb="163">
      <t>キカン</t>
    </rPh>
    <rPh sb="164" eb="166">
      <t>エンチョウ</t>
    </rPh>
    <rPh sb="167" eb="170">
      <t>シヨウショ</t>
    </rPh>
    <rPh sb="170" eb="171">
      <t>トウ</t>
    </rPh>
    <rPh sb="172" eb="174">
      <t>ミナオ</t>
    </rPh>
    <rPh sb="180" eb="181">
      <t>ヒ</t>
    </rPh>
    <rPh sb="182" eb="183">
      <t>ツヅ</t>
    </rPh>
    <rPh sb="184" eb="187">
      <t>キョウソウセイ</t>
    </rPh>
    <rPh sb="190" eb="192">
      <t>ケイヤク</t>
    </rPh>
    <rPh sb="192" eb="194">
      <t>ホウホウ</t>
    </rPh>
    <phoneticPr fontId="5"/>
  </si>
  <si>
    <t>センター長　松本　英昭</t>
    <rPh sb="6" eb="8">
      <t>マツモト</t>
    </rPh>
    <rPh sb="9" eb="11">
      <t>ヒデアキ</t>
    </rPh>
    <phoneticPr fontId="5"/>
  </si>
  <si>
    <t>外部有識者点検対象外</t>
    <phoneticPr fontId="5"/>
  </si>
  <si>
    <t>外国人観光客も含めてより来場者が増えるようニーズに合わせて展示施設の改修等を実施し、効果的な事業の執行に努めること。また、一者応札となっている契約があるため、一者応札の改善に向けた取り組みを検討すること。</t>
    <phoneticPr fontId="5"/>
  </si>
  <si>
    <t>　一者応札になったものについては、公示期間の延長、競争参加要件の見直し等を図り引き続き競争性のある契約方法とする。また、環境に配慮した契約を引き続き行い、効率的・効果的な施設の維持管理に努めるとともに、来場者増加による普及啓発促進のため、広報活動及び普及啓発イベントの展開に尽力する。また、外国人旅行客の増加も見込まれることから展示等を外国人対応のものに更新していく。
　なお、当センターは設立から20年が経過し、耐用年数を経過している設備も出てきていることから、施設の安全面や維持管理の面から効果的な設備更新・修繕を行うこととしている。</t>
    <phoneticPr fontId="5"/>
  </si>
  <si>
    <t>今年度は展示施設の多言語化等を含めた改修を行うところであり、今後は新型コロナウイルスを想定した「新しい生活様式」に対応した展示方法を検討していく。
一者応札になったものについては、公告期間の延長、競争参加要件の見直し等を図り引き続き競争性のある契約方法とする。</t>
    <rPh sb="0" eb="3">
      <t>コンネンド</t>
    </rPh>
    <rPh sb="4" eb="6">
      <t>テンジ</t>
    </rPh>
    <rPh sb="6" eb="8">
      <t>シセツ</t>
    </rPh>
    <rPh sb="9" eb="13">
      <t>タゲンゴカ</t>
    </rPh>
    <rPh sb="13" eb="14">
      <t>トウ</t>
    </rPh>
    <rPh sb="15" eb="16">
      <t>フク</t>
    </rPh>
    <rPh sb="18" eb="20">
      <t>カイシュウ</t>
    </rPh>
    <rPh sb="21" eb="22">
      <t>オコナ</t>
    </rPh>
    <rPh sb="30" eb="32">
      <t>コンゴ</t>
    </rPh>
    <rPh sb="33" eb="35">
      <t>シンガタ</t>
    </rPh>
    <rPh sb="43" eb="45">
      <t>ソウテイ</t>
    </rPh>
    <rPh sb="48" eb="49">
      <t>アタラ</t>
    </rPh>
    <rPh sb="51" eb="53">
      <t>セイカツ</t>
    </rPh>
    <rPh sb="53" eb="55">
      <t>ヨウシキ</t>
    </rPh>
    <rPh sb="57" eb="59">
      <t>タイオウ</t>
    </rPh>
    <rPh sb="61" eb="63">
      <t>テンジ</t>
    </rPh>
    <rPh sb="63" eb="65">
      <t>ホウホウ</t>
    </rPh>
    <rPh sb="66" eb="68">
      <t>ケントウ</t>
    </rPh>
    <rPh sb="90" eb="92">
      <t>コウコク</t>
    </rPh>
    <phoneticPr fontId="5"/>
  </si>
  <si>
    <t>平成30年度から３ヶ年で計画していたフロン類使用設備の更新及び令和元年度から２ヶ年で計画していた展示改修について、計画どおり完了する見込みのため、減額要求するものである。</t>
    <rPh sb="0" eb="2">
      <t>ヘイセイ</t>
    </rPh>
    <rPh sb="4" eb="6">
      <t>ネンド</t>
    </rPh>
    <rPh sb="10" eb="11">
      <t>ネン</t>
    </rPh>
    <rPh sb="21" eb="22">
      <t>ルイ</t>
    </rPh>
    <rPh sb="22" eb="24">
      <t>シヨウ</t>
    </rPh>
    <rPh sb="24" eb="26">
      <t>セツビ</t>
    </rPh>
    <rPh sb="27" eb="29">
      <t>コウシン</t>
    </rPh>
    <rPh sb="29" eb="30">
      <t>オヨ</t>
    </rPh>
    <rPh sb="48" eb="50">
      <t>テンジ</t>
    </rPh>
    <rPh sb="50" eb="52">
      <t>カイシュウ</t>
    </rPh>
    <rPh sb="57" eb="59">
      <t>ケイカク</t>
    </rPh>
    <rPh sb="62" eb="64">
      <t>カンリョウ</t>
    </rPh>
    <rPh sb="66" eb="68">
      <t>ミコ</t>
    </rPh>
    <rPh sb="73" eb="75">
      <t>ゲンガク</t>
    </rPh>
    <rPh sb="75" eb="77">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</si>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</sst>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80282</xdr:rowOff>
    </xdr:from>
    <xdr:to>
      <xdr:col>16</xdr:col>
      <xdr:colOff>82390</xdr:colOff>
      <xdr:row>743</xdr:row>
      <xdr:rowOff>314218</xdr:rowOff>
    </xdr:to>
    <xdr:sp macro="" textlink="">
      <xdr:nvSpPr>
        <xdr:cNvPr id="22" name="正方形/長方形 21"/>
        <xdr:cNvSpPr/>
      </xdr:nvSpPr>
      <xdr:spPr>
        <a:xfrm>
          <a:off x="1600200" y="41285432"/>
          <a:ext cx="1682590" cy="5863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６４百万円</a:t>
          </a:r>
          <a:endParaRPr kumimoji="1" lang="en-US" altLang="ja-JP" sz="1200">
            <a:solidFill>
              <a:sysClr val="windowText" lastClr="000000"/>
            </a:solidFill>
          </a:endParaRPr>
        </a:p>
      </xdr:txBody>
    </xdr:sp>
    <xdr:clientData/>
  </xdr:twoCellAnchor>
  <xdr:twoCellAnchor>
    <xdr:from>
      <xdr:col>10</xdr:col>
      <xdr:colOff>163287</xdr:colOff>
      <xdr:row>745</xdr:row>
      <xdr:rowOff>319768</xdr:rowOff>
    </xdr:from>
    <xdr:to>
      <xdr:col>28</xdr:col>
      <xdr:colOff>79832</xdr:colOff>
      <xdr:row>747</xdr:row>
      <xdr:rowOff>216394</xdr:rowOff>
    </xdr:to>
    <xdr:sp macro="" textlink="">
      <xdr:nvSpPr>
        <xdr:cNvPr id="23" name="正方形/長方形 22"/>
        <xdr:cNvSpPr/>
      </xdr:nvSpPr>
      <xdr:spPr>
        <a:xfrm>
          <a:off x="2163537" y="42582193"/>
          <a:ext cx="3516995" cy="6014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Ａ．甲府ビルサービス株式会社他１０者　</a:t>
          </a:r>
          <a:endParaRPr kumimoji="1" lang="en-US" altLang="ja-JP" sz="1200">
            <a:solidFill>
              <a:sysClr val="windowText" lastClr="000000"/>
            </a:solidFill>
          </a:endParaRP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clientData/>
  </xdr:twoCellAnchor>
  <xdr:twoCellAnchor>
    <xdr:from>
      <xdr:col>11</xdr:col>
      <xdr:colOff>0</xdr:colOff>
      <xdr:row>749</xdr:row>
      <xdr:rowOff>32657</xdr:rowOff>
    </xdr:from>
    <xdr:to>
      <xdr:col>28</xdr:col>
      <xdr:colOff>120653</xdr:colOff>
      <xdr:row>750</xdr:row>
      <xdr:rowOff>278006</xdr:rowOff>
    </xdr:to>
    <xdr:sp macro="" textlink="">
      <xdr:nvSpPr>
        <xdr:cNvPr id="24" name="正方形/長方形 23"/>
        <xdr:cNvSpPr/>
      </xdr:nvSpPr>
      <xdr:spPr>
        <a:xfrm>
          <a:off x="2245179" y="43888478"/>
          <a:ext cx="3590474" cy="5991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Ｂ．甲府ビルサービス株式会社</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clientData/>
  </xdr:twoCellAnchor>
  <xdr:twoCellAnchor>
    <xdr:from>
      <xdr:col>11</xdr:col>
      <xdr:colOff>0</xdr:colOff>
      <xdr:row>752</xdr:row>
      <xdr:rowOff>80282</xdr:rowOff>
    </xdr:from>
    <xdr:to>
      <xdr:col>28</xdr:col>
      <xdr:colOff>120653</xdr:colOff>
      <xdr:row>753</xdr:row>
      <xdr:rowOff>314459</xdr:rowOff>
    </xdr:to>
    <xdr:sp macro="" textlink="">
      <xdr:nvSpPr>
        <xdr:cNvPr id="25" name="正方形/長方形 24"/>
        <xdr:cNvSpPr/>
      </xdr:nvSpPr>
      <xdr:spPr>
        <a:xfrm>
          <a:off x="2200275" y="44809682"/>
          <a:ext cx="3521078" cy="5866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clientData/>
  </xdr:twoCellAnchor>
  <xdr:twoCellAnchor>
    <xdr:from>
      <xdr:col>10</xdr:col>
      <xdr:colOff>161925</xdr:colOff>
      <xdr:row>755</xdr:row>
      <xdr:rowOff>175532</xdr:rowOff>
    </xdr:from>
    <xdr:to>
      <xdr:col>28</xdr:col>
      <xdr:colOff>82553</xdr:colOff>
      <xdr:row>757</xdr:row>
      <xdr:rowOff>81868</xdr:rowOff>
    </xdr:to>
    <xdr:sp macro="" textlink="">
      <xdr:nvSpPr>
        <xdr:cNvPr id="26" name="正方形/長方形 25"/>
        <xdr:cNvSpPr/>
      </xdr:nvSpPr>
      <xdr:spPr>
        <a:xfrm>
          <a:off x="2162175" y="45962207"/>
          <a:ext cx="3521078" cy="611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11</xdr:col>
      <xdr:colOff>0</xdr:colOff>
      <xdr:row>757</xdr:row>
      <xdr:rowOff>529317</xdr:rowOff>
    </xdr:from>
    <xdr:to>
      <xdr:col>28</xdr:col>
      <xdr:colOff>120653</xdr:colOff>
      <xdr:row>758</xdr:row>
      <xdr:rowOff>465589</xdr:rowOff>
    </xdr:to>
    <xdr:sp macro="" textlink="">
      <xdr:nvSpPr>
        <xdr:cNvPr id="27" name="正方形/長方形 26"/>
        <xdr:cNvSpPr/>
      </xdr:nvSpPr>
      <xdr:spPr>
        <a:xfrm>
          <a:off x="2200275" y="47020842"/>
          <a:ext cx="3521078" cy="6030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lientData/>
  </xdr:twoCellAnchor>
  <xdr:twoCellAnchor>
    <xdr:from>
      <xdr:col>9</xdr:col>
      <xdr:colOff>1</xdr:colOff>
      <xdr:row>743</xdr:row>
      <xdr:rowOff>311602</xdr:rowOff>
    </xdr:from>
    <xdr:to>
      <xdr:col>9</xdr:col>
      <xdr:colOff>9525</xdr:colOff>
      <xdr:row>758</xdr:row>
      <xdr:rowOff>247650</xdr:rowOff>
    </xdr:to>
    <xdr:cxnSp macro="">
      <xdr:nvCxnSpPr>
        <xdr:cNvPr id="28" name="直線コネクタ 27"/>
        <xdr:cNvCxnSpPr/>
      </xdr:nvCxnSpPr>
      <xdr:spPr>
        <a:xfrm>
          <a:off x="1800226" y="41869177"/>
          <a:ext cx="9524" cy="55367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741</xdr:row>
      <xdr:rowOff>257735</xdr:rowOff>
    </xdr:from>
    <xdr:to>
      <xdr:col>44</xdr:col>
      <xdr:colOff>154214</xdr:colOff>
      <xdr:row>744</xdr:row>
      <xdr:rowOff>276787</xdr:rowOff>
    </xdr:to>
    <xdr:sp macro="" textlink="">
      <xdr:nvSpPr>
        <xdr:cNvPr id="29" name="大かっこ 28"/>
        <xdr:cNvSpPr/>
      </xdr:nvSpPr>
      <xdr:spPr>
        <a:xfrm>
          <a:off x="3927661" y="41103176"/>
          <a:ext cx="5101612" cy="10611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３２百万円</a:t>
          </a:r>
          <a:endParaRPr kumimoji="1" lang="en-US" altLang="ja-JP" sz="1100"/>
        </a:p>
        <a:p>
          <a:pPr algn="l"/>
          <a:r>
            <a:rPr kumimoji="1" lang="ja-JP" altLang="en-US" sz="1100"/>
            <a:t>①人件費　　　　 　 １２．３百万円　　②光熱水費　　　 　　　６百万円</a:t>
          </a:r>
          <a:endParaRPr kumimoji="1" lang="en-US" altLang="ja-JP" sz="1100"/>
        </a:p>
        <a:p>
          <a:pPr algn="l"/>
          <a:r>
            <a:rPr kumimoji="1" lang="ja-JP" altLang="en-US" sz="1100"/>
            <a:t>③通信運搬費</a:t>
          </a:r>
          <a:r>
            <a:rPr kumimoji="1" lang="ja-JP" altLang="en-US" sz="1100" baseline="0"/>
            <a:t>  </a:t>
          </a:r>
          <a:r>
            <a:rPr kumimoji="1" lang="ja-JP" altLang="en-US" sz="1100"/>
            <a:t>　　　５百万円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１百万円</a:t>
          </a:r>
          <a:r>
            <a:rPr kumimoji="1" lang="ja-JP" altLang="en-US" sz="1100">
              <a:solidFill>
                <a:schemeClr val="tx1"/>
              </a:solidFill>
              <a:effectLst/>
              <a:latin typeface="+mn-lt"/>
              <a:ea typeface="+mn-ea"/>
              <a:cs typeface="+mn-cs"/>
            </a:rPr>
            <a:t>　　　⑥その他消耗品等 </a:t>
          </a:r>
          <a:r>
            <a:rPr kumimoji="1" lang="ja-JP" altLang="en-US" sz="1100" baseline="0">
              <a:solidFill>
                <a:schemeClr val="tx1"/>
              </a:solidFill>
              <a:effectLst/>
              <a:latin typeface="+mn-lt"/>
              <a:ea typeface="+mn-ea"/>
              <a:cs typeface="+mn-cs"/>
            </a:rPr>
            <a:t> 　５</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７</a:t>
          </a:r>
          <a:r>
            <a:rPr kumimoji="1" lang="ja-JP" altLang="en-US" sz="1100">
              <a:solidFill>
                <a:schemeClr val="tx1"/>
              </a:solidFill>
              <a:effectLst/>
              <a:latin typeface="+mn-lt"/>
              <a:ea typeface="+mn-ea"/>
              <a:cs typeface="+mn-cs"/>
            </a:rPr>
            <a:t>百万円</a:t>
          </a:r>
          <a:endParaRPr kumimoji="1" lang="ja-JP" altLang="en-US" sz="1100"/>
        </a:p>
      </xdr:txBody>
    </xdr:sp>
    <xdr:clientData/>
  </xdr:twoCellAnchor>
  <xdr:twoCellAnchor>
    <xdr:from>
      <xdr:col>31</xdr:col>
      <xdr:colOff>0</xdr:colOff>
      <xdr:row>746</xdr:row>
      <xdr:rowOff>32657</xdr:rowOff>
    </xdr:from>
    <xdr:to>
      <xdr:col>43</xdr:col>
      <xdr:colOff>103575</xdr:colOff>
      <xdr:row>747</xdr:row>
      <xdr:rowOff>169446</xdr:rowOff>
    </xdr:to>
    <xdr:sp macro="" textlink="">
      <xdr:nvSpPr>
        <xdr:cNvPr id="30" name="大かっこ 29"/>
        <xdr:cNvSpPr/>
      </xdr:nvSpPr>
      <xdr:spPr>
        <a:xfrm>
          <a:off x="6200775" y="42647507"/>
          <a:ext cx="2503875" cy="489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clientData/>
  </xdr:twoCellAnchor>
  <xdr:twoCellAnchor>
    <xdr:from>
      <xdr:col>30</xdr:col>
      <xdr:colOff>152400</xdr:colOff>
      <xdr:row>749</xdr:row>
      <xdr:rowOff>89807</xdr:rowOff>
    </xdr:from>
    <xdr:to>
      <xdr:col>43</xdr:col>
      <xdr:colOff>55950</xdr:colOff>
      <xdr:row>750</xdr:row>
      <xdr:rowOff>253437</xdr:rowOff>
    </xdr:to>
    <xdr:sp macro="" textlink="">
      <xdr:nvSpPr>
        <xdr:cNvPr id="31" name="大かっこ 30"/>
        <xdr:cNvSpPr/>
      </xdr:nvSpPr>
      <xdr:spPr>
        <a:xfrm>
          <a:off x="6153150" y="43761932"/>
          <a:ext cx="2503875" cy="5160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センター補修工事</a:t>
          </a:r>
          <a:endParaRPr kumimoji="1" lang="en-US" altLang="ja-JP" sz="1100">
            <a:solidFill>
              <a:schemeClr val="tx1"/>
            </a:solidFill>
            <a:effectLst/>
            <a:latin typeface="+mn-lt"/>
            <a:ea typeface="+mn-ea"/>
            <a:cs typeface="+mn-cs"/>
          </a:endParaRPr>
        </a:p>
      </xdr:txBody>
    </xdr:sp>
    <xdr:clientData/>
  </xdr:twoCellAnchor>
  <xdr:twoCellAnchor>
    <xdr:from>
      <xdr:col>31</xdr:col>
      <xdr:colOff>0</xdr:colOff>
      <xdr:row>752</xdr:row>
      <xdr:rowOff>80282</xdr:rowOff>
    </xdr:from>
    <xdr:to>
      <xdr:col>43</xdr:col>
      <xdr:colOff>103575</xdr:colOff>
      <xdr:row>753</xdr:row>
      <xdr:rowOff>245726</xdr:rowOff>
    </xdr:to>
    <xdr:sp macro="" textlink="">
      <xdr:nvSpPr>
        <xdr:cNvPr id="32" name="大かっこ 31"/>
        <xdr:cNvSpPr/>
      </xdr:nvSpPr>
      <xdr:spPr>
        <a:xfrm>
          <a:off x="6200775" y="44809682"/>
          <a:ext cx="2503875" cy="5178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clientData/>
  </xdr:twoCellAnchor>
  <xdr:twoCellAnchor>
    <xdr:from>
      <xdr:col>31</xdr:col>
      <xdr:colOff>0</xdr:colOff>
      <xdr:row>755</xdr:row>
      <xdr:rowOff>158724</xdr:rowOff>
    </xdr:from>
    <xdr:to>
      <xdr:col>43</xdr:col>
      <xdr:colOff>103575</xdr:colOff>
      <xdr:row>756</xdr:row>
      <xdr:rowOff>322353</xdr:rowOff>
    </xdr:to>
    <xdr:sp macro="" textlink="">
      <xdr:nvSpPr>
        <xdr:cNvPr id="33" name="大かっこ 32"/>
        <xdr:cNvSpPr/>
      </xdr:nvSpPr>
      <xdr:spPr>
        <a:xfrm>
          <a:off x="6252882" y="45867518"/>
          <a:ext cx="2524046" cy="5110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標本の作製等</a:t>
          </a:r>
          <a:endParaRPr kumimoji="1" lang="en-US" altLang="ja-JP" sz="1100"/>
        </a:p>
      </xdr:txBody>
    </xdr:sp>
    <xdr:clientData/>
  </xdr:twoCellAnchor>
  <xdr:twoCellAnchor>
    <xdr:from>
      <xdr:col>30</xdr:col>
      <xdr:colOff>176893</xdr:colOff>
      <xdr:row>758</xdr:row>
      <xdr:rowOff>13049</xdr:rowOff>
    </xdr:from>
    <xdr:to>
      <xdr:col>43</xdr:col>
      <xdr:colOff>76361</xdr:colOff>
      <xdr:row>758</xdr:row>
      <xdr:rowOff>316992</xdr:rowOff>
    </xdr:to>
    <xdr:sp macro="" textlink="">
      <xdr:nvSpPr>
        <xdr:cNvPr id="34" name="大かっこ 33"/>
        <xdr:cNvSpPr/>
      </xdr:nvSpPr>
      <xdr:spPr>
        <a:xfrm>
          <a:off x="6228069" y="47088961"/>
          <a:ext cx="2521645" cy="3039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8</xdr:col>
      <xdr:colOff>184545</xdr:colOff>
      <xdr:row>746</xdr:row>
      <xdr:rowOff>254794</xdr:rowOff>
    </xdr:from>
    <xdr:to>
      <xdr:col>10</xdr:col>
      <xdr:colOff>178592</xdr:colOff>
      <xdr:row>746</xdr:row>
      <xdr:rowOff>254794</xdr:rowOff>
    </xdr:to>
    <xdr:cxnSp macro="">
      <xdr:nvCxnSpPr>
        <xdr:cNvPr id="35" name="直線コネクタ 34"/>
        <xdr:cNvCxnSpPr/>
      </xdr:nvCxnSpPr>
      <xdr:spPr>
        <a:xfrm>
          <a:off x="1784745" y="42869644"/>
          <a:ext cx="3940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284389</xdr:rowOff>
    </xdr:from>
    <xdr:to>
      <xdr:col>11</xdr:col>
      <xdr:colOff>2268</xdr:colOff>
      <xdr:row>749</xdr:row>
      <xdr:rowOff>291187</xdr:rowOff>
    </xdr:to>
    <xdr:cxnSp macro="">
      <xdr:nvCxnSpPr>
        <xdr:cNvPr id="36" name="直線コネクタ 35"/>
        <xdr:cNvCxnSpPr/>
      </xdr:nvCxnSpPr>
      <xdr:spPr>
        <a:xfrm flipV="1">
          <a:off x="1800225" y="43956514"/>
          <a:ext cx="402318"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193222</xdr:colOff>
      <xdr:row>752</xdr:row>
      <xdr:rowOff>300718</xdr:rowOff>
    </xdr:from>
    <xdr:to>
      <xdr:col>10</xdr:col>
      <xdr:colOff>191408</xdr:colOff>
      <xdr:row>752</xdr:row>
      <xdr:rowOff>307516</xdr:rowOff>
    </xdr:to>
    <xdr:cxnSp macro="">
      <xdr:nvCxnSpPr>
        <xdr:cNvPr id="37" name="直線コネクタ 36"/>
        <xdr:cNvCxnSpPr/>
      </xdr:nvCxnSpPr>
      <xdr:spPr>
        <a:xfrm flipV="1">
          <a:off x="1793422" y="45030118"/>
          <a:ext cx="39823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756</xdr:row>
      <xdr:rowOff>99332</xdr:rowOff>
    </xdr:from>
    <xdr:to>
      <xdr:col>10</xdr:col>
      <xdr:colOff>177344</xdr:colOff>
      <xdr:row>756</xdr:row>
      <xdr:rowOff>106130</xdr:rowOff>
    </xdr:to>
    <xdr:cxnSp macro="">
      <xdr:nvCxnSpPr>
        <xdr:cNvPr id="38" name="直線コネクタ 37"/>
        <xdr:cNvCxnSpPr/>
      </xdr:nvCxnSpPr>
      <xdr:spPr>
        <a:xfrm flipV="1">
          <a:off x="1834403" y="46155508"/>
          <a:ext cx="360000"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198665</xdr:colOff>
      <xdr:row>758</xdr:row>
      <xdr:rowOff>223157</xdr:rowOff>
    </xdr:from>
    <xdr:to>
      <xdr:col>10</xdr:col>
      <xdr:colOff>196851</xdr:colOff>
      <xdr:row>758</xdr:row>
      <xdr:rowOff>229955</xdr:rowOff>
    </xdr:to>
    <xdr:cxnSp macro="">
      <xdr:nvCxnSpPr>
        <xdr:cNvPr id="39" name="直線コネクタ 38"/>
        <xdr:cNvCxnSpPr/>
      </xdr:nvCxnSpPr>
      <xdr:spPr>
        <a:xfrm flipV="1">
          <a:off x="1798865" y="47381432"/>
          <a:ext cx="39823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161925</xdr:colOff>
      <xdr:row>754</xdr:row>
      <xdr:rowOff>209550</xdr:rowOff>
    </xdr:from>
    <xdr:ext cx="2029229" cy="309012"/>
    <xdr:sp macro="" textlink="">
      <xdr:nvSpPr>
        <xdr:cNvPr id="43" name="テキスト ボックス 42"/>
        <xdr:cNvSpPr txBox="1"/>
      </xdr:nvSpPr>
      <xdr:spPr>
        <a:xfrm>
          <a:off x="2162175" y="45643800"/>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oneCellAnchor>
    <xdr:from>
      <xdr:col>10</xdr:col>
      <xdr:colOff>171450</xdr:colOff>
      <xdr:row>757</xdr:row>
      <xdr:rowOff>238125</xdr:rowOff>
    </xdr:from>
    <xdr:ext cx="2029229" cy="309012"/>
    <xdr:sp macro="" textlink="">
      <xdr:nvSpPr>
        <xdr:cNvPr id="44" name="テキスト ボックス 43"/>
        <xdr:cNvSpPr txBox="1"/>
      </xdr:nvSpPr>
      <xdr:spPr>
        <a:xfrm>
          <a:off x="2171700" y="46729650"/>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一般競争契約（最低価格）</a:t>
          </a:r>
          <a:r>
            <a:rPr kumimoji="1" lang="en-US" altLang="ja-JP" sz="1000"/>
            <a:t>】</a:t>
          </a:r>
          <a:endParaRPr kumimoji="1" lang="ja-JP" altLang="en-US" sz="1000"/>
        </a:p>
      </xdr:txBody>
    </xdr:sp>
    <xdr:clientData/>
  </xdr:oneCellAnchor>
  <xdr:oneCellAnchor>
    <xdr:from>
      <xdr:col>10</xdr:col>
      <xdr:colOff>85725</xdr:colOff>
      <xdr:row>745</xdr:row>
      <xdr:rowOff>33618</xdr:rowOff>
    </xdr:from>
    <xdr:ext cx="2962275" cy="309012"/>
    <xdr:sp macro="" textlink="">
      <xdr:nvSpPr>
        <xdr:cNvPr id="40" name="テキスト ボックス 39"/>
        <xdr:cNvSpPr txBox="1"/>
      </xdr:nvSpPr>
      <xdr:spPr>
        <a:xfrm>
          <a:off x="2102784" y="42268589"/>
          <a:ext cx="2962275"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oneCellAnchor>
  <xdr:oneCellAnchor>
    <xdr:from>
      <xdr:col>10</xdr:col>
      <xdr:colOff>104776</xdr:colOff>
      <xdr:row>748</xdr:row>
      <xdr:rowOff>66675</xdr:rowOff>
    </xdr:from>
    <xdr:ext cx="3650796" cy="287110"/>
    <xdr:sp macro="" textlink="">
      <xdr:nvSpPr>
        <xdr:cNvPr id="41" name="テキスト ボックス 40"/>
        <xdr:cNvSpPr txBox="1"/>
      </xdr:nvSpPr>
      <xdr:spPr>
        <a:xfrm>
          <a:off x="2145847" y="43568711"/>
          <a:ext cx="3650796" cy="287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一般競争契約（最低価格）・随意契約（少額）</a:t>
          </a:r>
          <a:r>
            <a:rPr kumimoji="1" lang="en-US" altLang="ja-JP" sz="1000"/>
            <a:t>】</a:t>
          </a:r>
          <a:endParaRPr kumimoji="1" lang="ja-JP" altLang="en-US" sz="1000"/>
        </a:p>
      </xdr:txBody>
    </xdr:sp>
    <xdr:clientData/>
  </xdr:oneCellAnchor>
  <xdr:oneCellAnchor>
    <xdr:from>
      <xdr:col>10</xdr:col>
      <xdr:colOff>142875</xdr:colOff>
      <xdr:row>751</xdr:row>
      <xdr:rowOff>85725</xdr:rowOff>
    </xdr:from>
    <xdr:ext cx="1543050" cy="309012"/>
    <xdr:sp macro="" textlink="">
      <xdr:nvSpPr>
        <xdr:cNvPr id="42" name="テキスト ボックス 41"/>
        <xdr:cNvSpPr txBox="1"/>
      </xdr:nvSpPr>
      <xdr:spPr>
        <a:xfrm>
          <a:off x="2143125" y="44462700"/>
          <a:ext cx="1543050"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190</v>
      </c>
      <c r="AT2" s="204"/>
      <c r="AU2" s="204"/>
      <c r="AV2" s="42" t="str">
        <f>IF(AW2="", "", "-")</f>
        <v/>
      </c>
      <c r="AW2" s="388"/>
      <c r="AX2" s="388"/>
    </row>
    <row r="3" spans="1:50" ht="21" customHeight="1" thickBot="1" x14ac:dyDescent="0.25">
      <c r="A3" s="510" t="s">
        <v>344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424</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485</v>
      </c>
      <c r="AF5" s="707"/>
      <c r="AG5" s="707"/>
      <c r="AH5" s="707"/>
      <c r="AI5" s="707"/>
      <c r="AJ5" s="707"/>
      <c r="AK5" s="707"/>
      <c r="AL5" s="707"/>
      <c r="AM5" s="707"/>
      <c r="AN5" s="707"/>
      <c r="AO5" s="707"/>
      <c r="AP5" s="708"/>
      <c r="AQ5" s="709" t="s">
        <v>613</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6" t="s">
        <v>308</v>
      </c>
      <c r="Z7" s="286"/>
      <c r="AA7" s="286"/>
      <c r="AB7" s="286"/>
      <c r="AC7" s="286"/>
      <c r="AD7" s="387"/>
      <c r="AE7" s="374" t="s">
        <v>488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93</v>
      </c>
      <c r="Q13" s="103"/>
      <c r="R13" s="103"/>
      <c r="S13" s="103"/>
      <c r="T13" s="103"/>
      <c r="U13" s="103"/>
      <c r="V13" s="104"/>
      <c r="W13" s="102">
        <v>88</v>
      </c>
      <c r="X13" s="103"/>
      <c r="Y13" s="103"/>
      <c r="Z13" s="103"/>
      <c r="AA13" s="103"/>
      <c r="AB13" s="103"/>
      <c r="AC13" s="104"/>
      <c r="AD13" s="102">
        <v>93</v>
      </c>
      <c r="AE13" s="103"/>
      <c r="AF13" s="103"/>
      <c r="AG13" s="103"/>
      <c r="AH13" s="103"/>
      <c r="AI13" s="103"/>
      <c r="AJ13" s="104"/>
      <c r="AK13" s="102">
        <v>117</v>
      </c>
      <c r="AL13" s="103"/>
      <c r="AM13" s="103"/>
      <c r="AN13" s="103"/>
      <c r="AO13" s="103"/>
      <c r="AP13" s="103"/>
      <c r="AQ13" s="104"/>
      <c r="AR13" s="99">
        <v>90</v>
      </c>
      <c r="AS13" s="100"/>
      <c r="AT13" s="100"/>
      <c r="AU13" s="100"/>
      <c r="AV13" s="100"/>
      <c r="AW13" s="100"/>
      <c r="AX13" s="385"/>
    </row>
    <row r="14" spans="1:50" ht="21" customHeight="1" x14ac:dyDescent="0.2">
      <c r="A14" s="132"/>
      <c r="B14" s="133"/>
      <c r="C14" s="133"/>
      <c r="D14" s="133"/>
      <c r="E14" s="133"/>
      <c r="F14" s="134"/>
      <c r="G14" s="734"/>
      <c r="H14" s="735"/>
      <c r="I14" s="562" t="s">
        <v>8</v>
      </c>
      <c r="J14" s="616"/>
      <c r="K14" s="616"/>
      <c r="L14" s="616"/>
      <c r="M14" s="616"/>
      <c r="N14" s="616"/>
      <c r="O14" s="617"/>
      <c r="P14" s="102" t="s">
        <v>476</v>
      </c>
      <c r="Q14" s="103"/>
      <c r="R14" s="103"/>
      <c r="S14" s="103"/>
      <c r="T14" s="103"/>
      <c r="U14" s="103"/>
      <c r="V14" s="104"/>
      <c r="W14" s="102" t="s">
        <v>479</v>
      </c>
      <c r="X14" s="103"/>
      <c r="Y14" s="103"/>
      <c r="Z14" s="103"/>
      <c r="AA14" s="103"/>
      <c r="AB14" s="103"/>
      <c r="AC14" s="104"/>
      <c r="AD14" s="102" t="s">
        <v>477</v>
      </c>
      <c r="AE14" s="103"/>
      <c r="AF14" s="103"/>
      <c r="AG14" s="103"/>
      <c r="AH14" s="103"/>
      <c r="AI14" s="103"/>
      <c r="AJ14" s="104"/>
      <c r="AK14" s="102" t="s">
        <v>477</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477</v>
      </c>
      <c r="Q15" s="103"/>
      <c r="R15" s="103"/>
      <c r="S15" s="103"/>
      <c r="T15" s="103"/>
      <c r="U15" s="103"/>
      <c r="V15" s="104"/>
      <c r="W15" s="102" t="s">
        <v>477</v>
      </c>
      <c r="X15" s="103"/>
      <c r="Y15" s="103"/>
      <c r="Z15" s="103"/>
      <c r="AA15" s="103"/>
      <c r="AB15" s="103"/>
      <c r="AC15" s="104"/>
      <c r="AD15" s="102" t="s">
        <v>481</v>
      </c>
      <c r="AE15" s="103"/>
      <c r="AF15" s="103"/>
      <c r="AG15" s="103"/>
      <c r="AH15" s="103"/>
      <c r="AI15" s="103"/>
      <c r="AJ15" s="104"/>
      <c r="AK15" s="102" t="s">
        <v>478</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477</v>
      </c>
      <c r="Q16" s="103"/>
      <c r="R16" s="103"/>
      <c r="S16" s="103"/>
      <c r="T16" s="103"/>
      <c r="U16" s="103"/>
      <c r="V16" s="104"/>
      <c r="W16" s="102" t="s">
        <v>476</v>
      </c>
      <c r="X16" s="103"/>
      <c r="Y16" s="103"/>
      <c r="Z16" s="103"/>
      <c r="AA16" s="103"/>
      <c r="AB16" s="103"/>
      <c r="AC16" s="104"/>
      <c r="AD16" s="102" t="s">
        <v>480</v>
      </c>
      <c r="AE16" s="103"/>
      <c r="AF16" s="103"/>
      <c r="AG16" s="103"/>
      <c r="AH16" s="103"/>
      <c r="AI16" s="103"/>
      <c r="AJ16" s="104"/>
      <c r="AK16" s="102" t="s">
        <v>477</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478</v>
      </c>
      <c r="Q17" s="103"/>
      <c r="R17" s="103"/>
      <c r="S17" s="103"/>
      <c r="T17" s="103"/>
      <c r="U17" s="103"/>
      <c r="V17" s="104"/>
      <c r="W17" s="102" t="s">
        <v>480</v>
      </c>
      <c r="X17" s="103"/>
      <c r="Y17" s="103"/>
      <c r="Z17" s="103"/>
      <c r="AA17" s="103"/>
      <c r="AB17" s="103"/>
      <c r="AC17" s="104"/>
      <c r="AD17" s="102" t="s">
        <v>477</v>
      </c>
      <c r="AE17" s="103"/>
      <c r="AF17" s="103"/>
      <c r="AG17" s="103"/>
      <c r="AH17" s="103"/>
      <c r="AI17" s="103"/>
      <c r="AJ17" s="104"/>
      <c r="AK17" s="102" t="s">
        <v>477</v>
      </c>
      <c r="AL17" s="103"/>
      <c r="AM17" s="103"/>
      <c r="AN17" s="103"/>
      <c r="AO17" s="103"/>
      <c r="AP17" s="103"/>
      <c r="AQ17" s="104"/>
      <c r="AR17" s="383"/>
      <c r="AS17" s="383"/>
      <c r="AT17" s="383"/>
      <c r="AU17" s="383"/>
      <c r="AV17" s="383"/>
      <c r="AW17" s="383"/>
      <c r="AX17" s="384"/>
    </row>
    <row r="18" spans="1:50" ht="24.75" customHeight="1" x14ac:dyDescent="0.2">
      <c r="A18" s="132"/>
      <c r="B18" s="133"/>
      <c r="C18" s="133"/>
      <c r="D18" s="133"/>
      <c r="E18" s="133"/>
      <c r="F18" s="134"/>
      <c r="G18" s="736"/>
      <c r="H18" s="737"/>
      <c r="I18" s="724" t="s">
        <v>20</v>
      </c>
      <c r="J18" s="725"/>
      <c r="K18" s="725"/>
      <c r="L18" s="725"/>
      <c r="M18" s="725"/>
      <c r="N18" s="725"/>
      <c r="O18" s="726"/>
      <c r="P18" s="108">
        <f>SUM(P13:V17)</f>
        <v>93</v>
      </c>
      <c r="Q18" s="109"/>
      <c r="R18" s="109"/>
      <c r="S18" s="109"/>
      <c r="T18" s="109"/>
      <c r="U18" s="109"/>
      <c r="V18" s="110"/>
      <c r="W18" s="108">
        <f>SUM(W13:AC17)</f>
        <v>88</v>
      </c>
      <c r="X18" s="109"/>
      <c r="Y18" s="109"/>
      <c r="Z18" s="109"/>
      <c r="AA18" s="109"/>
      <c r="AB18" s="109"/>
      <c r="AC18" s="110"/>
      <c r="AD18" s="108">
        <f>SUM(AD13:AJ17)</f>
        <v>93</v>
      </c>
      <c r="AE18" s="109"/>
      <c r="AF18" s="109"/>
      <c r="AG18" s="109"/>
      <c r="AH18" s="109"/>
      <c r="AI18" s="109"/>
      <c r="AJ18" s="110"/>
      <c r="AK18" s="108">
        <f>SUM(AK13:AQ17)</f>
        <v>117</v>
      </c>
      <c r="AL18" s="109"/>
      <c r="AM18" s="109"/>
      <c r="AN18" s="109"/>
      <c r="AO18" s="109"/>
      <c r="AP18" s="109"/>
      <c r="AQ18" s="110"/>
      <c r="AR18" s="108">
        <f>SUM(AR13:AX17)</f>
        <v>90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73</v>
      </c>
      <c r="Q19" s="103"/>
      <c r="R19" s="103"/>
      <c r="S19" s="103"/>
      <c r="T19" s="103"/>
      <c r="U19" s="103"/>
      <c r="V19" s="104"/>
      <c r="W19" s="102">
        <v>73</v>
      </c>
      <c r="X19" s="103"/>
      <c r="Y19" s="103"/>
      <c r="Z19" s="103"/>
      <c r="AA19" s="103"/>
      <c r="AB19" s="103"/>
      <c r="AC19" s="104"/>
      <c r="AD19" s="102">
        <v>64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0.78494623655913975</v>
      </c>
      <c r="Q20" s="526"/>
      <c r="R20" s="526"/>
      <c r="S20" s="526"/>
      <c r="T20" s="526"/>
      <c r="U20" s="526"/>
      <c r="V20" s="526"/>
      <c r="W20" s="526">
        <f t="shared" ref="W20" si="0">IF(W18=0, "-", SUM(W19)/W18)</f>
        <v>0.82954545454545459</v>
      </c>
      <c r="X20" s="526"/>
      <c r="Y20" s="526"/>
      <c r="Z20" s="526"/>
      <c r="AA20" s="526"/>
      <c r="AB20" s="526"/>
      <c r="AC20" s="526"/>
      <c r="AD20" s="526">
        <f t="shared" ref="AD20" si="1">IF(AD18=0, "-", SUM(AD19)/AD18)</f>
        <v>0.68817204301075274</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274</v>
      </c>
      <c r="H21" s="918"/>
      <c r="I21" s="918"/>
      <c r="J21" s="918"/>
      <c r="K21" s="918"/>
      <c r="L21" s="918"/>
      <c r="M21" s="918"/>
      <c r="N21" s="918"/>
      <c r="O21" s="918"/>
      <c r="P21" s="526">
        <f>IF(P19=0, "-", SUM(P19)/SUM(P13,P14))</f>
        <v>0.78494623655913975</v>
      </c>
      <c r="Q21" s="526"/>
      <c r="R21" s="526"/>
      <c r="S21" s="526"/>
      <c r="T21" s="526"/>
      <c r="U21" s="526"/>
      <c r="V21" s="526"/>
      <c r="W21" s="526">
        <f t="shared" ref="W21" si="2">IF(W19=0, "-", SUM(W19)/SUM(W13,W14))</f>
        <v>0.82954545454545459</v>
      </c>
      <c r="X21" s="526"/>
      <c r="Y21" s="526"/>
      <c r="Z21" s="526"/>
      <c r="AA21" s="526"/>
      <c r="AB21" s="526"/>
      <c r="AC21" s="526"/>
      <c r="AD21" s="526">
        <f t="shared" ref="AD21" si="3">IF(AD19=0, "-", SUM(AD19)/SUM(AD13,AD14))</f>
        <v>0.68817204301075274</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347</v>
      </c>
      <c r="B22" s="183"/>
      <c r="C22" s="183"/>
      <c r="D22" s="183"/>
      <c r="E22" s="183"/>
      <c r="F22" s="184"/>
      <c r="G22" s="173" t="s">
        <v>254</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491</v>
      </c>
      <c r="H23" s="177"/>
      <c r="I23" s="177"/>
      <c r="J23" s="177"/>
      <c r="K23" s="177"/>
      <c r="L23" s="177"/>
      <c r="M23" s="177"/>
      <c r="N23" s="177"/>
      <c r="O23" s="178"/>
      <c r="P23" s="99">
        <v>54</v>
      </c>
      <c r="Q23" s="100"/>
      <c r="R23" s="100"/>
      <c r="S23" s="100"/>
      <c r="T23" s="100"/>
      <c r="U23" s="100"/>
      <c r="V23" s="101"/>
      <c r="W23" s="99">
        <v>54</v>
      </c>
      <c r="X23" s="100"/>
      <c r="Y23" s="100"/>
      <c r="Z23" s="100"/>
      <c r="AA23" s="100"/>
      <c r="AB23" s="100"/>
      <c r="AC23" s="101"/>
      <c r="AD23" s="193" t="s">
        <v>618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492</v>
      </c>
      <c r="H24" s="180"/>
      <c r="I24" s="180"/>
      <c r="J24" s="180"/>
      <c r="K24" s="180"/>
      <c r="L24" s="180"/>
      <c r="M24" s="180"/>
      <c r="N24" s="180"/>
      <c r="O24" s="181"/>
      <c r="P24" s="102">
        <v>38</v>
      </c>
      <c r="Q24" s="103"/>
      <c r="R24" s="103"/>
      <c r="S24" s="103"/>
      <c r="T24" s="103"/>
      <c r="U24" s="103"/>
      <c r="V24" s="104"/>
      <c r="W24" s="102">
        <v>11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493</v>
      </c>
      <c r="H25" s="180"/>
      <c r="I25" s="180"/>
      <c r="J25" s="180"/>
      <c r="K25" s="180"/>
      <c r="L25" s="180"/>
      <c r="M25" s="180"/>
      <c r="N25" s="180"/>
      <c r="O25" s="181"/>
      <c r="P25" s="102">
        <v>9</v>
      </c>
      <c r="Q25" s="103"/>
      <c r="R25" s="103"/>
      <c r="S25" s="103"/>
      <c r="T25" s="103"/>
      <c r="U25" s="103"/>
      <c r="V25" s="104"/>
      <c r="W25" s="102">
        <v>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494</v>
      </c>
      <c r="H26" s="180"/>
      <c r="I26" s="180"/>
      <c r="J26" s="180"/>
      <c r="K26" s="180"/>
      <c r="L26" s="180"/>
      <c r="M26" s="180"/>
      <c r="N26" s="180"/>
      <c r="O26" s="181"/>
      <c r="P26" s="102">
        <v>9</v>
      </c>
      <c r="Q26" s="103"/>
      <c r="R26" s="103"/>
      <c r="S26" s="103"/>
      <c r="T26" s="103"/>
      <c r="U26" s="103"/>
      <c r="V26" s="104"/>
      <c r="W26" s="102">
        <v>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495</v>
      </c>
      <c r="H27" s="180"/>
      <c r="I27" s="180"/>
      <c r="J27" s="180"/>
      <c r="K27" s="180"/>
      <c r="L27" s="180"/>
      <c r="M27" s="180"/>
      <c r="N27" s="180"/>
      <c r="O27" s="181"/>
      <c r="P27" s="102">
        <v>4</v>
      </c>
      <c r="Q27" s="103"/>
      <c r="R27" s="103"/>
      <c r="S27" s="103"/>
      <c r="T27" s="103"/>
      <c r="U27" s="103"/>
      <c r="V27" s="104"/>
      <c r="W27" s="102">
        <v>4</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258</v>
      </c>
      <c r="H28" s="216"/>
      <c r="I28" s="216"/>
      <c r="J28" s="216"/>
      <c r="K28" s="216"/>
      <c r="L28" s="216"/>
      <c r="M28" s="216"/>
      <c r="N28" s="216"/>
      <c r="O28" s="217"/>
      <c r="P28" s="108">
        <f>P29-SUM(P23:P27)</f>
        <v>3</v>
      </c>
      <c r="Q28" s="109"/>
      <c r="R28" s="109"/>
      <c r="S28" s="109"/>
      <c r="T28" s="109"/>
      <c r="U28" s="109"/>
      <c r="V28" s="110"/>
      <c r="W28" s="108">
        <f>W29-SUM(W23:W27)</f>
        <v>3</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255</v>
      </c>
      <c r="H29" s="219"/>
      <c r="I29" s="219"/>
      <c r="J29" s="219"/>
      <c r="K29" s="219"/>
      <c r="L29" s="219"/>
      <c r="M29" s="219"/>
      <c r="N29" s="219"/>
      <c r="O29" s="220"/>
      <c r="P29" s="102">
        <f>AK13</f>
        <v>117</v>
      </c>
      <c r="Q29" s="103"/>
      <c r="R29" s="103"/>
      <c r="S29" s="103"/>
      <c r="T29" s="103"/>
      <c r="U29" s="103"/>
      <c r="V29" s="104"/>
      <c r="W29" s="208">
        <f>AR13</f>
        <v>90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270</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311</v>
      </c>
      <c r="AF30" s="378"/>
      <c r="AG30" s="378"/>
      <c r="AH30" s="379"/>
      <c r="AI30" s="377" t="s">
        <v>333</v>
      </c>
      <c r="AJ30" s="378"/>
      <c r="AK30" s="378"/>
      <c r="AL30" s="379"/>
      <c r="AM30" s="380" t="s">
        <v>338</v>
      </c>
      <c r="AN30" s="380"/>
      <c r="AO30" s="380"/>
      <c r="AP30" s="377"/>
      <c r="AQ30" s="628" t="s">
        <v>187</v>
      </c>
      <c r="AR30" s="629"/>
      <c r="AS30" s="629"/>
      <c r="AT30" s="630"/>
      <c r="AU30" s="381" t="s">
        <v>133</v>
      </c>
      <c r="AV30" s="381"/>
      <c r="AW30" s="381"/>
      <c r="AX30" s="382"/>
    </row>
    <row r="31" spans="1:50" ht="18.75" customHeight="1" x14ac:dyDescent="0.2">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5</v>
      </c>
      <c r="AR31" s="126"/>
      <c r="AS31" s="127" t="s">
        <v>188</v>
      </c>
      <c r="AT31" s="162"/>
      <c r="AU31" s="261">
        <v>10</v>
      </c>
      <c r="AV31" s="261"/>
      <c r="AW31" s="370" t="s">
        <v>177</v>
      </c>
      <c r="AX31" s="371"/>
    </row>
    <row r="32" spans="1:50" ht="23.25" customHeight="1" x14ac:dyDescent="0.2">
      <c r="A32" s="502"/>
      <c r="B32" s="500"/>
      <c r="C32" s="500"/>
      <c r="D32" s="500"/>
      <c r="E32" s="500"/>
      <c r="F32" s="501"/>
      <c r="G32" s="527" t="s">
        <v>608</v>
      </c>
      <c r="H32" s="528"/>
      <c r="I32" s="528"/>
      <c r="J32" s="528"/>
      <c r="K32" s="528"/>
      <c r="L32" s="528"/>
      <c r="M32" s="528"/>
      <c r="N32" s="528"/>
      <c r="O32" s="529"/>
      <c r="P32" s="151" t="s">
        <v>496</v>
      </c>
      <c r="Q32" s="151"/>
      <c r="R32" s="151"/>
      <c r="S32" s="151"/>
      <c r="T32" s="151"/>
      <c r="U32" s="151"/>
      <c r="V32" s="151"/>
      <c r="W32" s="151"/>
      <c r="X32" s="222"/>
      <c r="Y32" s="329" t="s">
        <v>12</v>
      </c>
      <c r="Z32" s="536"/>
      <c r="AA32" s="537"/>
      <c r="AB32" s="538" t="s">
        <v>497</v>
      </c>
      <c r="AC32" s="538"/>
      <c r="AD32" s="538"/>
      <c r="AE32" s="355">
        <v>303241</v>
      </c>
      <c r="AF32" s="356"/>
      <c r="AG32" s="356"/>
      <c r="AH32" s="356"/>
      <c r="AI32" s="355">
        <v>318663</v>
      </c>
      <c r="AJ32" s="356"/>
      <c r="AK32" s="356"/>
      <c r="AL32" s="356"/>
      <c r="AM32" s="355">
        <v>333924</v>
      </c>
      <c r="AN32" s="356"/>
      <c r="AO32" s="356"/>
      <c r="AP32" s="356"/>
      <c r="AQ32" s="105" t="s">
        <v>498</v>
      </c>
      <c r="AR32" s="106"/>
      <c r="AS32" s="106"/>
      <c r="AT32" s="107"/>
      <c r="AU32" s="356" t="s">
        <v>477</v>
      </c>
      <c r="AV32" s="356"/>
      <c r="AW32" s="356"/>
      <c r="AX32" s="358"/>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5" t="s">
        <v>480</v>
      </c>
      <c r="AF33" s="356"/>
      <c r="AG33" s="356"/>
      <c r="AH33" s="356"/>
      <c r="AI33" s="355" t="s">
        <v>480</v>
      </c>
      <c r="AJ33" s="356"/>
      <c r="AK33" s="356"/>
      <c r="AL33" s="356"/>
      <c r="AM33" s="355" t="s">
        <v>477</v>
      </c>
      <c r="AN33" s="356"/>
      <c r="AO33" s="356"/>
      <c r="AP33" s="356"/>
      <c r="AQ33" s="105">
        <v>390000</v>
      </c>
      <c r="AR33" s="106"/>
      <c r="AS33" s="106"/>
      <c r="AT33" s="107"/>
      <c r="AU33" s="356">
        <v>450000</v>
      </c>
      <c r="AV33" s="356"/>
      <c r="AW33" s="356"/>
      <c r="AX33" s="358"/>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67</v>
      </c>
      <c r="AF34" s="356"/>
      <c r="AG34" s="356"/>
      <c r="AH34" s="356"/>
      <c r="AI34" s="355">
        <v>71</v>
      </c>
      <c r="AJ34" s="356"/>
      <c r="AK34" s="356"/>
      <c r="AL34" s="356"/>
      <c r="AM34" s="355">
        <v>74</v>
      </c>
      <c r="AN34" s="356"/>
      <c r="AO34" s="356"/>
      <c r="AP34" s="356"/>
      <c r="AQ34" s="105" t="s">
        <v>499</v>
      </c>
      <c r="AR34" s="106"/>
      <c r="AS34" s="106"/>
      <c r="AT34" s="107"/>
      <c r="AU34" s="356" t="s">
        <v>498</v>
      </c>
      <c r="AV34" s="356"/>
      <c r="AW34" s="356"/>
      <c r="AX34" s="358"/>
    </row>
    <row r="35" spans="1:50" ht="23.25" customHeight="1" x14ac:dyDescent="0.2">
      <c r="A35" s="887" t="s">
        <v>299</v>
      </c>
      <c r="B35" s="888"/>
      <c r="C35" s="888"/>
      <c r="D35" s="888"/>
      <c r="E35" s="888"/>
      <c r="F35" s="889"/>
      <c r="G35" s="893" t="s">
        <v>500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270</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311</v>
      </c>
      <c r="AF37" s="360"/>
      <c r="AG37" s="360"/>
      <c r="AH37" s="361"/>
      <c r="AI37" s="359" t="s">
        <v>309</v>
      </c>
      <c r="AJ37" s="360"/>
      <c r="AK37" s="360"/>
      <c r="AL37" s="361"/>
      <c r="AM37" s="366" t="s">
        <v>338</v>
      </c>
      <c r="AN37" s="366"/>
      <c r="AO37" s="366"/>
      <c r="AP37" s="366"/>
      <c r="AQ37" s="257" t="s">
        <v>187</v>
      </c>
      <c r="AR37" s="258"/>
      <c r="AS37" s="258"/>
      <c r="AT37" s="259"/>
      <c r="AU37" s="372" t="s">
        <v>133</v>
      </c>
      <c r="AV37" s="372"/>
      <c r="AW37" s="372"/>
      <c r="AX37" s="373"/>
    </row>
    <row r="38" spans="1:50" ht="18.75" hidden="1" customHeight="1" x14ac:dyDescent="0.2">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2">
      <c r="A42" s="887" t="s">
        <v>299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270</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311</v>
      </c>
      <c r="AF44" s="360"/>
      <c r="AG44" s="360"/>
      <c r="AH44" s="361"/>
      <c r="AI44" s="359" t="s">
        <v>309</v>
      </c>
      <c r="AJ44" s="360"/>
      <c r="AK44" s="360"/>
      <c r="AL44" s="361"/>
      <c r="AM44" s="366" t="s">
        <v>338</v>
      </c>
      <c r="AN44" s="366"/>
      <c r="AO44" s="366"/>
      <c r="AP44" s="366"/>
      <c r="AQ44" s="257" t="s">
        <v>187</v>
      </c>
      <c r="AR44" s="258"/>
      <c r="AS44" s="258"/>
      <c r="AT44" s="259"/>
      <c r="AU44" s="372" t="s">
        <v>133</v>
      </c>
      <c r="AV44" s="372"/>
      <c r="AW44" s="372"/>
      <c r="AX44" s="373"/>
    </row>
    <row r="45" spans="1:50" ht="18.75" hidden="1" customHeight="1" x14ac:dyDescent="0.2">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2">
      <c r="A49" s="887" t="s">
        <v>299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270</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311</v>
      </c>
      <c r="AF51" s="360"/>
      <c r="AG51" s="360"/>
      <c r="AH51" s="361"/>
      <c r="AI51" s="359" t="s">
        <v>309</v>
      </c>
      <c r="AJ51" s="360"/>
      <c r="AK51" s="360"/>
      <c r="AL51" s="361"/>
      <c r="AM51" s="366" t="s">
        <v>338</v>
      </c>
      <c r="AN51" s="366"/>
      <c r="AO51" s="366"/>
      <c r="AP51" s="366"/>
      <c r="AQ51" s="257" t="s">
        <v>187</v>
      </c>
      <c r="AR51" s="258"/>
      <c r="AS51" s="258"/>
      <c r="AT51" s="259"/>
      <c r="AU51" s="368" t="s">
        <v>133</v>
      </c>
      <c r="AV51" s="368"/>
      <c r="AW51" s="368"/>
      <c r="AX51" s="369"/>
    </row>
    <row r="52" spans="1:50" ht="18.75" hidden="1" customHeight="1" x14ac:dyDescent="0.2">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2">
      <c r="A56" s="887" t="s">
        <v>299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270</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311</v>
      </c>
      <c r="AF58" s="360"/>
      <c r="AG58" s="360"/>
      <c r="AH58" s="361"/>
      <c r="AI58" s="359" t="s">
        <v>309</v>
      </c>
      <c r="AJ58" s="360"/>
      <c r="AK58" s="360"/>
      <c r="AL58" s="361"/>
      <c r="AM58" s="366" t="s">
        <v>338</v>
      </c>
      <c r="AN58" s="366"/>
      <c r="AO58" s="366"/>
      <c r="AP58" s="366"/>
      <c r="AQ58" s="257" t="s">
        <v>187</v>
      </c>
      <c r="AR58" s="258"/>
      <c r="AS58" s="258"/>
      <c r="AT58" s="259"/>
      <c r="AU58" s="368" t="s">
        <v>133</v>
      </c>
      <c r="AV58" s="368"/>
      <c r="AW58" s="368"/>
      <c r="AX58" s="369"/>
    </row>
    <row r="59" spans="1:50" ht="18.75" hidden="1" customHeight="1" x14ac:dyDescent="0.2">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87" t="s">
        <v>299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59" t="s">
        <v>311</v>
      </c>
      <c r="AF65" s="360"/>
      <c r="AG65" s="360"/>
      <c r="AH65" s="361"/>
      <c r="AI65" s="359" t="s">
        <v>309</v>
      </c>
      <c r="AJ65" s="360"/>
      <c r="AK65" s="360"/>
      <c r="AL65" s="361"/>
      <c r="AM65" s="366" t="s">
        <v>338</v>
      </c>
      <c r="AN65" s="366"/>
      <c r="AO65" s="366"/>
      <c r="AP65" s="366"/>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269</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289</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289</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290</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2">
      <c r="A70" s="841" t="s">
        <v>275</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288</v>
      </c>
      <c r="X70" s="935"/>
      <c r="Y70" s="940" t="s">
        <v>12</v>
      </c>
      <c r="Z70" s="940"/>
      <c r="AA70" s="941"/>
      <c r="AB70" s="942" t="s">
        <v>289</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289</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290</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7" t="s">
        <v>271</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311</v>
      </c>
      <c r="AF73" s="360"/>
      <c r="AG73" s="360"/>
      <c r="AH73" s="361"/>
      <c r="AI73" s="359" t="s">
        <v>309</v>
      </c>
      <c r="AJ73" s="360"/>
      <c r="AK73" s="360"/>
      <c r="AL73" s="361"/>
      <c r="AM73" s="366" t="s">
        <v>338</v>
      </c>
      <c r="AN73" s="366"/>
      <c r="AO73" s="366"/>
      <c r="AP73" s="366"/>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2">
      <c r="A78" s="902" t="s">
        <v>302</v>
      </c>
      <c r="B78" s="903"/>
      <c r="C78" s="903"/>
      <c r="D78" s="903"/>
      <c r="E78" s="900" t="s">
        <v>249</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265</v>
      </c>
      <c r="AP79" s="139"/>
      <c r="AQ79" s="139"/>
      <c r="AR79" s="66" t="s">
        <v>263</v>
      </c>
      <c r="AS79" s="138"/>
      <c r="AT79" s="139"/>
      <c r="AU79" s="139"/>
      <c r="AV79" s="139"/>
      <c r="AW79" s="139"/>
      <c r="AX79" s="140"/>
    </row>
    <row r="80" spans="1:50" ht="18.75" hidden="1" customHeight="1" x14ac:dyDescent="0.2">
      <c r="A80" s="506" t="s">
        <v>146</v>
      </c>
      <c r="B80" s="836" t="s">
        <v>262</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311</v>
      </c>
      <c r="AF85" s="360"/>
      <c r="AG85" s="360"/>
      <c r="AH85" s="361"/>
      <c r="AI85" s="359" t="s">
        <v>309</v>
      </c>
      <c r="AJ85" s="360"/>
      <c r="AK85" s="360"/>
      <c r="AL85" s="361"/>
      <c r="AM85" s="366" t="s">
        <v>338</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2">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311</v>
      </c>
      <c r="AF90" s="360"/>
      <c r="AG90" s="360"/>
      <c r="AH90" s="361"/>
      <c r="AI90" s="359" t="s">
        <v>309</v>
      </c>
      <c r="AJ90" s="360"/>
      <c r="AK90" s="360"/>
      <c r="AL90" s="361"/>
      <c r="AM90" s="366" t="s">
        <v>338</v>
      </c>
      <c r="AN90" s="366"/>
      <c r="AO90" s="366"/>
      <c r="AP90" s="366"/>
      <c r="AQ90" s="166" t="s">
        <v>187</v>
      </c>
      <c r="AR90" s="159"/>
      <c r="AS90" s="159"/>
      <c r="AT90" s="160"/>
      <c r="AU90" s="364" t="s">
        <v>133</v>
      </c>
      <c r="AV90" s="364"/>
      <c r="AW90" s="364"/>
      <c r="AX90" s="365"/>
    </row>
    <row r="91" spans="1:60" ht="18.75" hidden="1" customHeight="1" x14ac:dyDescent="0.2">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311</v>
      </c>
      <c r="AF95" s="360"/>
      <c r="AG95" s="360"/>
      <c r="AH95" s="361"/>
      <c r="AI95" s="359" t="s">
        <v>309</v>
      </c>
      <c r="AJ95" s="360"/>
      <c r="AK95" s="360"/>
      <c r="AL95" s="361"/>
      <c r="AM95" s="366" t="s">
        <v>338</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311</v>
      </c>
      <c r="AF100" s="814"/>
      <c r="AG100" s="814"/>
      <c r="AH100" s="815"/>
      <c r="AI100" s="813" t="s">
        <v>331</v>
      </c>
      <c r="AJ100" s="814"/>
      <c r="AK100" s="814"/>
      <c r="AL100" s="815"/>
      <c r="AM100" s="813" t="s">
        <v>338</v>
      </c>
      <c r="AN100" s="814"/>
      <c r="AO100" s="814"/>
      <c r="AP100" s="815"/>
      <c r="AQ100" s="919" t="s">
        <v>351</v>
      </c>
      <c r="AR100" s="920"/>
      <c r="AS100" s="920"/>
      <c r="AT100" s="921"/>
      <c r="AU100" s="919" t="s">
        <v>352</v>
      </c>
      <c r="AV100" s="920"/>
      <c r="AW100" s="920"/>
      <c r="AX100" s="922"/>
    </row>
    <row r="101" spans="1:60" ht="23.25" customHeight="1" x14ac:dyDescent="0.2">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502</v>
      </c>
      <c r="AC101" s="538"/>
      <c r="AD101" s="538"/>
      <c r="AE101" s="355">
        <v>445</v>
      </c>
      <c r="AF101" s="356"/>
      <c r="AG101" s="356"/>
      <c r="AH101" s="357"/>
      <c r="AI101" s="355">
        <v>457</v>
      </c>
      <c r="AJ101" s="356"/>
      <c r="AK101" s="356"/>
      <c r="AL101" s="357"/>
      <c r="AM101" s="355">
        <v>468</v>
      </c>
      <c r="AN101" s="356"/>
      <c r="AO101" s="356"/>
      <c r="AP101" s="357"/>
      <c r="AQ101" s="355" t="s">
        <v>590</v>
      </c>
      <c r="AR101" s="356"/>
      <c r="AS101" s="356"/>
      <c r="AT101" s="357"/>
      <c r="AU101" s="355" t="s">
        <v>590</v>
      </c>
      <c r="AV101" s="356"/>
      <c r="AW101" s="356"/>
      <c r="AX101" s="357"/>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502</v>
      </c>
      <c r="AC102" s="538"/>
      <c r="AD102" s="538"/>
      <c r="AE102" s="349">
        <v>470</v>
      </c>
      <c r="AF102" s="349"/>
      <c r="AG102" s="349"/>
      <c r="AH102" s="349"/>
      <c r="AI102" s="349">
        <v>470</v>
      </c>
      <c r="AJ102" s="349"/>
      <c r="AK102" s="349"/>
      <c r="AL102" s="349"/>
      <c r="AM102" s="349">
        <v>470</v>
      </c>
      <c r="AN102" s="349"/>
      <c r="AO102" s="349"/>
      <c r="AP102" s="349"/>
      <c r="AQ102" s="804">
        <v>490</v>
      </c>
      <c r="AR102" s="805"/>
      <c r="AS102" s="805"/>
      <c r="AT102" s="806"/>
      <c r="AU102" s="804">
        <v>490</v>
      </c>
      <c r="AV102" s="805"/>
      <c r="AW102" s="805"/>
      <c r="AX102" s="806"/>
    </row>
    <row r="103" spans="1:60" ht="31.5" hidden="1" customHeight="1" x14ac:dyDescent="0.2">
      <c r="A103" s="475" t="s">
        <v>272</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311</v>
      </c>
      <c r="AF103" s="288"/>
      <c r="AG103" s="288"/>
      <c r="AH103" s="289"/>
      <c r="AI103" s="293" t="s">
        <v>309</v>
      </c>
      <c r="AJ103" s="288"/>
      <c r="AK103" s="288"/>
      <c r="AL103" s="289"/>
      <c r="AM103" s="293" t="s">
        <v>338</v>
      </c>
      <c r="AN103" s="288"/>
      <c r="AO103" s="288"/>
      <c r="AP103" s="289"/>
      <c r="AQ103" s="351" t="s">
        <v>351</v>
      </c>
      <c r="AR103" s="352"/>
      <c r="AS103" s="352"/>
      <c r="AT103" s="353"/>
      <c r="AU103" s="351" t="s">
        <v>352</v>
      </c>
      <c r="AV103" s="352"/>
      <c r="AW103" s="352"/>
      <c r="AX103" s="354"/>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2">
      <c r="A106" s="475" t="s">
        <v>272</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311</v>
      </c>
      <c r="AF106" s="288"/>
      <c r="AG106" s="288"/>
      <c r="AH106" s="289"/>
      <c r="AI106" s="293" t="s">
        <v>309</v>
      </c>
      <c r="AJ106" s="288"/>
      <c r="AK106" s="288"/>
      <c r="AL106" s="289"/>
      <c r="AM106" s="293" t="s">
        <v>338</v>
      </c>
      <c r="AN106" s="288"/>
      <c r="AO106" s="288"/>
      <c r="AP106" s="289"/>
      <c r="AQ106" s="351" t="s">
        <v>351</v>
      </c>
      <c r="AR106" s="352"/>
      <c r="AS106" s="352"/>
      <c r="AT106" s="353"/>
      <c r="AU106" s="351" t="s">
        <v>352</v>
      </c>
      <c r="AV106" s="352"/>
      <c r="AW106" s="352"/>
      <c r="AX106" s="354"/>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2">
      <c r="A109" s="475" t="s">
        <v>272</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311</v>
      </c>
      <c r="AF109" s="288"/>
      <c r="AG109" s="288"/>
      <c r="AH109" s="289"/>
      <c r="AI109" s="293" t="s">
        <v>309</v>
      </c>
      <c r="AJ109" s="288"/>
      <c r="AK109" s="288"/>
      <c r="AL109" s="289"/>
      <c r="AM109" s="293" t="s">
        <v>338</v>
      </c>
      <c r="AN109" s="288"/>
      <c r="AO109" s="288"/>
      <c r="AP109" s="289"/>
      <c r="AQ109" s="351" t="s">
        <v>351</v>
      </c>
      <c r="AR109" s="352"/>
      <c r="AS109" s="352"/>
      <c r="AT109" s="353"/>
      <c r="AU109" s="351" t="s">
        <v>352</v>
      </c>
      <c r="AV109" s="352"/>
      <c r="AW109" s="352"/>
      <c r="AX109" s="354"/>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2">
      <c r="A112" s="475" t="s">
        <v>272</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311</v>
      </c>
      <c r="AF112" s="288"/>
      <c r="AG112" s="288"/>
      <c r="AH112" s="289"/>
      <c r="AI112" s="293" t="s">
        <v>309</v>
      </c>
      <c r="AJ112" s="288"/>
      <c r="AK112" s="288"/>
      <c r="AL112" s="289"/>
      <c r="AM112" s="293" t="s">
        <v>338</v>
      </c>
      <c r="AN112" s="288"/>
      <c r="AO112" s="288"/>
      <c r="AP112" s="289"/>
      <c r="AQ112" s="351" t="s">
        <v>351</v>
      </c>
      <c r="AR112" s="352"/>
      <c r="AS112" s="352"/>
      <c r="AT112" s="353"/>
      <c r="AU112" s="351" t="s">
        <v>352</v>
      </c>
      <c r="AV112" s="352"/>
      <c r="AW112" s="352"/>
      <c r="AX112" s="354"/>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311</v>
      </c>
      <c r="AF115" s="288"/>
      <c r="AG115" s="288"/>
      <c r="AH115" s="289"/>
      <c r="AI115" s="293" t="s">
        <v>309</v>
      </c>
      <c r="AJ115" s="288"/>
      <c r="AK115" s="288"/>
      <c r="AL115" s="289"/>
      <c r="AM115" s="293" t="s">
        <v>338</v>
      </c>
      <c r="AN115" s="288"/>
      <c r="AO115" s="288"/>
      <c r="AP115" s="289"/>
      <c r="AQ115" s="326" t="s">
        <v>353</v>
      </c>
      <c r="AR115" s="327"/>
      <c r="AS115" s="327"/>
      <c r="AT115" s="327"/>
      <c r="AU115" s="327"/>
      <c r="AV115" s="327"/>
      <c r="AW115" s="327"/>
      <c r="AX115" s="328"/>
    </row>
    <row r="116" spans="1:50" ht="23.25" customHeight="1" x14ac:dyDescent="0.2">
      <c r="A116" s="282"/>
      <c r="B116" s="283"/>
      <c r="C116" s="283"/>
      <c r="D116" s="283"/>
      <c r="E116" s="283"/>
      <c r="F116" s="284"/>
      <c r="G116" s="342" t="s">
        <v>506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503</v>
      </c>
      <c r="AC116" s="291"/>
      <c r="AD116" s="292"/>
      <c r="AE116" s="349">
        <v>415</v>
      </c>
      <c r="AF116" s="349"/>
      <c r="AG116" s="349"/>
      <c r="AH116" s="349"/>
      <c r="AI116" s="349">
        <v>93</v>
      </c>
      <c r="AJ116" s="349"/>
      <c r="AK116" s="349"/>
      <c r="AL116" s="349"/>
      <c r="AM116" s="349">
        <v>35</v>
      </c>
      <c r="AN116" s="349"/>
      <c r="AO116" s="349"/>
      <c r="AP116" s="349"/>
      <c r="AQ116" s="355"/>
      <c r="AR116" s="356"/>
      <c r="AS116" s="356"/>
      <c r="AT116" s="356"/>
      <c r="AU116" s="356"/>
      <c r="AV116" s="356"/>
      <c r="AW116" s="356"/>
      <c r="AX116" s="358"/>
    </row>
    <row r="117" spans="1:50" ht="46.5" customHeight="1" thickBot="1" x14ac:dyDescent="0.2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507</v>
      </c>
      <c r="AC117" s="333"/>
      <c r="AD117" s="334"/>
      <c r="AE117" s="296" t="s">
        <v>504</v>
      </c>
      <c r="AF117" s="296"/>
      <c r="AG117" s="296"/>
      <c r="AH117" s="296"/>
      <c r="AI117" s="296" t="s">
        <v>505</v>
      </c>
      <c r="AJ117" s="296"/>
      <c r="AK117" s="296"/>
      <c r="AL117" s="296"/>
      <c r="AM117" s="296" t="s">
        <v>607</v>
      </c>
      <c r="AN117" s="296"/>
      <c r="AO117" s="296"/>
      <c r="AP117" s="296"/>
      <c r="AQ117" s="296" t="s">
        <v>609</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311</v>
      </c>
      <c r="AF118" s="288"/>
      <c r="AG118" s="288"/>
      <c r="AH118" s="289"/>
      <c r="AI118" s="293" t="s">
        <v>309</v>
      </c>
      <c r="AJ118" s="288"/>
      <c r="AK118" s="288"/>
      <c r="AL118" s="289"/>
      <c r="AM118" s="293" t="s">
        <v>338</v>
      </c>
      <c r="AN118" s="288"/>
      <c r="AO118" s="288"/>
      <c r="AP118" s="289"/>
      <c r="AQ118" s="326" t="s">
        <v>353</v>
      </c>
      <c r="AR118" s="327"/>
      <c r="AS118" s="327"/>
      <c r="AT118" s="327"/>
      <c r="AU118" s="327"/>
      <c r="AV118" s="327"/>
      <c r="AW118" s="327"/>
      <c r="AX118" s="328"/>
    </row>
    <row r="119" spans="1:50" ht="23.25" hidden="1" customHeight="1" x14ac:dyDescent="0.2">
      <c r="A119" s="282"/>
      <c r="B119" s="283"/>
      <c r="C119" s="283"/>
      <c r="D119" s="283"/>
      <c r="E119" s="283"/>
      <c r="F119" s="284"/>
      <c r="G119" s="342" t="s">
        <v>279</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278</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311</v>
      </c>
      <c r="AF121" s="288"/>
      <c r="AG121" s="288"/>
      <c r="AH121" s="289"/>
      <c r="AI121" s="293" t="s">
        <v>309</v>
      </c>
      <c r="AJ121" s="288"/>
      <c r="AK121" s="288"/>
      <c r="AL121" s="289"/>
      <c r="AM121" s="293" t="s">
        <v>338</v>
      </c>
      <c r="AN121" s="288"/>
      <c r="AO121" s="288"/>
      <c r="AP121" s="289"/>
      <c r="AQ121" s="326" t="s">
        <v>353</v>
      </c>
      <c r="AR121" s="327"/>
      <c r="AS121" s="327"/>
      <c r="AT121" s="327"/>
      <c r="AU121" s="327"/>
      <c r="AV121" s="327"/>
      <c r="AW121" s="327"/>
      <c r="AX121" s="328"/>
    </row>
    <row r="122" spans="1:50" ht="23.25" hidden="1" customHeight="1" x14ac:dyDescent="0.2">
      <c r="A122" s="282"/>
      <c r="B122" s="283"/>
      <c r="C122" s="283"/>
      <c r="D122" s="283"/>
      <c r="E122" s="283"/>
      <c r="F122" s="284"/>
      <c r="G122" s="342" t="s">
        <v>280</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281</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311</v>
      </c>
      <c r="AF124" s="288"/>
      <c r="AG124" s="288"/>
      <c r="AH124" s="289"/>
      <c r="AI124" s="293" t="s">
        <v>309</v>
      </c>
      <c r="AJ124" s="288"/>
      <c r="AK124" s="288"/>
      <c r="AL124" s="289"/>
      <c r="AM124" s="293" t="s">
        <v>338</v>
      </c>
      <c r="AN124" s="288"/>
      <c r="AO124" s="288"/>
      <c r="AP124" s="289"/>
      <c r="AQ124" s="326" t="s">
        <v>353</v>
      </c>
      <c r="AR124" s="327"/>
      <c r="AS124" s="327"/>
      <c r="AT124" s="327"/>
      <c r="AU124" s="327"/>
      <c r="AV124" s="327"/>
      <c r="AW124" s="327"/>
      <c r="AX124" s="328"/>
    </row>
    <row r="125" spans="1:50" ht="23.25" hidden="1" customHeight="1" x14ac:dyDescent="0.2">
      <c r="A125" s="282"/>
      <c r="B125" s="283"/>
      <c r="C125" s="283"/>
      <c r="D125" s="283"/>
      <c r="E125" s="283"/>
      <c r="F125" s="284"/>
      <c r="G125" s="342" t="s">
        <v>280</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278</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311</v>
      </c>
      <c r="AF127" s="288"/>
      <c r="AG127" s="288"/>
      <c r="AH127" s="289"/>
      <c r="AI127" s="293" t="s">
        <v>309</v>
      </c>
      <c r="AJ127" s="288"/>
      <c r="AK127" s="288"/>
      <c r="AL127" s="289"/>
      <c r="AM127" s="293" t="s">
        <v>338</v>
      </c>
      <c r="AN127" s="288"/>
      <c r="AO127" s="288"/>
      <c r="AP127" s="289"/>
      <c r="AQ127" s="326" t="s">
        <v>353</v>
      </c>
      <c r="AR127" s="327"/>
      <c r="AS127" s="327"/>
      <c r="AT127" s="327"/>
      <c r="AU127" s="327"/>
      <c r="AV127" s="327"/>
      <c r="AW127" s="327"/>
      <c r="AX127" s="328"/>
    </row>
    <row r="128" spans="1:50" ht="23.25" hidden="1" customHeight="1" x14ac:dyDescent="0.2">
      <c r="A128" s="282"/>
      <c r="B128" s="283"/>
      <c r="C128" s="283"/>
      <c r="D128" s="283"/>
      <c r="E128" s="283"/>
      <c r="F128" s="284"/>
      <c r="G128" s="342" t="s">
        <v>280</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278</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326</v>
      </c>
      <c r="B130" s="982"/>
      <c r="C130" s="981" t="s">
        <v>191</v>
      </c>
      <c r="D130" s="982"/>
      <c r="E130" s="298" t="s">
        <v>220</v>
      </c>
      <c r="F130" s="299"/>
      <c r="G130" s="300" t="s">
        <v>509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611</v>
      </c>
      <c r="AR133" s="261"/>
      <c r="AS133" s="127" t="s">
        <v>188</v>
      </c>
      <c r="AT133" s="162"/>
      <c r="AU133" s="126">
        <v>2</v>
      </c>
      <c r="AV133" s="126"/>
      <c r="AW133" s="127" t="s">
        <v>177</v>
      </c>
      <c r="AX133" s="128"/>
    </row>
    <row r="134" spans="1:50" ht="39.75" customHeight="1" x14ac:dyDescent="0.2">
      <c r="A134" s="985"/>
      <c r="B134" s="242"/>
      <c r="C134" s="241"/>
      <c r="D134" s="242"/>
      <c r="E134" s="241"/>
      <c r="F134" s="304"/>
      <c r="G134" s="221" t="s">
        <v>510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t="s">
        <v>512</v>
      </c>
      <c r="AF134" s="106"/>
      <c r="AG134" s="106"/>
      <c r="AH134" s="106"/>
      <c r="AI134" s="256" t="s">
        <v>512</v>
      </c>
      <c r="AJ134" s="106"/>
      <c r="AK134" s="106"/>
      <c r="AL134" s="106"/>
      <c r="AM134" s="256">
        <v>51.8</v>
      </c>
      <c r="AN134" s="106"/>
      <c r="AO134" s="106"/>
      <c r="AP134" s="106"/>
      <c r="AQ134" s="256" t="s">
        <v>579</v>
      </c>
      <c r="AR134" s="106"/>
      <c r="AS134" s="106"/>
      <c r="AT134" s="106"/>
      <c r="AU134" s="256" t="s">
        <v>581</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t="s">
        <v>512</v>
      </c>
      <c r="AF135" s="106"/>
      <c r="AG135" s="106"/>
      <c r="AH135" s="106"/>
      <c r="AI135" s="256" t="s">
        <v>512</v>
      </c>
      <c r="AJ135" s="106"/>
      <c r="AK135" s="106"/>
      <c r="AL135" s="106"/>
      <c r="AM135" s="256" t="s">
        <v>610</v>
      </c>
      <c r="AN135" s="106"/>
      <c r="AO135" s="106"/>
      <c r="AP135" s="106"/>
      <c r="AQ135" s="256" t="s">
        <v>580</v>
      </c>
      <c r="AR135" s="106"/>
      <c r="AS135" s="106"/>
      <c r="AT135" s="106"/>
      <c r="AU135" s="256">
        <v>75</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7"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7" t="s">
        <v>257</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7" t="s">
        <v>257</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7" t="s">
        <v>257</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7" t="s">
        <v>257</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513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7"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7" t="s">
        <v>257</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7" t="s">
        <v>257</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7" t="s">
        <v>257</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7" t="s">
        <v>257</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7"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7" t="s">
        <v>257</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7" t="s">
        <v>257</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7" t="s">
        <v>257</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7" t="s">
        <v>257</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7"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7" t="s">
        <v>257</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7" t="s">
        <v>257</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7" t="s">
        <v>257</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7" t="s">
        <v>257</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7"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7" t="s">
        <v>257</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7" t="s">
        <v>257</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7" t="s">
        <v>257</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7" t="s">
        <v>257</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341</v>
      </c>
      <c r="D430" s="240"/>
      <c r="E430" s="228" t="s">
        <v>319</v>
      </c>
      <c r="F430" s="438"/>
      <c r="G430" s="230" t="s">
        <v>207</v>
      </c>
      <c r="H430" s="148"/>
      <c r="I430" s="148"/>
      <c r="J430" s="231" t="s">
        <v>511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2">
      <c r="A433" s="985"/>
      <c r="B433" s="242"/>
      <c r="C433" s="241"/>
      <c r="D433" s="242"/>
      <c r="E433" s="156"/>
      <c r="F433" s="157"/>
      <c r="G433" s="221" t="s">
        <v>512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512</v>
      </c>
      <c r="AC433" s="123"/>
      <c r="AD433" s="123"/>
      <c r="AE433" s="105" t="s">
        <v>512</v>
      </c>
      <c r="AF433" s="106"/>
      <c r="AG433" s="106"/>
      <c r="AH433" s="106"/>
      <c r="AI433" s="105" t="s">
        <v>515</v>
      </c>
      <c r="AJ433" s="106"/>
      <c r="AK433" s="106"/>
      <c r="AL433" s="106"/>
      <c r="AM433" s="105" t="s">
        <v>512</v>
      </c>
      <c r="AN433" s="106"/>
      <c r="AO433" s="106"/>
      <c r="AP433" s="107"/>
      <c r="AQ433" s="105" t="s">
        <v>512</v>
      </c>
      <c r="AR433" s="106"/>
      <c r="AS433" s="106"/>
      <c r="AT433" s="107"/>
      <c r="AU433" s="106" t="s">
        <v>512</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512</v>
      </c>
      <c r="AC434" s="214"/>
      <c r="AD434" s="214"/>
      <c r="AE434" s="105" t="s">
        <v>512</v>
      </c>
      <c r="AF434" s="106"/>
      <c r="AG434" s="106"/>
      <c r="AH434" s="107"/>
      <c r="AI434" s="105" t="s">
        <v>512</v>
      </c>
      <c r="AJ434" s="106"/>
      <c r="AK434" s="106"/>
      <c r="AL434" s="106"/>
      <c r="AM434" s="105" t="s">
        <v>512</v>
      </c>
      <c r="AN434" s="106"/>
      <c r="AO434" s="106"/>
      <c r="AP434" s="107"/>
      <c r="AQ434" s="105" t="s">
        <v>516</v>
      </c>
      <c r="AR434" s="106"/>
      <c r="AS434" s="106"/>
      <c r="AT434" s="107"/>
      <c r="AU434" s="106" t="s">
        <v>512</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512</v>
      </c>
      <c r="AF435" s="106"/>
      <c r="AG435" s="106"/>
      <c r="AH435" s="107"/>
      <c r="AI435" s="105" t="s">
        <v>512</v>
      </c>
      <c r="AJ435" s="106"/>
      <c r="AK435" s="106"/>
      <c r="AL435" s="106"/>
      <c r="AM435" s="105" t="s">
        <v>512</v>
      </c>
      <c r="AN435" s="106"/>
      <c r="AO435" s="106"/>
      <c r="AP435" s="107"/>
      <c r="AQ435" s="105" t="s">
        <v>512</v>
      </c>
      <c r="AR435" s="106"/>
      <c r="AS435" s="106"/>
      <c r="AT435" s="107"/>
      <c r="AU435" s="106" t="s">
        <v>512</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2">
      <c r="A458" s="985"/>
      <c r="B458" s="242"/>
      <c r="C458" s="241"/>
      <c r="D458" s="242"/>
      <c r="E458" s="156"/>
      <c r="F458" s="157"/>
      <c r="G458" s="221" t="s">
        <v>514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512</v>
      </c>
      <c r="AC458" s="123"/>
      <c r="AD458" s="123"/>
      <c r="AE458" s="105" t="s">
        <v>512</v>
      </c>
      <c r="AF458" s="106"/>
      <c r="AG458" s="106"/>
      <c r="AH458" s="106"/>
      <c r="AI458" s="105" t="s">
        <v>512</v>
      </c>
      <c r="AJ458" s="106"/>
      <c r="AK458" s="106"/>
      <c r="AL458" s="106"/>
      <c r="AM458" s="105" t="s">
        <v>512</v>
      </c>
      <c r="AN458" s="106"/>
      <c r="AO458" s="106"/>
      <c r="AP458" s="107"/>
      <c r="AQ458" s="105" t="s">
        <v>512</v>
      </c>
      <c r="AR458" s="106"/>
      <c r="AS458" s="106"/>
      <c r="AT458" s="107"/>
      <c r="AU458" s="106" t="s">
        <v>517</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518</v>
      </c>
      <c r="AC459" s="214"/>
      <c r="AD459" s="214"/>
      <c r="AE459" s="105" t="s">
        <v>512</v>
      </c>
      <c r="AF459" s="106"/>
      <c r="AG459" s="106"/>
      <c r="AH459" s="107"/>
      <c r="AI459" s="105" t="s">
        <v>512</v>
      </c>
      <c r="AJ459" s="106"/>
      <c r="AK459" s="106"/>
      <c r="AL459" s="106"/>
      <c r="AM459" s="105" t="s">
        <v>512</v>
      </c>
      <c r="AN459" s="106"/>
      <c r="AO459" s="106"/>
      <c r="AP459" s="107"/>
      <c r="AQ459" s="105" t="s">
        <v>519</v>
      </c>
      <c r="AR459" s="106"/>
      <c r="AS459" s="106"/>
      <c r="AT459" s="107"/>
      <c r="AU459" s="106" t="s">
        <v>512</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512</v>
      </c>
      <c r="AF460" s="106"/>
      <c r="AG460" s="106"/>
      <c r="AH460" s="107"/>
      <c r="AI460" s="105" t="s">
        <v>512</v>
      </c>
      <c r="AJ460" s="106"/>
      <c r="AK460" s="106"/>
      <c r="AL460" s="106"/>
      <c r="AM460" s="105" t="s">
        <v>519</v>
      </c>
      <c r="AN460" s="106"/>
      <c r="AO460" s="106"/>
      <c r="AP460" s="107"/>
      <c r="AQ460" s="105" t="s">
        <v>512</v>
      </c>
      <c r="AR460" s="106"/>
      <c r="AS460" s="106"/>
      <c r="AT460" s="107"/>
      <c r="AU460" s="106" t="s">
        <v>517</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customHeight="1" x14ac:dyDescent="0.2">
      <c r="A481" s="985"/>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512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5"/>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5"/>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5"/>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
      <c r="A697" s="985"/>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520</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521</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522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486</v>
      </c>
      <c r="AE705" s="723"/>
      <c r="AF705" s="723"/>
      <c r="AG705" s="150" t="s">
        <v>612</v>
      </c>
      <c r="AH705" s="151"/>
      <c r="AI705" s="151"/>
      <c r="AJ705" s="151"/>
      <c r="AK705" s="151"/>
      <c r="AL705" s="151"/>
      <c r="AM705" s="151"/>
      <c r="AN705" s="151"/>
      <c r="AO705" s="151"/>
      <c r="AP705" s="151"/>
      <c r="AQ705" s="151"/>
      <c r="AR705" s="151"/>
      <c r="AS705" s="151"/>
      <c r="AT705" s="151"/>
      <c r="AU705" s="151"/>
      <c r="AV705" s="151"/>
      <c r="AW705" s="151"/>
      <c r="AX705" s="152"/>
    </row>
    <row r="706" spans="1:50" ht="66" customHeight="1" x14ac:dyDescent="0.2">
      <c r="A706" s="645"/>
      <c r="B706" s="760"/>
      <c r="C706" s="601"/>
      <c r="D706" s="602"/>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523</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66"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523</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524</v>
      </c>
      <c r="AE708" s="658"/>
      <c r="AF708" s="658"/>
      <c r="AG708" s="513" t="s">
        <v>512</v>
      </c>
      <c r="AH708" s="514"/>
      <c r="AI708" s="514"/>
      <c r="AJ708" s="514"/>
      <c r="AK708" s="514"/>
      <c r="AL708" s="514"/>
      <c r="AM708" s="514"/>
      <c r="AN708" s="514"/>
      <c r="AO708" s="514"/>
      <c r="AP708" s="514"/>
      <c r="AQ708" s="514"/>
      <c r="AR708" s="514"/>
      <c r="AS708" s="514"/>
      <c r="AT708" s="514"/>
      <c r="AU708" s="514"/>
      <c r="AV708" s="514"/>
      <c r="AW708" s="514"/>
      <c r="AX708" s="515"/>
    </row>
    <row r="709" spans="1:50" ht="40.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654" t="s">
        <v>525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524</v>
      </c>
      <c r="AE710" s="145"/>
      <c r="AF710" s="145"/>
      <c r="AG710" s="654" t="s">
        <v>512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654" t="s">
        <v>526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524</v>
      </c>
      <c r="AE712" s="573"/>
      <c r="AF712" s="573"/>
      <c r="AG712" s="581" t="s">
        <v>512</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524</v>
      </c>
      <c r="AE713" s="145"/>
      <c r="AF713" s="146"/>
      <c r="AG713" s="654" t="s">
        <v>527</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486</v>
      </c>
      <c r="AE714" s="579"/>
      <c r="AF714" s="580"/>
      <c r="AG714" s="679" t="s">
        <v>528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246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486</v>
      </c>
      <c r="AE715" s="658"/>
      <c r="AF715" s="767"/>
      <c r="AG715" s="513" t="s">
        <v>529</v>
      </c>
      <c r="AH715" s="514"/>
      <c r="AI715" s="514"/>
      <c r="AJ715" s="514"/>
      <c r="AK715" s="514"/>
      <c r="AL715" s="514"/>
      <c r="AM715" s="514"/>
      <c r="AN715" s="514"/>
      <c r="AO715" s="514"/>
      <c r="AP715" s="514"/>
      <c r="AQ715" s="514"/>
      <c r="AR715" s="514"/>
      <c r="AS715" s="514"/>
      <c r="AT715" s="514"/>
      <c r="AU715" s="514"/>
      <c r="AV715" s="514"/>
      <c r="AW715" s="514"/>
      <c r="AX715" s="515"/>
    </row>
    <row r="716" spans="1:50" ht="44.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524</v>
      </c>
      <c r="AE716" s="749"/>
      <c r="AF716" s="749"/>
      <c r="AG716" s="654" t="s">
        <v>530</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531</v>
      </c>
      <c r="AE717" s="145"/>
      <c r="AF717" s="145"/>
      <c r="AG717" s="654" t="s">
        <v>532</v>
      </c>
      <c r="AH717" s="655"/>
      <c r="AI717" s="655"/>
      <c r="AJ717" s="655"/>
      <c r="AK717" s="655"/>
      <c r="AL717" s="655"/>
      <c r="AM717" s="655"/>
      <c r="AN717" s="655"/>
      <c r="AO717" s="655"/>
      <c r="AP717" s="655"/>
      <c r="AQ717" s="655"/>
      <c r="AR717" s="655"/>
      <c r="AS717" s="655"/>
      <c r="AT717" s="655"/>
      <c r="AU717" s="655"/>
      <c r="AV717" s="655"/>
      <c r="AW717" s="655"/>
      <c r="AX717" s="656"/>
    </row>
    <row r="718" spans="1:50" ht="94.5"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153" t="s">
        <v>533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524</v>
      </c>
      <c r="AE719" s="658"/>
      <c r="AF719" s="658"/>
      <c r="AG719" s="150" t="s">
        <v>527</v>
      </c>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0"/>
      <c r="B720" s="641"/>
      <c r="C720" s="926" t="s">
        <v>260</v>
      </c>
      <c r="D720" s="924"/>
      <c r="E720" s="924"/>
      <c r="F720" s="927"/>
      <c r="G720" s="923" t="s">
        <v>261</v>
      </c>
      <c r="H720" s="924"/>
      <c r="I720" s="924"/>
      <c r="J720" s="924"/>
      <c r="K720" s="924"/>
      <c r="L720" s="924"/>
      <c r="M720" s="924"/>
      <c r="N720" s="923" t="s">
        <v>264</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616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27" customHeight="1" thickBot="1" x14ac:dyDescent="0.25">
      <c r="A729" s="755" t="s">
        <v>614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615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617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619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322</v>
      </c>
      <c r="B737" s="87"/>
      <c r="C737" s="87"/>
      <c r="D737" s="88"/>
      <c r="E737" s="89" t="s">
        <v>535</v>
      </c>
      <c r="F737" s="89"/>
      <c r="G737" s="89"/>
      <c r="H737" s="89"/>
      <c r="I737" s="89"/>
      <c r="J737" s="89"/>
      <c r="K737" s="89"/>
      <c r="L737" s="89"/>
      <c r="M737" s="89"/>
      <c r="N737" s="95" t="s">
        <v>317</v>
      </c>
      <c r="O737" s="95"/>
      <c r="P737" s="95"/>
      <c r="Q737" s="95"/>
      <c r="R737" s="89" t="s">
        <v>535</v>
      </c>
      <c r="S737" s="89"/>
      <c r="T737" s="89"/>
      <c r="U737" s="89"/>
      <c r="V737" s="89"/>
      <c r="W737" s="89"/>
      <c r="X737" s="89"/>
      <c r="Y737" s="89"/>
      <c r="Z737" s="89"/>
      <c r="AA737" s="95" t="s">
        <v>316</v>
      </c>
      <c r="AB737" s="95"/>
      <c r="AC737" s="95"/>
      <c r="AD737" s="95"/>
      <c r="AE737" s="89" t="s">
        <v>536</v>
      </c>
      <c r="AF737" s="89"/>
      <c r="AG737" s="89"/>
      <c r="AH737" s="89"/>
      <c r="AI737" s="89"/>
      <c r="AJ737" s="89"/>
      <c r="AK737" s="89"/>
      <c r="AL737" s="89"/>
      <c r="AM737" s="89"/>
      <c r="AN737" s="95" t="s">
        <v>315</v>
      </c>
      <c r="AO737" s="95"/>
      <c r="AP737" s="95"/>
      <c r="AQ737" s="95"/>
      <c r="AR737" s="96" t="s">
        <v>537</v>
      </c>
      <c r="AS737" s="97"/>
      <c r="AT737" s="97"/>
      <c r="AU737" s="97"/>
      <c r="AV737" s="97"/>
      <c r="AW737" s="97"/>
      <c r="AX737" s="98"/>
      <c r="AY737" s="74"/>
      <c r="AZ737" s="74"/>
    </row>
    <row r="738" spans="1:52" ht="24.75" customHeight="1" x14ac:dyDescent="0.2">
      <c r="A738" s="86" t="s">
        <v>314</v>
      </c>
      <c r="B738" s="87"/>
      <c r="C738" s="87"/>
      <c r="D738" s="88"/>
      <c r="E738" s="89" t="s">
        <v>538</v>
      </c>
      <c r="F738" s="89"/>
      <c r="G738" s="89"/>
      <c r="H738" s="89"/>
      <c r="I738" s="89"/>
      <c r="J738" s="89"/>
      <c r="K738" s="89"/>
      <c r="L738" s="89"/>
      <c r="M738" s="89"/>
      <c r="N738" s="95" t="s">
        <v>313</v>
      </c>
      <c r="O738" s="95"/>
      <c r="P738" s="95"/>
      <c r="Q738" s="95"/>
      <c r="R738" s="89" t="s">
        <v>539</v>
      </c>
      <c r="S738" s="89"/>
      <c r="T738" s="89"/>
      <c r="U738" s="89"/>
      <c r="V738" s="89"/>
      <c r="W738" s="89"/>
      <c r="X738" s="89"/>
      <c r="Y738" s="89"/>
      <c r="Z738" s="89"/>
      <c r="AA738" s="95" t="s">
        <v>312</v>
      </c>
      <c r="AB738" s="95"/>
      <c r="AC738" s="95"/>
      <c r="AD738" s="95"/>
      <c r="AE738" s="89" t="s">
        <v>540</v>
      </c>
      <c r="AF738" s="89"/>
      <c r="AG738" s="89"/>
      <c r="AH738" s="89"/>
      <c r="AI738" s="89"/>
      <c r="AJ738" s="89"/>
      <c r="AK738" s="89"/>
      <c r="AL738" s="89"/>
      <c r="AM738" s="89"/>
      <c r="AN738" s="95" t="s">
        <v>311</v>
      </c>
      <c r="AO738" s="95"/>
      <c r="AP738" s="95"/>
      <c r="AQ738" s="95"/>
      <c r="AR738" s="96" t="s">
        <v>541</v>
      </c>
      <c r="AS738" s="97"/>
      <c r="AT738" s="97"/>
      <c r="AU738" s="97"/>
      <c r="AV738" s="97"/>
      <c r="AW738" s="97"/>
      <c r="AX738" s="98"/>
    </row>
    <row r="739" spans="1:52" ht="24.75" customHeight="1" x14ac:dyDescent="0.2">
      <c r="A739" s="86" t="s">
        <v>310</v>
      </c>
      <c r="B739" s="87"/>
      <c r="C739" s="87"/>
      <c r="D739" s="88"/>
      <c r="E739" s="89" t="s">
        <v>542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334</v>
      </c>
      <c r="B740" s="117"/>
      <c r="C740" s="117"/>
      <c r="D740" s="118"/>
      <c r="E740" s="119" t="s">
        <v>482</v>
      </c>
      <c r="F740" s="111"/>
      <c r="G740" s="111"/>
      <c r="H740" s="78" t="str">
        <f>IF(E740="", "", "(")</f>
        <v>(</v>
      </c>
      <c r="I740" s="111"/>
      <c r="J740" s="111"/>
      <c r="K740" s="78" t="str">
        <f>IF(OR(I740="　", I740=""), "", "-")</f>
        <v/>
      </c>
      <c r="L740" s="112">
        <v>184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t="s">
        <v>543</v>
      </c>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305</v>
      </c>
      <c r="B780" s="751"/>
      <c r="C780" s="751"/>
      <c r="D780" s="751"/>
      <c r="E780" s="751"/>
      <c r="F780" s="752"/>
      <c r="G780" s="429" t="s">
        <v>544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557</v>
      </c>
      <c r="H782" s="440"/>
      <c r="I782" s="440"/>
      <c r="J782" s="440"/>
      <c r="K782" s="441"/>
      <c r="L782" s="442" t="s">
        <v>562</v>
      </c>
      <c r="M782" s="443"/>
      <c r="N782" s="443"/>
      <c r="O782" s="443"/>
      <c r="P782" s="443"/>
      <c r="Q782" s="443"/>
      <c r="R782" s="443"/>
      <c r="S782" s="443"/>
      <c r="T782" s="443"/>
      <c r="U782" s="443"/>
      <c r="V782" s="443"/>
      <c r="W782" s="443"/>
      <c r="X782" s="444"/>
      <c r="Y782" s="445">
        <v>4</v>
      </c>
      <c r="Z782" s="446"/>
      <c r="AA782" s="446"/>
      <c r="AB782" s="544"/>
      <c r="AC782" s="439" t="s">
        <v>551</v>
      </c>
      <c r="AD782" s="440"/>
      <c r="AE782" s="440"/>
      <c r="AF782" s="440"/>
      <c r="AG782" s="441"/>
      <c r="AH782" s="442" t="s">
        <v>549</v>
      </c>
      <c r="AI782" s="443"/>
      <c r="AJ782" s="443"/>
      <c r="AK782" s="443"/>
      <c r="AL782" s="443"/>
      <c r="AM782" s="443"/>
      <c r="AN782" s="443"/>
      <c r="AO782" s="443"/>
      <c r="AP782" s="443"/>
      <c r="AQ782" s="443"/>
      <c r="AR782" s="443"/>
      <c r="AS782" s="443"/>
      <c r="AT782" s="444"/>
      <c r="AU782" s="445">
        <v>3</v>
      </c>
      <c r="AV782" s="446"/>
      <c r="AW782" s="446"/>
      <c r="AX782" s="447"/>
    </row>
    <row r="783" spans="1:50" ht="24.75" customHeight="1" x14ac:dyDescent="0.2">
      <c r="A783" s="543"/>
      <c r="B783" s="753"/>
      <c r="C783" s="753"/>
      <c r="D783" s="753"/>
      <c r="E783" s="753"/>
      <c r="F783" s="754"/>
      <c r="G783" s="339" t="s">
        <v>565</v>
      </c>
      <c r="H783" s="340"/>
      <c r="I783" s="340"/>
      <c r="J783" s="340"/>
      <c r="K783" s="341"/>
      <c r="L783" s="392" t="s">
        <v>563</v>
      </c>
      <c r="M783" s="393"/>
      <c r="N783" s="393"/>
      <c r="O783" s="393"/>
      <c r="P783" s="393"/>
      <c r="Q783" s="393"/>
      <c r="R783" s="393"/>
      <c r="S783" s="393"/>
      <c r="T783" s="393"/>
      <c r="U783" s="393"/>
      <c r="V783" s="393"/>
      <c r="W783" s="393"/>
      <c r="X783" s="394"/>
      <c r="Y783" s="389">
        <v>2</v>
      </c>
      <c r="Z783" s="390"/>
      <c r="AA783" s="390"/>
      <c r="AB783" s="396"/>
      <c r="AC783" s="339" t="s">
        <v>552</v>
      </c>
      <c r="AD783" s="340"/>
      <c r="AE783" s="340"/>
      <c r="AF783" s="340"/>
      <c r="AG783" s="341"/>
      <c r="AH783" s="392" t="s">
        <v>550</v>
      </c>
      <c r="AI783" s="393"/>
      <c r="AJ783" s="393"/>
      <c r="AK783" s="393"/>
      <c r="AL783" s="393"/>
      <c r="AM783" s="393"/>
      <c r="AN783" s="393"/>
      <c r="AO783" s="393"/>
      <c r="AP783" s="393"/>
      <c r="AQ783" s="393"/>
      <c r="AR783" s="393"/>
      <c r="AS783" s="393"/>
      <c r="AT783" s="394"/>
      <c r="AU783" s="389">
        <v>3</v>
      </c>
      <c r="AV783" s="390"/>
      <c r="AW783" s="390"/>
      <c r="AX783" s="391"/>
    </row>
    <row r="784" spans="1:50" ht="24.75" customHeight="1" x14ac:dyDescent="0.2">
      <c r="A784" s="543"/>
      <c r="B784" s="753"/>
      <c r="C784" s="753"/>
      <c r="D784" s="753"/>
      <c r="E784" s="753"/>
      <c r="F784" s="754"/>
      <c r="G784" s="339" t="s">
        <v>552</v>
      </c>
      <c r="H784" s="340"/>
      <c r="I784" s="340"/>
      <c r="J784" s="340"/>
      <c r="K784" s="341"/>
      <c r="L784" s="392" t="s">
        <v>564</v>
      </c>
      <c r="M784" s="393"/>
      <c r="N784" s="393"/>
      <c r="O784" s="393"/>
      <c r="P784" s="393"/>
      <c r="Q784" s="393"/>
      <c r="R784" s="393"/>
      <c r="S784" s="393"/>
      <c r="T784" s="393"/>
      <c r="U784" s="393"/>
      <c r="V784" s="393"/>
      <c r="W784" s="393"/>
      <c r="X784" s="394"/>
      <c r="Y784" s="389">
        <v>1</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7</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6</v>
      </c>
      <c r="AV792" s="406"/>
      <c r="AW792" s="406"/>
      <c r="AX792" s="408"/>
    </row>
    <row r="793" spans="1:50" ht="24.75" customHeight="1" x14ac:dyDescent="0.2">
      <c r="A793" s="543"/>
      <c r="B793" s="753"/>
      <c r="C793" s="753"/>
      <c r="D793" s="753"/>
      <c r="E793" s="753"/>
      <c r="F793" s="754"/>
      <c r="G793" s="429" t="s">
        <v>546</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547</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554</v>
      </c>
      <c r="H795" s="440"/>
      <c r="I795" s="440"/>
      <c r="J795" s="440"/>
      <c r="K795" s="441"/>
      <c r="L795" s="442" t="s">
        <v>553</v>
      </c>
      <c r="M795" s="443"/>
      <c r="N795" s="443"/>
      <c r="O795" s="443"/>
      <c r="P795" s="443"/>
      <c r="Q795" s="443"/>
      <c r="R795" s="443"/>
      <c r="S795" s="443"/>
      <c r="T795" s="443"/>
      <c r="U795" s="443"/>
      <c r="V795" s="443"/>
      <c r="W795" s="443"/>
      <c r="X795" s="444"/>
      <c r="Y795" s="445">
        <v>6</v>
      </c>
      <c r="Z795" s="446"/>
      <c r="AA795" s="446"/>
      <c r="AB795" s="544"/>
      <c r="AC795" s="439" t="s">
        <v>557</v>
      </c>
      <c r="AD795" s="440"/>
      <c r="AE795" s="440"/>
      <c r="AF795" s="440"/>
      <c r="AG795" s="441"/>
      <c r="AH795" s="442" t="s">
        <v>555</v>
      </c>
      <c r="AI795" s="443"/>
      <c r="AJ795" s="443"/>
      <c r="AK795" s="443"/>
      <c r="AL795" s="443"/>
      <c r="AM795" s="443"/>
      <c r="AN795" s="443"/>
      <c r="AO795" s="443"/>
      <c r="AP795" s="443"/>
      <c r="AQ795" s="443"/>
      <c r="AR795" s="443"/>
      <c r="AS795" s="443"/>
      <c r="AT795" s="444"/>
      <c r="AU795" s="445">
        <v>3</v>
      </c>
      <c r="AV795" s="446"/>
      <c r="AW795" s="446"/>
      <c r="AX795" s="447"/>
    </row>
    <row r="796" spans="1:50" ht="24.75" customHeight="1" x14ac:dyDescent="0.2">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t="s">
        <v>558</v>
      </c>
      <c r="AD796" s="340"/>
      <c r="AE796" s="340"/>
      <c r="AF796" s="340"/>
      <c r="AG796" s="341"/>
      <c r="AH796" s="392" t="s">
        <v>556</v>
      </c>
      <c r="AI796" s="393"/>
      <c r="AJ796" s="393"/>
      <c r="AK796" s="393"/>
      <c r="AL796" s="393"/>
      <c r="AM796" s="393"/>
      <c r="AN796" s="393"/>
      <c r="AO796" s="393"/>
      <c r="AP796" s="393"/>
      <c r="AQ796" s="393"/>
      <c r="AR796" s="393"/>
      <c r="AS796" s="393"/>
      <c r="AT796" s="394"/>
      <c r="AU796" s="389">
        <v>1</v>
      </c>
      <c r="AV796" s="390"/>
      <c r="AW796" s="390"/>
      <c r="AX796" s="391"/>
    </row>
    <row r="797" spans="1:50" ht="24.75" customHeight="1" x14ac:dyDescent="0.2">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5">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6</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4</v>
      </c>
      <c r="AV805" s="406"/>
      <c r="AW805" s="406"/>
      <c r="AX805" s="408"/>
    </row>
    <row r="806" spans="1:50" ht="24.75" customHeight="1" x14ac:dyDescent="0.2">
      <c r="A806" s="543"/>
      <c r="B806" s="753"/>
      <c r="C806" s="753"/>
      <c r="D806" s="753"/>
      <c r="E806" s="753"/>
      <c r="F806" s="754"/>
      <c r="G806" s="429" t="s">
        <v>548</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3"/>
      <c r="B808" s="753"/>
      <c r="C808" s="753"/>
      <c r="D808" s="753"/>
      <c r="E808" s="753"/>
      <c r="F808" s="754"/>
      <c r="G808" s="439" t="s">
        <v>561</v>
      </c>
      <c r="H808" s="440"/>
      <c r="I808" s="440"/>
      <c r="J808" s="440"/>
      <c r="K808" s="441"/>
      <c r="L808" s="442" t="s">
        <v>559</v>
      </c>
      <c r="M808" s="443"/>
      <c r="N808" s="443"/>
      <c r="O808" s="443"/>
      <c r="P808" s="443"/>
      <c r="Q808" s="443"/>
      <c r="R808" s="443"/>
      <c r="S808" s="443"/>
      <c r="T808" s="443"/>
      <c r="U808" s="443"/>
      <c r="V808" s="443"/>
      <c r="W808" s="443"/>
      <c r="X808" s="444"/>
      <c r="Y808" s="445">
        <v>3</v>
      </c>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2">
      <c r="A809" s="543"/>
      <c r="B809" s="753"/>
      <c r="C809" s="753"/>
      <c r="D809" s="753"/>
      <c r="E809" s="753"/>
      <c r="F809" s="754"/>
      <c r="G809" s="339" t="s">
        <v>552</v>
      </c>
      <c r="H809" s="340"/>
      <c r="I809" s="340"/>
      <c r="J809" s="340"/>
      <c r="K809" s="341"/>
      <c r="L809" s="392" t="s">
        <v>560</v>
      </c>
      <c r="M809" s="393"/>
      <c r="N809" s="393"/>
      <c r="O809" s="393"/>
      <c r="P809" s="393"/>
      <c r="Q809" s="393"/>
      <c r="R809" s="393"/>
      <c r="S809" s="393"/>
      <c r="T809" s="393"/>
      <c r="U809" s="393"/>
      <c r="V809" s="393"/>
      <c r="W809" s="393"/>
      <c r="X809" s="394"/>
      <c r="Y809" s="389">
        <v>1</v>
      </c>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2">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4</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265</v>
      </c>
      <c r="AM832" s="947"/>
      <c r="AN832" s="947"/>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259</v>
      </c>
      <c r="AD837" s="267"/>
      <c r="AE837" s="267"/>
      <c r="AF837" s="267"/>
      <c r="AG837" s="267"/>
      <c r="AH837" s="335" t="s">
        <v>287</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2">
      <c r="A838" s="395">
        <v>1</v>
      </c>
      <c r="B838" s="395">
        <v>1</v>
      </c>
      <c r="C838" s="415" t="s">
        <v>596</v>
      </c>
      <c r="D838" s="409"/>
      <c r="E838" s="409"/>
      <c r="F838" s="409"/>
      <c r="G838" s="409"/>
      <c r="H838" s="409"/>
      <c r="I838" s="409"/>
      <c r="J838" s="410">
        <v>8090001000685</v>
      </c>
      <c r="K838" s="411"/>
      <c r="L838" s="411"/>
      <c r="M838" s="411"/>
      <c r="N838" s="411"/>
      <c r="O838" s="411"/>
      <c r="P838" s="307" t="s">
        <v>567</v>
      </c>
      <c r="Q838" s="308"/>
      <c r="R838" s="308"/>
      <c r="S838" s="308"/>
      <c r="T838" s="308"/>
      <c r="U838" s="308"/>
      <c r="V838" s="308"/>
      <c r="W838" s="308"/>
      <c r="X838" s="308"/>
      <c r="Y838" s="309">
        <v>2.8</v>
      </c>
      <c r="Z838" s="310"/>
      <c r="AA838" s="310"/>
      <c r="AB838" s="311"/>
      <c r="AC838" s="319" t="s">
        <v>291</v>
      </c>
      <c r="AD838" s="414"/>
      <c r="AE838" s="414"/>
      <c r="AF838" s="414"/>
      <c r="AG838" s="414"/>
      <c r="AH838" s="412">
        <v>1</v>
      </c>
      <c r="AI838" s="413"/>
      <c r="AJ838" s="413"/>
      <c r="AK838" s="413"/>
      <c r="AL838" s="316">
        <v>79</v>
      </c>
      <c r="AM838" s="317"/>
      <c r="AN838" s="317"/>
      <c r="AO838" s="318"/>
      <c r="AP838" s="312" t="s">
        <v>590</v>
      </c>
      <c r="AQ838" s="312"/>
      <c r="AR838" s="312"/>
      <c r="AS838" s="312"/>
      <c r="AT838" s="312"/>
      <c r="AU838" s="312"/>
      <c r="AV838" s="312"/>
      <c r="AW838" s="312"/>
      <c r="AX838" s="312"/>
    </row>
    <row r="839" spans="1:50" ht="30" customHeight="1" x14ac:dyDescent="0.2">
      <c r="A839" s="395">
        <v>2</v>
      </c>
      <c r="B839" s="395">
        <v>1</v>
      </c>
      <c r="C839" s="415" t="s">
        <v>566</v>
      </c>
      <c r="D839" s="409"/>
      <c r="E839" s="409"/>
      <c r="F839" s="409"/>
      <c r="G839" s="409"/>
      <c r="H839" s="409"/>
      <c r="I839" s="409"/>
      <c r="J839" s="410">
        <v>8090001000685</v>
      </c>
      <c r="K839" s="411"/>
      <c r="L839" s="411"/>
      <c r="M839" s="411"/>
      <c r="N839" s="411"/>
      <c r="O839" s="411"/>
      <c r="P839" s="307" t="s">
        <v>568</v>
      </c>
      <c r="Q839" s="308"/>
      <c r="R839" s="308"/>
      <c r="S839" s="308"/>
      <c r="T839" s="308"/>
      <c r="U839" s="308"/>
      <c r="V839" s="308"/>
      <c r="W839" s="308"/>
      <c r="X839" s="308"/>
      <c r="Y839" s="309">
        <v>2.4</v>
      </c>
      <c r="Z839" s="310"/>
      <c r="AA839" s="310"/>
      <c r="AB839" s="311"/>
      <c r="AC839" s="319" t="s">
        <v>297</v>
      </c>
      <c r="AD839" s="319"/>
      <c r="AE839" s="319"/>
      <c r="AF839" s="319"/>
      <c r="AG839" s="319"/>
      <c r="AH839" s="412" t="s">
        <v>590</v>
      </c>
      <c r="AI839" s="413"/>
      <c r="AJ839" s="413"/>
      <c r="AK839" s="413"/>
      <c r="AL839" s="316" t="s">
        <v>590</v>
      </c>
      <c r="AM839" s="317"/>
      <c r="AN839" s="317"/>
      <c r="AO839" s="318"/>
      <c r="AP839" s="312" t="s">
        <v>592</v>
      </c>
      <c r="AQ839" s="312"/>
      <c r="AR839" s="312"/>
      <c r="AS839" s="312"/>
      <c r="AT839" s="312"/>
      <c r="AU839" s="312"/>
      <c r="AV839" s="312"/>
      <c r="AW839" s="312"/>
      <c r="AX839" s="312"/>
    </row>
    <row r="840" spans="1:50" ht="30" customHeight="1" x14ac:dyDescent="0.2">
      <c r="A840" s="395">
        <v>3</v>
      </c>
      <c r="B840" s="395">
        <v>1</v>
      </c>
      <c r="C840" s="415" t="s">
        <v>597</v>
      </c>
      <c r="D840" s="409"/>
      <c r="E840" s="409"/>
      <c r="F840" s="409"/>
      <c r="G840" s="409"/>
      <c r="H840" s="409"/>
      <c r="I840" s="409"/>
      <c r="J840" s="410">
        <v>3090001001861</v>
      </c>
      <c r="K840" s="411"/>
      <c r="L840" s="411"/>
      <c r="M840" s="411"/>
      <c r="N840" s="411"/>
      <c r="O840" s="411"/>
      <c r="P840" s="307" t="s">
        <v>569</v>
      </c>
      <c r="Q840" s="308"/>
      <c r="R840" s="308"/>
      <c r="S840" s="308"/>
      <c r="T840" s="308"/>
      <c r="U840" s="308"/>
      <c r="V840" s="308"/>
      <c r="W840" s="308"/>
      <c r="X840" s="308"/>
      <c r="Y840" s="309">
        <v>1</v>
      </c>
      <c r="Z840" s="310"/>
      <c r="AA840" s="310"/>
      <c r="AB840" s="311"/>
      <c r="AC840" s="319" t="s">
        <v>297</v>
      </c>
      <c r="AD840" s="319"/>
      <c r="AE840" s="319"/>
      <c r="AF840" s="319"/>
      <c r="AG840" s="319"/>
      <c r="AH840" s="314" t="s">
        <v>606</v>
      </c>
      <c r="AI840" s="315"/>
      <c r="AJ840" s="315"/>
      <c r="AK840" s="315"/>
      <c r="AL840" s="316" t="s">
        <v>590</v>
      </c>
      <c r="AM840" s="317"/>
      <c r="AN840" s="317"/>
      <c r="AO840" s="318"/>
      <c r="AP840" s="312" t="s">
        <v>590</v>
      </c>
      <c r="AQ840" s="312"/>
      <c r="AR840" s="312"/>
      <c r="AS840" s="312"/>
      <c r="AT840" s="312"/>
      <c r="AU840" s="312"/>
      <c r="AV840" s="312"/>
      <c r="AW840" s="312"/>
      <c r="AX840" s="312"/>
    </row>
    <row r="841" spans="1:50" ht="30" customHeight="1" x14ac:dyDescent="0.2">
      <c r="A841" s="395">
        <v>4</v>
      </c>
      <c r="B841" s="395">
        <v>1</v>
      </c>
      <c r="C841" s="415" t="s">
        <v>598</v>
      </c>
      <c r="D841" s="409"/>
      <c r="E841" s="409"/>
      <c r="F841" s="409"/>
      <c r="G841" s="409"/>
      <c r="H841" s="409"/>
      <c r="I841" s="409"/>
      <c r="J841" s="410">
        <v>6090001001628</v>
      </c>
      <c r="K841" s="411"/>
      <c r="L841" s="411"/>
      <c r="M841" s="411"/>
      <c r="N841" s="411"/>
      <c r="O841" s="411"/>
      <c r="P841" s="307" t="s">
        <v>570</v>
      </c>
      <c r="Q841" s="308"/>
      <c r="R841" s="308"/>
      <c r="S841" s="308"/>
      <c r="T841" s="308"/>
      <c r="U841" s="308"/>
      <c r="V841" s="308"/>
      <c r="W841" s="308"/>
      <c r="X841" s="308"/>
      <c r="Y841" s="309">
        <v>0.9</v>
      </c>
      <c r="Z841" s="310"/>
      <c r="AA841" s="310"/>
      <c r="AB841" s="311"/>
      <c r="AC841" s="319" t="s">
        <v>297</v>
      </c>
      <c r="AD841" s="319"/>
      <c r="AE841" s="319"/>
      <c r="AF841" s="319"/>
      <c r="AG841" s="319"/>
      <c r="AH841" s="314" t="s">
        <v>590</v>
      </c>
      <c r="AI841" s="315"/>
      <c r="AJ841" s="315"/>
      <c r="AK841" s="315"/>
      <c r="AL841" s="316" t="s">
        <v>594</v>
      </c>
      <c r="AM841" s="317"/>
      <c r="AN841" s="317"/>
      <c r="AO841" s="318"/>
      <c r="AP841" s="312" t="s">
        <v>591</v>
      </c>
      <c r="AQ841" s="312"/>
      <c r="AR841" s="312"/>
      <c r="AS841" s="312"/>
      <c r="AT841" s="312"/>
      <c r="AU841" s="312"/>
      <c r="AV841" s="312"/>
      <c r="AW841" s="312"/>
      <c r="AX841" s="312"/>
    </row>
    <row r="842" spans="1:50" ht="30" customHeight="1" x14ac:dyDescent="0.2">
      <c r="A842" s="395">
        <v>5</v>
      </c>
      <c r="B842" s="395">
        <v>1</v>
      </c>
      <c r="C842" s="415" t="s">
        <v>599</v>
      </c>
      <c r="D842" s="409"/>
      <c r="E842" s="409"/>
      <c r="F842" s="409"/>
      <c r="G842" s="409"/>
      <c r="H842" s="409"/>
      <c r="I842" s="409"/>
      <c r="J842" s="410">
        <v>4090001001200</v>
      </c>
      <c r="K842" s="411"/>
      <c r="L842" s="411"/>
      <c r="M842" s="411"/>
      <c r="N842" s="411"/>
      <c r="O842" s="411"/>
      <c r="P842" s="307" t="s">
        <v>571</v>
      </c>
      <c r="Q842" s="308"/>
      <c r="R842" s="308"/>
      <c r="S842" s="308"/>
      <c r="T842" s="308"/>
      <c r="U842" s="308"/>
      <c r="V842" s="308"/>
      <c r="W842" s="308"/>
      <c r="X842" s="308"/>
      <c r="Y842" s="309">
        <v>0.9</v>
      </c>
      <c r="Z842" s="310"/>
      <c r="AA842" s="310"/>
      <c r="AB842" s="311"/>
      <c r="AC842" s="313" t="s">
        <v>297</v>
      </c>
      <c r="AD842" s="313"/>
      <c r="AE842" s="313"/>
      <c r="AF842" s="313"/>
      <c r="AG842" s="313"/>
      <c r="AH842" s="314" t="s">
        <v>590</v>
      </c>
      <c r="AI842" s="315"/>
      <c r="AJ842" s="315"/>
      <c r="AK842" s="315"/>
      <c r="AL842" s="316" t="s">
        <v>590</v>
      </c>
      <c r="AM842" s="317"/>
      <c r="AN842" s="317"/>
      <c r="AO842" s="318"/>
      <c r="AP842" s="312" t="s">
        <v>590</v>
      </c>
      <c r="AQ842" s="312"/>
      <c r="AR842" s="312"/>
      <c r="AS842" s="312"/>
      <c r="AT842" s="312"/>
      <c r="AU842" s="312"/>
      <c r="AV842" s="312"/>
      <c r="AW842" s="312"/>
      <c r="AX842" s="312"/>
    </row>
    <row r="843" spans="1:50" ht="30" customHeight="1" x14ac:dyDescent="0.2">
      <c r="A843" s="395">
        <v>6</v>
      </c>
      <c r="B843" s="395">
        <v>1</v>
      </c>
      <c r="C843" s="415" t="s">
        <v>572</v>
      </c>
      <c r="D843" s="409"/>
      <c r="E843" s="409"/>
      <c r="F843" s="409"/>
      <c r="G843" s="409"/>
      <c r="H843" s="409"/>
      <c r="I843" s="409"/>
      <c r="J843" s="410">
        <v>8090001000685</v>
      </c>
      <c r="K843" s="411"/>
      <c r="L843" s="411"/>
      <c r="M843" s="411"/>
      <c r="N843" s="411"/>
      <c r="O843" s="411"/>
      <c r="P843" s="307" t="s">
        <v>573</v>
      </c>
      <c r="Q843" s="308"/>
      <c r="R843" s="308"/>
      <c r="S843" s="308"/>
      <c r="T843" s="308"/>
      <c r="U843" s="308"/>
      <c r="V843" s="308"/>
      <c r="W843" s="308"/>
      <c r="X843" s="308"/>
      <c r="Y843" s="309">
        <v>0.8</v>
      </c>
      <c r="Z843" s="310"/>
      <c r="AA843" s="310"/>
      <c r="AB843" s="311"/>
      <c r="AC843" s="313" t="s">
        <v>297</v>
      </c>
      <c r="AD843" s="313"/>
      <c r="AE843" s="313"/>
      <c r="AF843" s="313"/>
      <c r="AG843" s="313"/>
      <c r="AH843" s="314" t="s">
        <v>590</v>
      </c>
      <c r="AI843" s="315"/>
      <c r="AJ843" s="315"/>
      <c r="AK843" s="315"/>
      <c r="AL843" s="316" t="s">
        <v>590</v>
      </c>
      <c r="AM843" s="317"/>
      <c r="AN843" s="317"/>
      <c r="AO843" s="318"/>
      <c r="AP843" s="312" t="s">
        <v>590</v>
      </c>
      <c r="AQ843" s="312"/>
      <c r="AR843" s="312"/>
      <c r="AS843" s="312"/>
      <c r="AT843" s="312"/>
      <c r="AU843" s="312"/>
      <c r="AV843" s="312"/>
      <c r="AW843" s="312"/>
      <c r="AX843" s="312"/>
    </row>
    <row r="844" spans="1:50" ht="30" customHeight="1" x14ac:dyDescent="0.2">
      <c r="A844" s="395">
        <v>7</v>
      </c>
      <c r="B844" s="395">
        <v>1</v>
      </c>
      <c r="C844" s="415" t="s">
        <v>600</v>
      </c>
      <c r="D844" s="409"/>
      <c r="E844" s="409"/>
      <c r="F844" s="409"/>
      <c r="G844" s="409"/>
      <c r="H844" s="409"/>
      <c r="I844" s="409"/>
      <c r="J844" s="410">
        <v>8013305001704</v>
      </c>
      <c r="K844" s="411"/>
      <c r="L844" s="411"/>
      <c r="M844" s="411"/>
      <c r="N844" s="411"/>
      <c r="O844" s="411"/>
      <c r="P844" s="307" t="s">
        <v>574</v>
      </c>
      <c r="Q844" s="308"/>
      <c r="R844" s="308"/>
      <c r="S844" s="308"/>
      <c r="T844" s="308"/>
      <c r="U844" s="308"/>
      <c r="V844" s="308"/>
      <c r="W844" s="308"/>
      <c r="X844" s="308"/>
      <c r="Y844" s="309">
        <v>0.5</v>
      </c>
      <c r="Z844" s="310"/>
      <c r="AA844" s="310"/>
      <c r="AB844" s="311"/>
      <c r="AC844" s="313" t="s">
        <v>297</v>
      </c>
      <c r="AD844" s="313"/>
      <c r="AE844" s="313"/>
      <c r="AF844" s="313"/>
      <c r="AG844" s="313"/>
      <c r="AH844" s="314" t="s">
        <v>590</v>
      </c>
      <c r="AI844" s="315"/>
      <c r="AJ844" s="315"/>
      <c r="AK844" s="315"/>
      <c r="AL844" s="316" t="s">
        <v>590</v>
      </c>
      <c r="AM844" s="317"/>
      <c r="AN844" s="317"/>
      <c r="AO844" s="318"/>
      <c r="AP844" s="312" t="s">
        <v>590</v>
      </c>
      <c r="AQ844" s="312"/>
      <c r="AR844" s="312"/>
      <c r="AS844" s="312"/>
      <c r="AT844" s="312"/>
      <c r="AU844" s="312"/>
      <c r="AV844" s="312"/>
      <c r="AW844" s="312"/>
      <c r="AX844" s="312"/>
    </row>
    <row r="845" spans="1:50" ht="30" customHeight="1" x14ac:dyDescent="0.2">
      <c r="A845" s="395">
        <v>8</v>
      </c>
      <c r="B845" s="395">
        <v>1</v>
      </c>
      <c r="C845" s="415" t="s">
        <v>601</v>
      </c>
      <c r="D845" s="409"/>
      <c r="E845" s="409"/>
      <c r="F845" s="409"/>
      <c r="G845" s="409"/>
      <c r="H845" s="409"/>
      <c r="I845" s="409"/>
      <c r="J845" s="410">
        <v>2010001027031</v>
      </c>
      <c r="K845" s="411"/>
      <c r="L845" s="411"/>
      <c r="M845" s="411"/>
      <c r="N845" s="411"/>
      <c r="O845" s="411"/>
      <c r="P845" s="307" t="s">
        <v>575</v>
      </c>
      <c r="Q845" s="308"/>
      <c r="R845" s="308"/>
      <c r="S845" s="308"/>
      <c r="T845" s="308"/>
      <c r="U845" s="308"/>
      <c r="V845" s="308"/>
      <c r="W845" s="308"/>
      <c r="X845" s="308"/>
      <c r="Y845" s="309">
        <v>0.5</v>
      </c>
      <c r="Z845" s="310"/>
      <c r="AA845" s="310"/>
      <c r="AB845" s="311"/>
      <c r="AC845" s="313" t="s">
        <v>297</v>
      </c>
      <c r="AD845" s="313"/>
      <c r="AE845" s="313"/>
      <c r="AF845" s="313"/>
      <c r="AG845" s="313"/>
      <c r="AH845" s="314" t="s">
        <v>590</v>
      </c>
      <c r="AI845" s="315"/>
      <c r="AJ845" s="315"/>
      <c r="AK845" s="315"/>
      <c r="AL845" s="316" t="s">
        <v>590</v>
      </c>
      <c r="AM845" s="317"/>
      <c r="AN845" s="317"/>
      <c r="AO845" s="318"/>
      <c r="AP845" s="312" t="s">
        <v>591</v>
      </c>
      <c r="AQ845" s="312"/>
      <c r="AR845" s="312"/>
      <c r="AS845" s="312"/>
      <c r="AT845" s="312"/>
      <c r="AU845" s="312"/>
      <c r="AV845" s="312"/>
      <c r="AW845" s="312"/>
      <c r="AX845" s="312"/>
    </row>
    <row r="846" spans="1:50" ht="30" customHeight="1" x14ac:dyDescent="0.2">
      <c r="A846" s="395">
        <v>9</v>
      </c>
      <c r="B846" s="395">
        <v>1</v>
      </c>
      <c r="C846" s="415" t="s">
        <v>602</v>
      </c>
      <c r="D846" s="409"/>
      <c r="E846" s="409"/>
      <c r="F846" s="409"/>
      <c r="G846" s="409"/>
      <c r="H846" s="409"/>
      <c r="I846" s="409"/>
      <c r="J846" s="410">
        <v>1010701028239</v>
      </c>
      <c r="K846" s="411"/>
      <c r="L846" s="411"/>
      <c r="M846" s="411"/>
      <c r="N846" s="411"/>
      <c r="O846" s="411"/>
      <c r="P846" s="307" t="s">
        <v>576</v>
      </c>
      <c r="Q846" s="308"/>
      <c r="R846" s="308"/>
      <c r="S846" s="308"/>
      <c r="T846" s="308"/>
      <c r="U846" s="308"/>
      <c r="V846" s="308"/>
      <c r="W846" s="308"/>
      <c r="X846" s="308"/>
      <c r="Y846" s="309">
        <v>0.4</v>
      </c>
      <c r="Z846" s="310"/>
      <c r="AA846" s="310"/>
      <c r="AB846" s="311"/>
      <c r="AC846" s="313" t="s">
        <v>297</v>
      </c>
      <c r="AD846" s="313"/>
      <c r="AE846" s="313"/>
      <c r="AF846" s="313"/>
      <c r="AG846" s="313"/>
      <c r="AH846" s="314" t="s">
        <v>590</v>
      </c>
      <c r="AI846" s="315"/>
      <c r="AJ846" s="315"/>
      <c r="AK846" s="315"/>
      <c r="AL846" s="316" t="s">
        <v>590</v>
      </c>
      <c r="AM846" s="317"/>
      <c r="AN846" s="317"/>
      <c r="AO846" s="318"/>
      <c r="AP846" s="312" t="s">
        <v>590</v>
      </c>
      <c r="AQ846" s="312"/>
      <c r="AR846" s="312"/>
      <c r="AS846" s="312"/>
      <c r="AT846" s="312"/>
      <c r="AU846" s="312"/>
      <c r="AV846" s="312"/>
      <c r="AW846" s="312"/>
      <c r="AX846" s="312"/>
    </row>
    <row r="847" spans="1:50" ht="30" customHeight="1" x14ac:dyDescent="0.2">
      <c r="A847" s="395">
        <v>10</v>
      </c>
      <c r="B847" s="395">
        <v>1</v>
      </c>
      <c r="C847" s="415" t="s">
        <v>577</v>
      </c>
      <c r="D847" s="409"/>
      <c r="E847" s="409"/>
      <c r="F847" s="409"/>
      <c r="G847" s="409"/>
      <c r="H847" s="409"/>
      <c r="I847" s="409"/>
      <c r="J847" s="410">
        <v>8090001000685</v>
      </c>
      <c r="K847" s="411"/>
      <c r="L847" s="411"/>
      <c r="M847" s="411"/>
      <c r="N847" s="411"/>
      <c r="O847" s="411"/>
      <c r="P847" s="307" t="s">
        <v>578</v>
      </c>
      <c r="Q847" s="308"/>
      <c r="R847" s="308"/>
      <c r="S847" s="308"/>
      <c r="T847" s="308"/>
      <c r="U847" s="308"/>
      <c r="V847" s="308"/>
      <c r="W847" s="308"/>
      <c r="X847" s="308"/>
      <c r="Y847" s="309">
        <v>0.3</v>
      </c>
      <c r="Z847" s="310"/>
      <c r="AA847" s="310"/>
      <c r="AB847" s="311"/>
      <c r="AC847" s="313" t="s">
        <v>297</v>
      </c>
      <c r="AD847" s="313"/>
      <c r="AE847" s="313"/>
      <c r="AF847" s="313"/>
      <c r="AG847" s="313"/>
      <c r="AH847" s="314" t="s">
        <v>606</v>
      </c>
      <c r="AI847" s="315"/>
      <c r="AJ847" s="315"/>
      <c r="AK847" s="315"/>
      <c r="AL847" s="316" t="s">
        <v>590</v>
      </c>
      <c r="AM847" s="317"/>
      <c r="AN847" s="317"/>
      <c r="AO847" s="318"/>
      <c r="AP847" s="312" t="s">
        <v>590</v>
      </c>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259</v>
      </c>
      <c r="AD870" s="267"/>
      <c r="AE870" s="267"/>
      <c r="AF870" s="267"/>
      <c r="AG870" s="267"/>
      <c r="AH870" s="335" t="s">
        <v>287</v>
      </c>
      <c r="AI870" s="337"/>
      <c r="AJ870" s="337"/>
      <c r="AK870" s="337"/>
      <c r="AL870" s="337" t="s">
        <v>21</v>
      </c>
      <c r="AM870" s="337"/>
      <c r="AN870" s="337"/>
      <c r="AO870" s="416"/>
      <c r="AP870" s="417" t="s">
        <v>225</v>
      </c>
      <c r="AQ870" s="417"/>
      <c r="AR870" s="417"/>
      <c r="AS870" s="417"/>
      <c r="AT870" s="417"/>
      <c r="AU870" s="417"/>
      <c r="AV870" s="417"/>
      <c r="AW870" s="417"/>
      <c r="AX870" s="417"/>
    </row>
    <row r="871" spans="1:50" ht="30" customHeight="1" x14ac:dyDescent="0.2">
      <c r="A871" s="395">
        <v>1</v>
      </c>
      <c r="B871" s="395">
        <v>1</v>
      </c>
      <c r="C871" s="415" t="s">
        <v>582</v>
      </c>
      <c r="D871" s="409"/>
      <c r="E871" s="409"/>
      <c r="F871" s="409"/>
      <c r="G871" s="409"/>
      <c r="H871" s="409"/>
      <c r="I871" s="409"/>
      <c r="J871" s="410">
        <v>8090001000685</v>
      </c>
      <c r="K871" s="411"/>
      <c r="L871" s="411"/>
      <c r="M871" s="411"/>
      <c r="N871" s="411"/>
      <c r="O871" s="411"/>
      <c r="P871" s="307" t="s">
        <v>584</v>
      </c>
      <c r="Q871" s="308"/>
      <c r="R871" s="308"/>
      <c r="S871" s="308"/>
      <c r="T871" s="308"/>
      <c r="U871" s="308"/>
      <c r="V871" s="308"/>
      <c r="W871" s="308"/>
      <c r="X871" s="308"/>
      <c r="Y871" s="309">
        <v>3.6</v>
      </c>
      <c r="Z871" s="310"/>
      <c r="AA871" s="310"/>
      <c r="AB871" s="311"/>
      <c r="AC871" s="319" t="s">
        <v>291</v>
      </c>
      <c r="AD871" s="414"/>
      <c r="AE871" s="414"/>
      <c r="AF871" s="414"/>
      <c r="AG871" s="414"/>
      <c r="AH871" s="412">
        <v>1</v>
      </c>
      <c r="AI871" s="413"/>
      <c r="AJ871" s="413"/>
      <c r="AK871" s="413"/>
      <c r="AL871" s="316">
        <v>89.8</v>
      </c>
      <c r="AM871" s="317"/>
      <c r="AN871" s="317"/>
      <c r="AO871" s="318"/>
      <c r="AP871" s="312" t="s">
        <v>593</v>
      </c>
      <c r="AQ871" s="312"/>
      <c r="AR871" s="312"/>
      <c r="AS871" s="312"/>
      <c r="AT871" s="312"/>
      <c r="AU871" s="312"/>
      <c r="AV871" s="312"/>
      <c r="AW871" s="312"/>
      <c r="AX871" s="312"/>
    </row>
    <row r="872" spans="1:50" ht="30" customHeight="1" x14ac:dyDescent="0.2">
      <c r="A872" s="395">
        <v>2</v>
      </c>
      <c r="B872" s="395">
        <v>1</v>
      </c>
      <c r="C872" s="415" t="s">
        <v>583</v>
      </c>
      <c r="D872" s="409"/>
      <c r="E872" s="409"/>
      <c r="F872" s="409"/>
      <c r="G872" s="409"/>
      <c r="H872" s="409"/>
      <c r="I872" s="409"/>
      <c r="J872" s="410">
        <v>8090001000685</v>
      </c>
      <c r="K872" s="411"/>
      <c r="L872" s="411"/>
      <c r="M872" s="411"/>
      <c r="N872" s="411"/>
      <c r="O872" s="411"/>
      <c r="P872" s="307" t="s">
        <v>585</v>
      </c>
      <c r="Q872" s="308"/>
      <c r="R872" s="308"/>
      <c r="S872" s="308"/>
      <c r="T872" s="308"/>
      <c r="U872" s="308"/>
      <c r="V872" s="308"/>
      <c r="W872" s="308"/>
      <c r="X872" s="308"/>
      <c r="Y872" s="309">
        <v>2.1</v>
      </c>
      <c r="Z872" s="310"/>
      <c r="AA872" s="310"/>
      <c r="AB872" s="311"/>
      <c r="AC872" s="319" t="s">
        <v>297</v>
      </c>
      <c r="AD872" s="319"/>
      <c r="AE872" s="319"/>
      <c r="AF872" s="319"/>
      <c r="AG872" s="319"/>
      <c r="AH872" s="412" t="s">
        <v>595</v>
      </c>
      <c r="AI872" s="413"/>
      <c r="AJ872" s="413"/>
      <c r="AK872" s="413"/>
      <c r="AL872" s="316" t="s">
        <v>590</v>
      </c>
      <c r="AM872" s="317"/>
      <c r="AN872" s="317"/>
      <c r="AO872" s="318"/>
      <c r="AP872" s="312" t="s">
        <v>594</v>
      </c>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259</v>
      </c>
      <c r="AD903" s="267"/>
      <c r="AE903" s="267"/>
      <c r="AF903" s="267"/>
      <c r="AG903" s="267"/>
      <c r="AH903" s="335" t="s">
        <v>287</v>
      </c>
      <c r="AI903" s="337"/>
      <c r="AJ903" s="337"/>
      <c r="AK903" s="337"/>
      <c r="AL903" s="337" t="s">
        <v>21</v>
      </c>
      <c r="AM903" s="337"/>
      <c r="AN903" s="337"/>
      <c r="AO903" s="416"/>
      <c r="AP903" s="417" t="s">
        <v>225</v>
      </c>
      <c r="AQ903" s="417"/>
      <c r="AR903" s="417"/>
      <c r="AS903" s="417"/>
      <c r="AT903" s="417"/>
      <c r="AU903" s="417"/>
      <c r="AV903" s="417"/>
      <c r="AW903" s="417"/>
      <c r="AX903" s="417"/>
    </row>
    <row r="904" spans="1:50" ht="30" customHeight="1" x14ac:dyDescent="0.2">
      <c r="A904" s="395">
        <v>1</v>
      </c>
      <c r="B904" s="395">
        <v>1</v>
      </c>
      <c r="C904" s="415" t="s">
        <v>603</v>
      </c>
      <c r="D904" s="409"/>
      <c r="E904" s="409"/>
      <c r="F904" s="409"/>
      <c r="G904" s="409"/>
      <c r="H904" s="409"/>
      <c r="I904" s="409"/>
      <c r="J904" s="410">
        <v>3090002012503</v>
      </c>
      <c r="K904" s="411"/>
      <c r="L904" s="411"/>
      <c r="M904" s="411"/>
      <c r="N904" s="411"/>
      <c r="O904" s="411"/>
      <c r="P904" s="307" t="s">
        <v>586</v>
      </c>
      <c r="Q904" s="308"/>
      <c r="R904" s="308"/>
      <c r="S904" s="308"/>
      <c r="T904" s="308"/>
      <c r="U904" s="308"/>
      <c r="V904" s="308"/>
      <c r="W904" s="308"/>
      <c r="X904" s="308"/>
      <c r="Y904" s="309">
        <v>6</v>
      </c>
      <c r="Z904" s="310"/>
      <c r="AA904" s="310"/>
      <c r="AB904" s="311"/>
      <c r="AC904" s="319" t="s">
        <v>298</v>
      </c>
      <c r="AD904" s="414"/>
      <c r="AE904" s="414"/>
      <c r="AF904" s="414"/>
      <c r="AG904" s="414"/>
      <c r="AH904" s="412" t="s">
        <v>590</v>
      </c>
      <c r="AI904" s="413"/>
      <c r="AJ904" s="413"/>
      <c r="AK904" s="413"/>
      <c r="AL904" s="316" t="s">
        <v>590</v>
      </c>
      <c r="AM904" s="317"/>
      <c r="AN904" s="317"/>
      <c r="AO904" s="318"/>
      <c r="AP904" s="312" t="s">
        <v>595</v>
      </c>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259</v>
      </c>
      <c r="AD936" s="267"/>
      <c r="AE936" s="267"/>
      <c r="AF936" s="267"/>
      <c r="AG936" s="267"/>
      <c r="AH936" s="335" t="s">
        <v>287</v>
      </c>
      <c r="AI936" s="337"/>
      <c r="AJ936" s="337"/>
      <c r="AK936" s="337"/>
      <c r="AL936" s="337" t="s">
        <v>21</v>
      </c>
      <c r="AM936" s="337"/>
      <c r="AN936" s="337"/>
      <c r="AO936" s="416"/>
      <c r="AP936" s="417" t="s">
        <v>225</v>
      </c>
      <c r="AQ936" s="417"/>
      <c r="AR936" s="417"/>
      <c r="AS936" s="417"/>
      <c r="AT936" s="417"/>
      <c r="AU936" s="417"/>
      <c r="AV936" s="417"/>
      <c r="AW936" s="417"/>
      <c r="AX936" s="417"/>
    </row>
    <row r="937" spans="1:50" ht="30" customHeight="1" x14ac:dyDescent="0.2">
      <c r="A937" s="395">
        <v>1</v>
      </c>
      <c r="B937" s="395">
        <v>1</v>
      </c>
      <c r="C937" s="415" t="s">
        <v>604</v>
      </c>
      <c r="D937" s="409"/>
      <c r="E937" s="409"/>
      <c r="F937" s="409"/>
      <c r="G937" s="409"/>
      <c r="H937" s="409"/>
      <c r="I937" s="409"/>
      <c r="J937" s="410">
        <v>6010505001148</v>
      </c>
      <c r="K937" s="411"/>
      <c r="L937" s="411"/>
      <c r="M937" s="411"/>
      <c r="N937" s="411"/>
      <c r="O937" s="411"/>
      <c r="P937" s="307" t="s">
        <v>587</v>
      </c>
      <c r="Q937" s="308"/>
      <c r="R937" s="308"/>
      <c r="S937" s="308"/>
      <c r="T937" s="308"/>
      <c r="U937" s="308"/>
      <c r="V937" s="308"/>
      <c r="W937" s="308"/>
      <c r="X937" s="308"/>
      <c r="Y937" s="309">
        <v>4</v>
      </c>
      <c r="Z937" s="310"/>
      <c r="AA937" s="310"/>
      <c r="AB937" s="311"/>
      <c r="AC937" s="319" t="s">
        <v>298</v>
      </c>
      <c r="AD937" s="414"/>
      <c r="AE937" s="414"/>
      <c r="AF937" s="414"/>
      <c r="AG937" s="414"/>
      <c r="AH937" s="412" t="s">
        <v>605</v>
      </c>
      <c r="AI937" s="413"/>
      <c r="AJ937" s="413"/>
      <c r="AK937" s="413"/>
      <c r="AL937" s="316" t="s">
        <v>590</v>
      </c>
      <c r="AM937" s="317"/>
      <c r="AN937" s="317"/>
      <c r="AO937" s="318"/>
      <c r="AP937" s="312" t="s">
        <v>590</v>
      </c>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259</v>
      </c>
      <c r="AD969" s="267"/>
      <c r="AE969" s="267"/>
      <c r="AF969" s="267"/>
      <c r="AG969" s="267"/>
      <c r="AH969" s="335" t="s">
        <v>287</v>
      </c>
      <c r="AI969" s="337"/>
      <c r="AJ969" s="337"/>
      <c r="AK969" s="337"/>
      <c r="AL969" s="337" t="s">
        <v>21</v>
      </c>
      <c r="AM969" s="337"/>
      <c r="AN969" s="337"/>
      <c r="AO969" s="416"/>
      <c r="AP969" s="417" t="s">
        <v>225</v>
      </c>
      <c r="AQ969" s="417"/>
      <c r="AR969" s="417"/>
      <c r="AS969" s="417"/>
      <c r="AT969" s="417"/>
      <c r="AU969" s="417"/>
      <c r="AV969" s="417"/>
      <c r="AW969" s="417"/>
      <c r="AX969" s="417"/>
    </row>
    <row r="970" spans="1:50" ht="47.5" customHeight="1" x14ac:dyDescent="0.2">
      <c r="A970" s="395">
        <v>1</v>
      </c>
      <c r="B970" s="395">
        <v>1</v>
      </c>
      <c r="C970" s="415" t="s">
        <v>589</v>
      </c>
      <c r="D970" s="409"/>
      <c r="E970" s="409"/>
      <c r="F970" s="409"/>
      <c r="G970" s="409"/>
      <c r="H970" s="409"/>
      <c r="I970" s="409"/>
      <c r="J970" s="410">
        <v>5080105003679</v>
      </c>
      <c r="K970" s="411"/>
      <c r="L970" s="411"/>
      <c r="M970" s="411"/>
      <c r="N970" s="411"/>
      <c r="O970" s="411"/>
      <c r="P970" s="307" t="s">
        <v>588</v>
      </c>
      <c r="Q970" s="308"/>
      <c r="R970" s="308"/>
      <c r="S970" s="308"/>
      <c r="T970" s="308"/>
      <c r="U970" s="308"/>
      <c r="V970" s="308"/>
      <c r="W970" s="308"/>
      <c r="X970" s="308"/>
      <c r="Y970" s="309">
        <v>4</v>
      </c>
      <c r="Z970" s="310"/>
      <c r="AA970" s="310"/>
      <c r="AB970" s="311"/>
      <c r="AC970" s="319" t="s">
        <v>291</v>
      </c>
      <c r="AD970" s="414"/>
      <c r="AE970" s="414"/>
      <c r="AF970" s="414"/>
      <c r="AG970" s="414"/>
      <c r="AH970" s="412">
        <v>1</v>
      </c>
      <c r="AI970" s="413"/>
      <c r="AJ970" s="413"/>
      <c r="AK970" s="413"/>
      <c r="AL970" s="316">
        <v>91.7</v>
      </c>
      <c r="AM970" s="317"/>
      <c r="AN970" s="317"/>
      <c r="AO970" s="318"/>
      <c r="AP970" s="312" t="s">
        <v>590</v>
      </c>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259</v>
      </c>
      <c r="AD1002" s="267"/>
      <c r="AE1002" s="267"/>
      <c r="AF1002" s="267"/>
      <c r="AG1002" s="267"/>
      <c r="AH1002" s="335" t="s">
        <v>287</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259</v>
      </c>
      <c r="AD1035" s="267"/>
      <c r="AE1035" s="267"/>
      <c r="AF1035" s="267"/>
      <c r="AG1035" s="267"/>
      <c r="AH1035" s="335" t="s">
        <v>287</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259</v>
      </c>
      <c r="AD1068" s="267"/>
      <c r="AE1068" s="267"/>
      <c r="AF1068" s="267"/>
      <c r="AG1068" s="267"/>
      <c r="AH1068" s="335" t="s">
        <v>287</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2">
      <c r="A1099" s="878" t="s">
        <v>250</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265</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251</v>
      </c>
      <c r="AQ1102" s="417"/>
      <c r="AR1102" s="417"/>
      <c r="AS1102" s="417"/>
      <c r="AT1102" s="417"/>
      <c r="AU1102" s="417"/>
      <c r="AV1102" s="417"/>
      <c r="AW1102" s="417"/>
      <c r="AX1102" s="417"/>
    </row>
    <row r="1103" spans="1:50" ht="30" customHeight="1" x14ac:dyDescent="0.2">
      <c r="A1103" s="395">
        <v>1</v>
      </c>
      <c r="B1103" s="395">
        <v>1</v>
      </c>
      <c r="C1103" s="883" t="s">
        <v>511</v>
      </c>
      <c r="D1103" s="883"/>
      <c r="E1103" s="251" t="s">
        <v>590</v>
      </c>
      <c r="F1103" s="882"/>
      <c r="G1103" s="882"/>
      <c r="H1103" s="882"/>
      <c r="I1103" s="882"/>
      <c r="J1103" s="410" t="s">
        <v>591</v>
      </c>
      <c r="K1103" s="411"/>
      <c r="L1103" s="411"/>
      <c r="M1103" s="411"/>
      <c r="N1103" s="411"/>
      <c r="O1103" s="411"/>
      <c r="P1103" s="307" t="s">
        <v>590</v>
      </c>
      <c r="Q1103" s="308"/>
      <c r="R1103" s="308"/>
      <c r="S1103" s="308"/>
      <c r="T1103" s="308"/>
      <c r="U1103" s="308"/>
      <c r="V1103" s="308"/>
      <c r="W1103" s="308"/>
      <c r="X1103" s="308"/>
      <c r="Y1103" s="309" t="s">
        <v>590</v>
      </c>
      <c r="Z1103" s="310"/>
      <c r="AA1103" s="310"/>
      <c r="AB1103" s="311"/>
      <c r="AC1103" s="251" t="s">
        <v>590</v>
      </c>
      <c r="AD1103" s="882"/>
      <c r="AE1103" s="882"/>
      <c r="AF1103" s="882"/>
      <c r="AG1103" s="882"/>
      <c r="AH1103" s="314" t="s">
        <v>590</v>
      </c>
      <c r="AI1103" s="315"/>
      <c r="AJ1103" s="315"/>
      <c r="AK1103" s="315"/>
      <c r="AL1103" s="316" t="s">
        <v>590</v>
      </c>
      <c r="AM1103" s="317"/>
      <c r="AN1103" s="317"/>
      <c r="AO1103" s="318"/>
      <c r="AP1103" s="312" t="s">
        <v>591</v>
      </c>
      <c r="AQ1103" s="312"/>
      <c r="AR1103" s="312"/>
      <c r="AS1103" s="312"/>
      <c r="AT1103" s="312"/>
      <c r="AU1103" s="312"/>
      <c r="AV1103" s="312"/>
      <c r="AW1103" s="312"/>
      <c r="AX1103" s="312"/>
    </row>
    <row r="1104" spans="1:50" ht="30" hidden="1" customHeight="1" x14ac:dyDescent="0.2">
      <c r="A1104" s="395">
        <v>2</v>
      </c>
      <c r="B1104" s="395">
        <v>1</v>
      </c>
      <c r="C1104" s="883"/>
      <c r="D1104" s="883"/>
      <c r="E1104" s="882"/>
      <c r="F1104" s="882"/>
      <c r="G1104" s="882"/>
      <c r="H1104" s="882"/>
      <c r="I1104" s="882"/>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3"/>
      <c r="D1105" s="883"/>
      <c r="E1105" s="882"/>
      <c r="F1105" s="882"/>
      <c r="G1105" s="882"/>
      <c r="H1105" s="882"/>
      <c r="I1105" s="882"/>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3"/>
      <c r="D1106" s="883"/>
      <c r="E1106" s="882"/>
      <c r="F1106" s="882"/>
      <c r="G1106" s="882"/>
      <c r="H1106" s="882"/>
      <c r="I1106" s="882"/>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3"/>
      <c r="D1107" s="883"/>
      <c r="E1107" s="882"/>
      <c r="F1107" s="882"/>
      <c r="G1107" s="882"/>
      <c r="H1107" s="882"/>
      <c r="I1107" s="882"/>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3"/>
      <c r="D1108" s="883"/>
      <c r="E1108" s="882"/>
      <c r="F1108" s="882"/>
      <c r="G1108" s="882"/>
      <c r="H1108" s="882"/>
      <c r="I1108" s="882"/>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3"/>
      <c r="D1109" s="883"/>
      <c r="E1109" s="882"/>
      <c r="F1109" s="882"/>
      <c r="G1109" s="882"/>
      <c r="H1109" s="882"/>
      <c r="I1109" s="882"/>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3"/>
      <c r="D1110" s="883"/>
      <c r="E1110" s="882"/>
      <c r="F1110" s="882"/>
      <c r="G1110" s="882"/>
      <c r="H1110" s="882"/>
      <c r="I1110" s="882"/>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3"/>
      <c r="D1111" s="883"/>
      <c r="E1111" s="882"/>
      <c r="F1111" s="882"/>
      <c r="G1111" s="882"/>
      <c r="H1111" s="882"/>
      <c r="I1111" s="882"/>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3"/>
      <c r="D1112" s="883"/>
      <c r="E1112" s="882"/>
      <c r="F1112" s="882"/>
      <c r="G1112" s="882"/>
      <c r="H1112" s="882"/>
      <c r="I1112" s="882"/>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3"/>
      <c r="D1113" s="883"/>
      <c r="E1113" s="882"/>
      <c r="F1113" s="882"/>
      <c r="G1113" s="882"/>
      <c r="H1113" s="882"/>
      <c r="I1113" s="882"/>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3"/>
      <c r="D1114" s="883"/>
      <c r="E1114" s="882"/>
      <c r="F1114" s="882"/>
      <c r="G1114" s="882"/>
      <c r="H1114" s="882"/>
      <c r="I1114" s="882"/>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3"/>
      <c r="D1115" s="883"/>
      <c r="E1115" s="882"/>
      <c r="F1115" s="882"/>
      <c r="G1115" s="882"/>
      <c r="H1115" s="882"/>
      <c r="I1115" s="882"/>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3"/>
      <c r="D1116" s="883"/>
      <c r="E1116" s="882"/>
      <c r="F1116" s="882"/>
      <c r="G1116" s="882"/>
      <c r="H1116" s="882"/>
      <c r="I1116" s="882"/>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3"/>
      <c r="D1117" s="883"/>
      <c r="E1117" s="882"/>
      <c r="F1117" s="882"/>
      <c r="G1117" s="882"/>
      <c r="H1117" s="882"/>
      <c r="I1117" s="882"/>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3"/>
      <c r="D1118" s="883"/>
      <c r="E1118" s="882"/>
      <c r="F1118" s="882"/>
      <c r="G1118" s="882"/>
      <c r="H1118" s="882"/>
      <c r="I1118" s="882"/>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3"/>
      <c r="D1119" s="883"/>
      <c r="E1119" s="882"/>
      <c r="F1119" s="882"/>
      <c r="G1119" s="882"/>
      <c r="H1119" s="882"/>
      <c r="I1119" s="882"/>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3"/>
      <c r="D1120" s="883"/>
      <c r="E1120" s="251"/>
      <c r="F1120" s="882"/>
      <c r="G1120" s="882"/>
      <c r="H1120" s="882"/>
      <c r="I1120" s="882"/>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3"/>
      <c r="D1121" s="883"/>
      <c r="E1121" s="882"/>
      <c r="F1121" s="882"/>
      <c r="G1121" s="882"/>
      <c r="H1121" s="882"/>
      <c r="I1121" s="882"/>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3"/>
      <c r="D1122" s="883"/>
      <c r="E1122" s="882"/>
      <c r="F1122" s="882"/>
      <c r="G1122" s="882"/>
      <c r="H1122" s="882"/>
      <c r="I1122" s="882"/>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3"/>
      <c r="D1123" s="883"/>
      <c r="E1123" s="882"/>
      <c r="F1123" s="882"/>
      <c r="G1123" s="882"/>
      <c r="H1123" s="882"/>
      <c r="I1123" s="882"/>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3"/>
      <c r="D1124" s="883"/>
      <c r="E1124" s="882"/>
      <c r="F1124" s="882"/>
      <c r="G1124" s="882"/>
      <c r="H1124" s="882"/>
      <c r="I1124" s="882"/>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3"/>
      <c r="D1125" s="883"/>
      <c r="E1125" s="882"/>
      <c r="F1125" s="882"/>
      <c r="G1125" s="882"/>
      <c r="H1125" s="882"/>
      <c r="I1125" s="882"/>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3"/>
      <c r="D1126" s="883"/>
      <c r="E1126" s="882"/>
      <c r="F1126" s="882"/>
      <c r="G1126" s="882"/>
      <c r="H1126" s="882"/>
      <c r="I1126" s="882"/>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3"/>
      <c r="D1127" s="883"/>
      <c r="E1127" s="882"/>
      <c r="F1127" s="882"/>
      <c r="G1127" s="882"/>
      <c r="H1127" s="882"/>
      <c r="I1127" s="882"/>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3"/>
      <c r="D1128" s="883"/>
      <c r="E1128" s="882"/>
      <c r="F1128" s="882"/>
      <c r="G1128" s="882"/>
      <c r="H1128" s="882"/>
      <c r="I1128" s="882"/>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3"/>
      <c r="D1129" s="883"/>
      <c r="E1129" s="882"/>
      <c r="F1129" s="882"/>
      <c r="G1129" s="882"/>
      <c r="H1129" s="882"/>
      <c r="I1129" s="882"/>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3"/>
      <c r="D1130" s="883"/>
      <c r="E1130" s="882"/>
      <c r="F1130" s="882"/>
      <c r="G1130" s="882"/>
      <c r="H1130" s="882"/>
      <c r="I1130" s="882"/>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3"/>
      <c r="D1131" s="883"/>
      <c r="E1131" s="882"/>
      <c r="F1131" s="882"/>
      <c r="G1131" s="882"/>
      <c r="H1131" s="882"/>
      <c r="I1131" s="882"/>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3"/>
      <c r="D1132" s="883"/>
      <c r="E1132" s="882"/>
      <c r="F1132" s="882"/>
      <c r="G1132" s="882"/>
      <c r="H1132" s="882"/>
      <c r="I1132" s="882"/>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3" max="49" man="1"/>
    <brk id="779" max="49" man="1"/>
    <brk id="834"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2020-07-27T11:48:02Z</cp:lastPrinted>
  <dcterms:created xsi:type="dcterms:W3CDTF">2012-03-13T00:50:25Z</dcterms:created>
  <dcterms:modified xsi:type="dcterms:W3CDTF">2020-10-02T06:02:16Z</dcterms:modified>
</cp:coreProperties>
</file>