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<sst xmlns="http://schemas.openxmlformats.org/spreadsheetml/2006/main" count="2164" uniqueCount="569">
  <si>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</si>
  <si>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</si>
  <si>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</si>
  <si>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</si>
  <si>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</si>
  <si>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</si>
  <si>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</si>
  <si>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</si>
  <si>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</si>
  <si>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</si>
  <si>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</si>
  <si>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</si>
  <si>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</si>
  <si>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</si>
  <si>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</si>
  <si>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</si>
  <si>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</si>
  <si>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</si>
  <si>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</si>
  <si>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</si>
  <si>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</si>
  <si>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</si>
  <si>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</si>
  <si>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</si>
  <si>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</si>
  <si>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</si>
  <si>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</si>
  <si>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</si>
  <si>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</si>
  <si>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</si>
  <si>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</si>
  <si>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</si>
  <si>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</si>
  <si>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</si>
  <si>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</si>
  <si>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</si>
  <si>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</si>
  <si>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</si>
  <si>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</si>
  <si>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</si>
  <si>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</si>
  <si>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</si>
  <si>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</si>
  <si>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</si>
  <si>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</si>
  <si>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</si>
  <si>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</si>
  <si>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</si>
  <si>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</si>
  <si>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</si>
  <si>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</si>
  <si>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</si>
  <si>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</si>
  <si>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</si>
  <si>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</si>
  <si>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</si>
  <si>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</si>
  <si>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</si>
  <si>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</si>
  <si>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</si>
  <si>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</si>
  <si>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</si>
  <si>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</si>
  <si>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</si>
  <si>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</si>
  <si>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</si>
  <si>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</si>
  <si>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</si>
  <si>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</si>
  <si>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</si>
  <si>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</si>
  <si>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</si>
  <si>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</si>
  <si>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</si>
  <si>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</si>
  <si>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</si>
  <si>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</si>
  <si>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</si>
  <si>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</si>
  <si>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</si>
  <si>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</si>
  <si>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</si>
  <si>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</si>
  <si>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</si>
  <si>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</si>
  <si>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</si>
  <si>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</si>
  <si>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</si>
  <si>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</si>
  <si>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</si>
  <si>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</si>
  <si>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</si>
  <si>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</si>
  <si>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</si>
  <si>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</si>
  <si>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</si>
  <si>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</si>
  <si>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</si>
  <si>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</si>
  <si>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</si>
  <si>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</si>
  <si>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</si>
  <si>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</si>
  <si>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</si>
  <si>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</si>
  <si>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</si>
  <si>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</si>
  <si>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</si>
  <si>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</si>
  <si>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</si>
  <si>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</si>
  <si>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</si>
  <si>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</si>
  <si>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</si>
  <si>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</si>
  <si>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</si>
  <si>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</si>
  <si>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</si>
  <si>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</si>
  <si>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</si>
  <si>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</si>
  <si>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</si>
  <si>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</si>
  <si>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</si>
  <si>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</si>
  <si>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</si>
  <si>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</si>
  <si>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</si>
  <si>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</si>
  <si>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</si>
  <si>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</si>
  <si>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</si>
  <si>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</si>
  <si>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</si>
  <si>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</si>
  <si>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</si>
  <si>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</si>
  <si>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</si>
  <si>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</si>
  <si>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</si>
  <si>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</si>
  <si>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</si>
  <si>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</si>
  <si>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</si>
  <si>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</si>
  <si>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</si>
  <si>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</si>
  <si>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</si>
  <si>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</si>
  <si>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</si>
  <si>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</si>
  <si>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</si>
  <si>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</si>
  <si>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</si>
  <si>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</si>
  <si>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</si>
  <si>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</si>
  <si>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</si>
  <si>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</si>
  <si>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</si>
  <si>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</si>
  <si>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</si>
  <si>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</si>
  <si>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</si>
  <si>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</si>
  <si>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</si>
  <si>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</si>
  <si>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</si>
  <si>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</si>
  <si>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</si>
  <si>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</si>
  <si>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</si>
  <si>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</si>
  <si>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</si>
  <si>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</si>
  <si>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</si>
  <si>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</si>
  <si>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</si>
  <si>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</si>
  <si>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</si>
  <si>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</si>
  <si>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</si>
  <si>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</si>
  <si>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</si>
  <si>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</si>
  <si>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</si>
  <si>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</si>
  <si>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</si>
  <si>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</si>
  <si>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</si>
  <si>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</si>
  <si>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</si>
  <si>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</si>
  <si>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</si>
  <si>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</si>
  <si>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</si>
  <si>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</si>
  <si>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</si>
  <si>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</si>
  <si>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</si>
  <si>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</si>
  <si>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</si>
  <si>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</si>
  <si>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</si>
  <si>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</si>
  <si>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</si>
  <si>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</si>
  <si>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</si>
  <si>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</si>
  <si>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</si>
  <si>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</si>
  <si>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</si>
  <si>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</si>
  <si>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</si>
  <si>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</si>
  <si>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</si>
  <si>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</si>
  <si>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</si>
  <si>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</si>
  <si>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</si>
  <si>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</si>
  <si>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</si>
  <si>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</si>
  <si>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</si>
  <si>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</si>
  <si>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</si>
  <si>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</si>
  <si>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</si>
  <si>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</si>
  <si>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</si>
  <si>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</si>
  <si>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</si>
  <si>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</si>
  <si>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</si>
  <si>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</si>
  <si>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</si>
  <si>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</si>
  <si>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</si>
  <si>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</si>
  <si>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</si>
  <si>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</si>
  <si>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</si>
  <si>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</si>
  <si>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</si>
  <si>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</si>
  <si>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</si>
  <si>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</si>
  <si>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</si>
  <si>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</si>
  <si>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</si>
  <si>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</si>
  <si>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</si>
  <si>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</si>
  <si>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</si>
  <si>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</si>
  <si>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</si>
  <si>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</si>
  <si>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</si>
  <si>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</si>
  <si>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</si>
  <si>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</si>
  <si>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</si>
  <si>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</si>
  <si>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</si>
  <si>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</si>
  <si>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</si>
  <si>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</si>
  <si>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</si>
  <si>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</si>
  <si>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</si>
  <si>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</si>
  <si>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</si>
  <si>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</si>
  <si>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</si>
  <si>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</si>
  <si>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</si>
  <si>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</si>
  <si>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</si>
  <si>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</si>
  <si>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</si>
  <si>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</si>
  <si>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</si>
  <si>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</si>
  <si>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</si>
  <si>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</si>
  <si>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</si>
  <si>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</si>
  <si>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</si>
  <si>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</si>
  <si>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</si>
  <si>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</si>
  <si>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</si>
  <si>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</si>
  <si>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</si>
  <si>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</si>
  <si>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</si>
  <si>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</si>
  <si>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</si>
  <si>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</si>
  <si>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</si>
  <si>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</si>
  <si>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</si>
  <si>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</si>
  <si>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</si>
  <si>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</si>
  <si>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</si>
  <si>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</si>
  <si>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</si>
  <si>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</si>
  <si>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</si>
  <si>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</si>
  <si>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</si>
  <si>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</si>
  <si>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</si>
  <si>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</si>
  <si>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</si>
  <si>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</si>
  <si>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</si>
  <si>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</si>
  <si>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</si>
  <si>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</si>
  <si>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</si>
  <si>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</si>
  <si>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</si>
  <si>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</si>
  <si>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</si>
  <si>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</si>
  <si>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</si>
  <si>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</si>
  <si>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</si>
  <si>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</si>
  <si>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</si>
  <si>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</si>
  <si>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</si>
  <si>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</si>
  <si>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</si>
  <si>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</si>
  <si>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</si>
  <si>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</si>
  <si>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</si>
  <si>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</si>
  <si>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</si>
  <si>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</si>
  <si>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</si>
  <si>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</si>
  <si>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</si>
  <si>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</si>
  <si>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</si>
  <si>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</si>
  <si>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</si>
  <si>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</si>
  <si>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</si>
  <si>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</si>
  <si>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</si>
  <si>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</si>
  <si>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</si>
  <si>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</si>
  <si>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</si>
  <si>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</si>
  <si>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</si>
  <si>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</si>
  <si>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</si>
  <si>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</si>
  <si>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</si>
  <si>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</si>
  <si>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</si>
  <si>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</si>
  <si>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</si>
  <si>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</si>
  <si>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</si>
  <si>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</si>
  <si>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</si>
  <si>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</si>
  <si>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</si>
  <si>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</si>
  <si>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</si>
  <si>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</si>
  <si>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</si>
  <si>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</si>
  <si>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</si>
  <si>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</si>
  <si>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</si>
  <si>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</si>
  <si>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</si>
  <si>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</si>
  <si>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</si>
  <si>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</si>
  <si>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</si>
  <si>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</si>
  <si>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</si>
  <si>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</si>
  <si>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</si>
  <si>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</si>
  <si>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</si>
  <si>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</si>
  <si>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</si>
  <si>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</si>
  <si>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</si>
  <si>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</si>
  <si>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</si>
  <si>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</si>
  <si>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</si>
  <si>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</si>
  <si>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</si>
  <si>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</si>
  <si>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</si>
  <si>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</si>
  <si>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</si>
  <si>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</si>
  <si>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</si>
  <si>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</si>
  <si>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</si>
  <si>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</si>
  <si>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</si>
  <si>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</si>
  <si>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</si>
  <si>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</si>
  <si>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</si>
  <si>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</si>
  <si>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</si>
  <si>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</si>
  <si>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</si>
  <si>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</si>
  <si>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</si>
  <si>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</si>
  <si>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</si>
  <si>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</si>
  <si>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</si>
  <si>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</si>
  <si>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</si>
  <si>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</si>
  <si>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</si>
  <si>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</si>
  <si>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</si>
  <si>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</si>
  <si>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</si>
  <si>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</si>
  <si>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</si>
  <si>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</si>
  <si>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</si>
  <si>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</si>
  <si>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</si>
  <si>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</si>
  <si>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</si>
  <si>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</si>
  <si>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</si>
  <si>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</si>
  <si>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</si>
  <si>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</si>
  <si>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</si>
  <si>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</si>
  <si>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</si>
  <si>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</si>
  <si>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</si>
  <si>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</si>
  <si>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</si>
  <si>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</si>
  <si>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</si>
  <si>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</si>
  <si>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</si>
  <si>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</si>
  <si>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</si>
  <si>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</si>
  <si>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</si>
  <si>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</si>
  <si>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</si>
  <si>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</si>
  <si>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</si>
  <si>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</si>
  <si>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</si>
  <si>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</si>
  <si>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</si>
  <si>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</si>
  <si>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</si>
  <si>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</si>
  <si>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</si>
  <si>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</si>
  <si>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</si>
  <si>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</si>
  <si>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</si>
  <si>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</si>
  <si>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電子マニフェスト普及拡大事業</t>
    <rPh sb="0" eb="2">
      <t>デンシ</t>
    </rPh>
    <rPh sb="8" eb="14">
      <t>フキュウカクダイジギョウ</t>
    </rPh>
    <phoneticPr fontId="5"/>
  </si>
  <si>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</si>
  <si>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</si>
  <si>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t>
  </si>
  <si>
    <t>・廃棄物の処理及び清掃に関する法律第12条の５等
・特定産業廃棄物に起因する支障の除去等に関する特別措置法の一部を改正する法律案に対する参議院環境委員会附帯決議、同　衆議院環境委員会附帯決議</t>
    <rPh sb="1" eb="4">
      <t>ハイキブツ</t>
    </rPh>
    <rPh sb="5" eb="7">
      <t>ショリ</t>
    </rPh>
    <rPh sb="7" eb="8">
      <t>オヨ</t>
    </rPh>
    <rPh sb="9" eb="11">
      <t>セイソウ</t>
    </rPh>
    <rPh sb="12" eb="13">
      <t>カン</t>
    </rPh>
    <rPh sb="15" eb="17">
      <t>ホウリツ</t>
    </rPh>
    <rPh sb="17" eb="18">
      <t>ダイ</t>
    </rPh>
    <rPh sb="20" eb="21">
      <t>ジョウ</t>
    </rPh>
    <rPh sb="23" eb="24">
      <t>トウ</t>
    </rPh>
    <phoneticPr fontId="5"/>
  </si>
  <si>
    <t>・第四次循環型社会形成推進基本計画
・電子マニフェスト普及拡大に向けたロードマップ
・廃棄物処理制度の見直しの方向性（意見具申）</t>
    <rPh sb="2" eb="3">
      <t>ヨン</t>
    </rPh>
    <rPh sb="59" eb="61">
      <t>イケン</t>
    </rPh>
    <rPh sb="61" eb="63">
      <t>グシン</t>
    </rPh>
    <phoneticPr fontId="5"/>
  </si>
  <si>
    <t>-</t>
  </si>
  <si>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</si>
  <si>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</si>
  <si>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</si>
  <si>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</si>
  <si>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</si>
  <si>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電子マニフェストの利用割合</t>
    <rPh sb="0" eb="2">
      <t>デンシ</t>
    </rPh>
    <rPh sb="9" eb="11">
      <t>リヨウ</t>
    </rPh>
    <rPh sb="11" eb="13">
      <t>ワリアイ</t>
    </rPh>
    <phoneticPr fontId="5"/>
  </si>
  <si>
    <t>・令和４年度までに、利用割合を70%まで引き上げる。
　</t>
    <rPh sb="1" eb="3">
      <t>レイワ</t>
    </rPh>
    <rPh sb="10" eb="12">
      <t>リヨウ</t>
    </rPh>
    <rPh sb="12" eb="14">
      <t>ワリアイ</t>
    </rPh>
    <phoneticPr fontId="5"/>
  </si>
  <si>
    <t>％</t>
    <phoneticPr fontId="5"/>
  </si>
  <si>
    <t>第四次循環型社会形成推進基本計画（平成30年6月閣議決定）</t>
    <rPh sb="0" eb="16">
      <t>ダイヨジジュンカンガタシャカイケイセイスイシンキホンケイカク</t>
    </rPh>
    <rPh sb="17" eb="19">
      <t>ヘイセイ</t>
    </rPh>
    <rPh sb="21" eb="22">
      <t>ネン</t>
    </rPh>
    <rPh sb="23" eb="24">
      <t>ガツ</t>
    </rPh>
    <rPh sb="24" eb="26">
      <t>カクギ</t>
    </rPh>
    <rPh sb="26" eb="28">
      <t>ケッテイ</t>
    </rPh>
    <phoneticPr fontId="5"/>
  </si>
  <si>
    <t>電子マニフェスト導入説明会、操作体験セミナーの開催回数</t>
    <rPh sb="0" eb="2">
      <t>デンシ</t>
    </rPh>
    <rPh sb="8" eb="10">
      <t>ドウニュウ</t>
    </rPh>
    <rPh sb="10" eb="13">
      <t>セツメイカイ</t>
    </rPh>
    <rPh sb="14" eb="16">
      <t>ソウサ</t>
    </rPh>
    <rPh sb="16" eb="18">
      <t>タイケン</t>
    </rPh>
    <rPh sb="23" eb="25">
      <t>カイサイ</t>
    </rPh>
    <rPh sb="25" eb="27">
      <t>カイスウ</t>
    </rPh>
    <phoneticPr fontId="5"/>
  </si>
  <si>
    <t>回</t>
    <rPh sb="0" eb="1">
      <t>カイ</t>
    </rPh>
    <phoneticPr fontId="5"/>
  </si>
  <si>
    <t>Ｘ：電子マニフェスト普及啓発活動に係る執行額（千円）
／Ｙ：（説明会＋セミナー等）実施回数（回）　　　　　　　　　　　　　　</t>
    <rPh sb="2" eb="4">
      <t>デンシ</t>
    </rPh>
    <rPh sb="10" eb="12">
      <t>フキュウ</t>
    </rPh>
    <rPh sb="12" eb="14">
      <t>ケイハツ</t>
    </rPh>
    <rPh sb="14" eb="16">
      <t>カツドウ</t>
    </rPh>
    <rPh sb="17" eb="18">
      <t>カカ</t>
    </rPh>
    <rPh sb="19" eb="21">
      <t>シッコウ</t>
    </rPh>
    <rPh sb="21" eb="22">
      <t>ガク</t>
    </rPh>
    <rPh sb="23" eb="25">
      <t>センエン</t>
    </rPh>
    <rPh sb="31" eb="34">
      <t>セツメイカイ</t>
    </rPh>
    <rPh sb="39" eb="40">
      <t>トウ</t>
    </rPh>
    <rPh sb="41" eb="43">
      <t>ジッシ</t>
    </rPh>
    <rPh sb="43" eb="45">
      <t>カイスウ</t>
    </rPh>
    <rPh sb="46" eb="47">
      <t>カイ</t>
    </rPh>
    <phoneticPr fontId="5"/>
  </si>
  <si>
    <t>千円</t>
    <rPh sb="0" eb="2">
      <t>センエン</t>
    </rPh>
    <phoneticPr fontId="5"/>
  </si>
  <si>
    <t>　　Ｘ　/　Ｙ</t>
    <phoneticPr fontId="5"/>
  </si>
  <si>
    <t>1,470／7</t>
    <phoneticPr fontId="5"/>
  </si>
  <si>
    <t>6,067／30</t>
    <phoneticPr fontId="5"/>
  </si>
  <si>
    <t>5,822／25</t>
    <phoneticPr fontId="5"/>
  </si>
  <si>
    <t>廃棄物・リサイクル対策の推進</t>
    <rPh sb="0" eb="3">
      <t>ハイキブツ</t>
    </rPh>
    <rPh sb="9" eb="11">
      <t>タイサク</t>
    </rPh>
    <rPh sb="12" eb="14">
      <t>スイシン</t>
    </rPh>
    <phoneticPr fontId="5"/>
  </si>
  <si>
    <t>産業廃棄物対策（排出抑制・リサイクル・適正処理等）</t>
    <rPh sb="0" eb="2">
      <t>サンギョウ</t>
    </rPh>
    <rPh sb="2" eb="5">
      <t>ハイキブツ</t>
    </rPh>
    <rPh sb="5" eb="7">
      <t>タイサク</t>
    </rPh>
    <rPh sb="8" eb="10">
      <t>ハイシュツ</t>
    </rPh>
    <rPh sb="10" eb="12">
      <t>ヨクセイ</t>
    </rPh>
    <rPh sb="19" eb="21">
      <t>テキセイ</t>
    </rPh>
    <rPh sb="21" eb="23">
      <t>ショリ</t>
    </rPh>
    <rPh sb="23" eb="24">
      <t>トウ</t>
    </rPh>
    <phoneticPr fontId="5"/>
  </si>
  <si>
    <t>電子マニフェストの普及率</t>
    <rPh sb="0" eb="2">
      <t>デンシ</t>
    </rPh>
    <rPh sb="9" eb="12">
      <t>フキュウリツ</t>
    </rPh>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</si>
  <si>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</si>
  <si>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もって産業廃棄物の適正処理を図ることが可能となるもの。</t>
    <phoneticPr fontId="5"/>
  </si>
  <si>
    <t>-</t>
    <phoneticPr fontId="5"/>
  </si>
  <si>
    <t>-</t>
    <phoneticPr fontId="5"/>
  </si>
  <si>
    <t>-</t>
    <phoneticPr fontId="5"/>
  </si>
  <si>
    <t>-</t>
    <phoneticPr fontId="5"/>
  </si>
  <si>
    <t>不法投棄等の不適正処理の防止に資する電子マニフェストの普及促進が求められている。</t>
    <rPh sb="0" eb="2">
      <t>フホウ</t>
    </rPh>
    <rPh sb="2" eb="4">
      <t>トウキ</t>
    </rPh>
    <rPh sb="4" eb="5">
      <t>トウ</t>
    </rPh>
    <rPh sb="6" eb="9">
      <t>フテキセイ</t>
    </rPh>
    <rPh sb="9" eb="11">
      <t>ショリ</t>
    </rPh>
    <rPh sb="12" eb="14">
      <t>ボウシ</t>
    </rPh>
    <rPh sb="15" eb="16">
      <t>シ</t>
    </rPh>
    <rPh sb="18" eb="20">
      <t>デンシ</t>
    </rPh>
    <rPh sb="27" eb="29">
      <t>フキュウ</t>
    </rPh>
    <rPh sb="29" eb="31">
      <t>ソクシン</t>
    </rPh>
    <rPh sb="32" eb="33">
      <t>モト</t>
    </rPh>
    <phoneticPr fontId="5"/>
  </si>
  <si>
    <t>全国で利用される電子マニフェストのシステム等に関わる業務であり、国が事業を実施する必要がある。</t>
    <rPh sb="0" eb="2">
      <t>ゼンコク</t>
    </rPh>
    <rPh sb="3" eb="5">
      <t>リヨウ</t>
    </rPh>
    <rPh sb="8" eb="10">
      <t>デンシ</t>
    </rPh>
    <rPh sb="21" eb="22">
      <t>トウ</t>
    </rPh>
    <rPh sb="23" eb="24">
      <t>カカ</t>
    </rPh>
    <rPh sb="26" eb="28">
      <t>ギョウム</t>
    </rPh>
    <rPh sb="32" eb="33">
      <t>クニ</t>
    </rPh>
    <rPh sb="34" eb="36">
      <t>ジギョウ</t>
    </rPh>
    <rPh sb="37" eb="39">
      <t>ジッシ</t>
    </rPh>
    <rPh sb="41" eb="43">
      <t>ヒツヨウ</t>
    </rPh>
    <phoneticPr fontId="5"/>
  </si>
  <si>
    <t>電子マニフェストの普及促進に向けた成果目標を達成するためには、利便性の高いシステムの構築や説明会等が必要である。</t>
    <rPh sb="0" eb="2">
      <t>デンシ</t>
    </rPh>
    <rPh sb="9" eb="11">
      <t>フキュウ</t>
    </rPh>
    <rPh sb="11" eb="13">
      <t>ソクシン</t>
    </rPh>
    <rPh sb="14" eb="15">
      <t>ム</t>
    </rPh>
    <rPh sb="17" eb="19">
      <t>セイカ</t>
    </rPh>
    <rPh sb="19" eb="21">
      <t>モクヒョウ</t>
    </rPh>
    <rPh sb="22" eb="24">
      <t>タッセイ</t>
    </rPh>
    <rPh sb="31" eb="34">
      <t>リベンセイ</t>
    </rPh>
    <rPh sb="35" eb="36">
      <t>タカ</t>
    </rPh>
    <rPh sb="42" eb="44">
      <t>コウチク</t>
    </rPh>
    <rPh sb="45" eb="47">
      <t>セツメイ</t>
    </rPh>
    <rPh sb="47" eb="48">
      <t>カイ</t>
    </rPh>
    <rPh sb="48" eb="49">
      <t>トウ</t>
    </rPh>
    <rPh sb="50" eb="52">
      <t>ヒツヨウ</t>
    </rPh>
    <phoneticPr fontId="5"/>
  </si>
  <si>
    <t>無</t>
  </si>
  <si>
    <t>有</t>
  </si>
  <si>
    <t>電子マニフェストシステムの改修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普及啓発に関する業務についても、同様のことがいえる。こうしたことから、同センターは、法令の規定により、契約の相手方が一に定められているものに準ずるものであると認められるため、競争性のない随意契約によらざるを得ない。</t>
    <rPh sb="0" eb="2">
      <t>デンシ</t>
    </rPh>
    <rPh sb="13" eb="15">
      <t>カイシュウ</t>
    </rPh>
    <rPh sb="16" eb="17">
      <t>カン</t>
    </rPh>
    <rPh sb="19" eb="21">
      <t>ギョウム</t>
    </rPh>
    <rPh sb="27" eb="29">
      <t>デンシ</t>
    </rPh>
    <rPh sb="40" eb="42">
      <t>テイシ</t>
    </rPh>
    <rPh sb="48" eb="50">
      <t>カイシュウ</t>
    </rPh>
    <rPh sb="52" eb="54">
      <t>ヒツヨウ</t>
    </rPh>
    <rPh sb="58" eb="61">
      <t>キンキュウジ</t>
    </rPh>
    <rPh sb="62" eb="63">
      <t>タダ</t>
    </rPh>
    <phoneticPr fontId="5"/>
  </si>
  <si>
    <t>‐</t>
  </si>
  <si>
    <t>事業者にコスト等について確認を行いつつ事業を実施した。</t>
    <rPh sb="0" eb="3">
      <t>ジギョウシャ</t>
    </rPh>
    <rPh sb="7" eb="8">
      <t>トウ</t>
    </rPh>
    <rPh sb="12" eb="14">
      <t>カクニン</t>
    </rPh>
    <rPh sb="15" eb="16">
      <t>オコナ</t>
    </rPh>
    <rPh sb="19" eb="21">
      <t>ジギョウ</t>
    </rPh>
    <rPh sb="22" eb="24">
      <t>ジッシ</t>
    </rPh>
    <phoneticPr fontId="5"/>
  </si>
  <si>
    <t>事業者に費目・使途について確認を行いつつ事業を実施した。</t>
    <rPh sb="0" eb="3">
      <t>ジギョウシャ</t>
    </rPh>
    <rPh sb="4" eb="6">
      <t>ヒモク</t>
    </rPh>
    <rPh sb="7" eb="9">
      <t>シト</t>
    </rPh>
    <rPh sb="13" eb="15">
      <t>カクニン</t>
    </rPh>
    <rPh sb="16" eb="17">
      <t>オコナ</t>
    </rPh>
    <rPh sb="20" eb="22">
      <t>ジギョウ</t>
    </rPh>
    <rPh sb="23" eb="25">
      <t>ジッシ</t>
    </rPh>
    <phoneticPr fontId="5"/>
  </si>
  <si>
    <t>事業の内容について、随時見直しを行っている。</t>
    <rPh sb="0" eb="2">
      <t>ジギョウ</t>
    </rPh>
    <rPh sb="3" eb="5">
      <t>ナイヨウ</t>
    </rPh>
    <rPh sb="10" eb="12">
      <t>ズイジ</t>
    </rPh>
    <rPh sb="12" eb="14">
      <t>ミナオ</t>
    </rPh>
    <rPh sb="16" eb="17">
      <t>オコナ</t>
    </rPh>
    <phoneticPr fontId="5"/>
  </si>
  <si>
    <t>事業は、利用者の利便性向上や周知に最も効果的かつ低コストな手段・方法で実施している。</t>
    <rPh sb="0" eb="2">
      <t>ジギョウ</t>
    </rPh>
    <rPh sb="4" eb="7">
      <t>リヨウシャ</t>
    </rPh>
    <rPh sb="8" eb="11">
      <t>リベンセイ</t>
    </rPh>
    <rPh sb="11" eb="13">
      <t>コウジョウ</t>
    </rPh>
    <rPh sb="14" eb="16">
      <t>シュウチ</t>
    </rPh>
    <rPh sb="17" eb="18">
      <t>モット</t>
    </rPh>
    <rPh sb="19" eb="22">
      <t>コウカテキ</t>
    </rPh>
    <rPh sb="24" eb="25">
      <t>テイ</t>
    </rPh>
    <rPh sb="29" eb="31">
      <t>シュダン</t>
    </rPh>
    <rPh sb="32" eb="34">
      <t>ホウホウ</t>
    </rPh>
    <rPh sb="35" eb="37">
      <t>ジッシ</t>
    </rPh>
    <phoneticPr fontId="5"/>
  </si>
  <si>
    <t>活動実績は、当初見込みと同程度である。</t>
    <rPh sb="0" eb="2">
      <t>カツドウ</t>
    </rPh>
    <rPh sb="2" eb="4">
      <t>ジッセキ</t>
    </rPh>
    <rPh sb="6" eb="8">
      <t>トウショ</t>
    </rPh>
    <rPh sb="8" eb="10">
      <t>ミコ</t>
    </rPh>
    <rPh sb="12" eb="15">
      <t>ドウテイド</t>
    </rPh>
    <phoneticPr fontId="5"/>
  </si>
  <si>
    <t>強化されたシステムは、電子マニフェストの利用者に活用されており、その利用割合は年々上昇している。</t>
    <rPh sb="0" eb="2">
      <t>キョウカ</t>
    </rPh>
    <rPh sb="11" eb="13">
      <t>デンシ</t>
    </rPh>
    <rPh sb="20" eb="23">
      <t>リヨウシャ</t>
    </rPh>
    <rPh sb="24" eb="26">
      <t>カツヨウ</t>
    </rPh>
    <rPh sb="34" eb="36">
      <t>リヨウ</t>
    </rPh>
    <rPh sb="36" eb="38">
      <t>ワリアイ</t>
    </rPh>
    <rPh sb="39" eb="41">
      <t>ネンネン</t>
    </rPh>
    <rPh sb="41" eb="43">
      <t>ジョウショウ</t>
    </rPh>
    <phoneticPr fontId="5"/>
  </si>
  <si>
    <t>電子マニフェストの利用割合は年々上昇しており、令和元年度末時点で63％となった。</t>
    <rPh sb="0" eb="2">
      <t>デンシ</t>
    </rPh>
    <rPh sb="9" eb="11">
      <t>リヨウ</t>
    </rPh>
    <rPh sb="11" eb="13">
      <t>ワリアイ</t>
    </rPh>
    <rPh sb="14" eb="16">
      <t>ネンネン</t>
    </rPh>
    <rPh sb="16" eb="18">
      <t>ジョウショウ</t>
    </rPh>
    <rPh sb="23" eb="25">
      <t>レイワ</t>
    </rPh>
    <rPh sb="25" eb="26">
      <t>ガン</t>
    </rPh>
    <rPh sb="26" eb="28">
      <t>ネンド</t>
    </rPh>
    <rPh sb="28" eb="29">
      <t>マツ</t>
    </rPh>
    <rPh sb="29" eb="31">
      <t>ジテン</t>
    </rPh>
    <phoneticPr fontId="5"/>
  </si>
  <si>
    <t>-</t>
    <phoneticPr fontId="5"/>
  </si>
  <si>
    <t>平成30年6月に閣議決定された第四次循環型社会形成推進基本計画で、令和４年（2022年）までに電子マニフェストの普及率を70％にするとの目標が設定され、平成30年10月に策定した「電子マニフェスト普及拡大に向けたロードマップ」等に基づき、電子マニフェストシステムの機能強化及び電子マニフェスト普及啓発に係る各種施策を推進した結果、令和元年度末時点で63％まで上昇した。</t>
    <rPh sb="0" eb="2">
      <t>ヘイセイ</t>
    </rPh>
    <rPh sb="4" eb="5">
      <t>ネン</t>
    </rPh>
    <rPh sb="6" eb="7">
      <t>ガツ</t>
    </rPh>
    <rPh sb="8" eb="10">
      <t>カクギ</t>
    </rPh>
    <rPh sb="10" eb="12">
      <t>ケッテイ</t>
    </rPh>
    <rPh sb="15" eb="31">
      <t>ダイヨジジュンカンガタシャカイケイセイスイシンキホンケイカク</t>
    </rPh>
    <rPh sb="33" eb="35">
      <t>レイワ</t>
    </rPh>
    <rPh sb="36" eb="37">
      <t>ネン</t>
    </rPh>
    <rPh sb="42" eb="43">
      <t>ネン</t>
    </rPh>
    <rPh sb="47" eb="49">
      <t>デンシ</t>
    </rPh>
    <rPh sb="56" eb="59">
      <t>フキュウリツ</t>
    </rPh>
    <rPh sb="68" eb="70">
      <t>モクヒョウ</t>
    </rPh>
    <rPh sb="71" eb="73">
      <t>セッテイ</t>
    </rPh>
    <rPh sb="76" eb="78">
      <t>ヘイセイ</t>
    </rPh>
    <rPh sb="80" eb="81">
      <t>ネン</t>
    </rPh>
    <rPh sb="83" eb="84">
      <t>ガツ</t>
    </rPh>
    <rPh sb="85" eb="87">
      <t>サクテイ</t>
    </rPh>
    <rPh sb="90" eb="92">
      <t>デンシ</t>
    </rPh>
    <rPh sb="98" eb="100">
      <t>フキュウ</t>
    </rPh>
    <rPh sb="100" eb="102">
      <t>カクダイ</t>
    </rPh>
    <rPh sb="103" eb="104">
      <t>ム</t>
    </rPh>
    <rPh sb="113" eb="114">
      <t>トウ</t>
    </rPh>
    <rPh sb="115" eb="116">
      <t>モト</t>
    </rPh>
    <rPh sb="119" eb="121">
      <t>デンシ</t>
    </rPh>
    <rPh sb="132" eb="134">
      <t>キノウ</t>
    </rPh>
    <rPh sb="134" eb="136">
      <t>キョウカ</t>
    </rPh>
    <rPh sb="136" eb="137">
      <t>オヨ</t>
    </rPh>
    <rPh sb="138" eb="140">
      <t>デンシ</t>
    </rPh>
    <rPh sb="146" eb="148">
      <t>フキュウ</t>
    </rPh>
    <rPh sb="148" eb="150">
      <t>ケイハツ</t>
    </rPh>
    <rPh sb="151" eb="152">
      <t>カカ</t>
    </rPh>
    <rPh sb="153" eb="155">
      <t>カクシュ</t>
    </rPh>
    <rPh sb="155" eb="157">
      <t>セサク</t>
    </rPh>
    <rPh sb="158" eb="160">
      <t>スイシン</t>
    </rPh>
    <rPh sb="162" eb="164">
      <t>ケッカ</t>
    </rPh>
    <rPh sb="165" eb="167">
      <t>レイワ</t>
    </rPh>
    <rPh sb="167" eb="168">
      <t>ガン</t>
    </rPh>
    <rPh sb="168" eb="170">
      <t>ネンド</t>
    </rPh>
    <rPh sb="170" eb="171">
      <t>マツ</t>
    </rPh>
    <rPh sb="171" eb="173">
      <t>ジテン</t>
    </rPh>
    <rPh sb="179" eb="181">
      <t>ジョウショウ</t>
    </rPh>
    <phoneticPr fontId="5"/>
  </si>
  <si>
    <t>目標の達成に向け、引き続き、都道府県等と協力して、電子マニフェスト導入説明会の開催等による電子マニフェストへの加入促進のための施策を推進するとともに、電子マニフェストシステムの改修を行い、利便性を高めることにより普及率を向上させる。</t>
    <rPh sb="0" eb="2">
      <t>モクヒョウ</t>
    </rPh>
    <rPh sb="3" eb="5">
      <t>タッセイ</t>
    </rPh>
    <rPh sb="6" eb="7">
      <t>ム</t>
    </rPh>
    <rPh sb="9" eb="10">
      <t>ヒ</t>
    </rPh>
    <rPh sb="11" eb="12">
      <t>ツヅ</t>
    </rPh>
    <rPh sb="14" eb="18">
      <t>トドウフケン</t>
    </rPh>
    <rPh sb="18" eb="19">
      <t>トウ</t>
    </rPh>
    <rPh sb="20" eb="22">
      <t>キョウリョク</t>
    </rPh>
    <rPh sb="25" eb="27">
      <t>デンシ</t>
    </rPh>
    <rPh sb="33" eb="35">
      <t>ドウニュウ</t>
    </rPh>
    <rPh sb="35" eb="38">
      <t>セツメイカイ</t>
    </rPh>
    <rPh sb="39" eb="41">
      <t>カイサイ</t>
    </rPh>
    <rPh sb="41" eb="42">
      <t>トウ</t>
    </rPh>
    <rPh sb="45" eb="47">
      <t>デンシ</t>
    </rPh>
    <rPh sb="55" eb="57">
      <t>カニュウ</t>
    </rPh>
    <rPh sb="57" eb="59">
      <t>ソクシン</t>
    </rPh>
    <rPh sb="63" eb="65">
      <t>セサク</t>
    </rPh>
    <rPh sb="66" eb="68">
      <t>スイシン</t>
    </rPh>
    <rPh sb="75" eb="77">
      <t>デンシ</t>
    </rPh>
    <rPh sb="88" eb="90">
      <t>カイシュウ</t>
    </rPh>
    <rPh sb="91" eb="92">
      <t>オコナ</t>
    </rPh>
    <rPh sb="94" eb="97">
      <t>リベンセイ</t>
    </rPh>
    <rPh sb="98" eb="99">
      <t>タカ</t>
    </rPh>
    <rPh sb="106" eb="109">
      <t>フキュウリツ</t>
    </rPh>
    <rPh sb="110" eb="112">
      <t>コウジョウ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</si>
  <si>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https://www.env.go.jp/recycle/circul/keikaku.html
電子マニフェスト普及拡大に向けたロードマップ　http://www.env.go.jp/recycle/waste/index.html
廃棄物処理制度の見直しの方向性　http://www.env.go.jp/council/toshin/t03-h2802.pdf</t>
    <phoneticPr fontId="5"/>
  </si>
  <si>
    <t>169</t>
    <phoneticPr fontId="5"/>
  </si>
  <si>
    <t>171</t>
    <phoneticPr fontId="5"/>
  </si>
  <si>
    <t>162</t>
    <phoneticPr fontId="5"/>
  </si>
  <si>
    <t>175</t>
    <phoneticPr fontId="5"/>
  </si>
  <si>
    <t>135</t>
    <phoneticPr fontId="5"/>
  </si>
  <si>
    <t>127</t>
    <phoneticPr fontId="5"/>
  </si>
  <si>
    <t>135</t>
    <phoneticPr fontId="5"/>
  </si>
  <si>
    <t>A.　（公財）日本産業廃棄物処理振興センター</t>
    <phoneticPr fontId="5"/>
  </si>
  <si>
    <t>B.　日本アイ・ビー・エム株式会社</t>
    <phoneticPr fontId="5"/>
  </si>
  <si>
    <t>外注費</t>
    <rPh sb="0" eb="3">
      <t>ガイチュウヒ</t>
    </rPh>
    <phoneticPr fontId="5"/>
  </si>
  <si>
    <t>システム機構構築</t>
    <rPh sb="4" eb="6">
      <t>キコウ</t>
    </rPh>
    <rPh sb="6" eb="8">
      <t>コウチク</t>
    </rPh>
    <phoneticPr fontId="5"/>
  </si>
  <si>
    <t>人件費</t>
    <rPh sb="0" eb="3">
      <t>ジンケンヒ</t>
    </rPh>
    <phoneticPr fontId="5"/>
  </si>
  <si>
    <t>企画等</t>
    <rPh sb="0" eb="2">
      <t>キカク</t>
    </rPh>
    <rPh sb="2" eb="3">
      <t>トウ</t>
    </rPh>
    <phoneticPr fontId="5"/>
  </si>
  <si>
    <t>消費税</t>
    <rPh sb="0" eb="3">
      <t>ショウヒゼイ</t>
    </rPh>
    <phoneticPr fontId="5"/>
  </si>
  <si>
    <t>借料損料、旅費、一般管理費、印刷製本費等</t>
    <rPh sb="0" eb="2">
      <t>シャクリョウ</t>
    </rPh>
    <rPh sb="2" eb="4">
      <t>ソンリョウ</t>
    </rPh>
    <rPh sb="5" eb="7">
      <t>リョヒ</t>
    </rPh>
    <rPh sb="8" eb="10">
      <t>イッパン</t>
    </rPh>
    <rPh sb="10" eb="13">
      <t>カンリヒ</t>
    </rPh>
    <rPh sb="14" eb="16">
      <t>インサツ</t>
    </rPh>
    <rPh sb="16" eb="18">
      <t>セイホン</t>
    </rPh>
    <rPh sb="18" eb="19">
      <t>ヒ</t>
    </rPh>
    <rPh sb="19" eb="20">
      <t>トウ</t>
    </rPh>
    <phoneticPr fontId="5"/>
  </si>
  <si>
    <t>業務委託費</t>
    <rPh sb="0" eb="2">
      <t>ギョウム</t>
    </rPh>
    <rPh sb="2" eb="5">
      <t>イタクヒ</t>
    </rPh>
    <phoneticPr fontId="5"/>
  </si>
  <si>
    <t>システム開発等</t>
    <rPh sb="4" eb="6">
      <t>カイハツ</t>
    </rPh>
    <rPh sb="6" eb="7">
      <t>トウ</t>
    </rPh>
    <phoneticPr fontId="5"/>
  </si>
  <si>
    <t>（公財）日本産業廃棄物処理振興センター</t>
    <rPh sb="1" eb="3">
      <t>コウザイ</t>
    </rPh>
    <rPh sb="4" eb="15">
      <t>ニホンサンギョウハイキブツショリシンコウ</t>
    </rPh>
    <phoneticPr fontId="5"/>
  </si>
  <si>
    <t>システム機能強化・普及啓発事業</t>
    <rPh sb="4" eb="6">
      <t>キノウ</t>
    </rPh>
    <rPh sb="6" eb="8">
      <t>キョウカ</t>
    </rPh>
    <rPh sb="9" eb="11">
      <t>フキュウ</t>
    </rPh>
    <rPh sb="11" eb="13">
      <t>ケイハツ</t>
    </rPh>
    <rPh sb="13" eb="15">
      <t>ジギョウ</t>
    </rPh>
    <phoneticPr fontId="5"/>
  </si>
  <si>
    <t>-</t>
    <phoneticPr fontId="5"/>
  </si>
  <si>
    <t>日本アイ・ビー・エム株式会社</t>
    <rPh sb="0" eb="2">
      <t>ニホン</t>
    </rPh>
    <rPh sb="10" eb="12">
      <t>カブシキ</t>
    </rPh>
    <rPh sb="12" eb="14">
      <t>カイシャ</t>
    </rPh>
    <phoneticPr fontId="5"/>
  </si>
  <si>
    <t>一部システムの開発、設計等</t>
    <rPh sb="0" eb="2">
      <t>イチブ</t>
    </rPh>
    <rPh sb="7" eb="9">
      <t>カイハツ</t>
    </rPh>
    <rPh sb="10" eb="12">
      <t>セッケイ</t>
    </rPh>
    <rPh sb="12" eb="13">
      <t>トウ</t>
    </rPh>
    <phoneticPr fontId="5"/>
  </si>
  <si>
    <t>-</t>
    <phoneticPr fontId="5"/>
  </si>
  <si>
    <t>電子マニフェストは、紙マニフェストに比べ、排出事業者及び処理業者にとっては、事務処理の効率化、情報管理の合理化等、都道府県等にとっては、監視業務の合理化、不適正処理の原因究明の迅速化等のメリットがある。平成30年6月に閣議決定された第四次循環型社会形成推進基本計画において、電子マニフェストの普及率を令和４年（2022年）度までに70％とする目標が定められたこと、また、令和２年４月に電子マニフェスト一部義務化の規定が施行されたことから、義務対象者等に対する電子マニフェストへの加入促進を推進し、普及率を向上させる。</t>
    <rPh sb="0" eb="2">
      <t>デンシ</t>
    </rPh>
    <rPh sb="10" eb="11">
      <t>カミ</t>
    </rPh>
    <rPh sb="18" eb="19">
      <t>クラ</t>
    </rPh>
    <rPh sb="21" eb="23">
      <t>ハイシュツ</t>
    </rPh>
    <rPh sb="23" eb="26">
      <t>ジギョウシャ</t>
    </rPh>
    <rPh sb="26" eb="27">
      <t>オヨ</t>
    </rPh>
    <rPh sb="28" eb="30">
      <t>ショリ</t>
    </rPh>
    <rPh sb="30" eb="32">
      <t>ギョウシャ</t>
    </rPh>
    <rPh sb="38" eb="40">
      <t>ジム</t>
    </rPh>
    <rPh sb="40" eb="42">
      <t>ショリ</t>
    </rPh>
    <rPh sb="43" eb="46">
      <t>コウリツカ</t>
    </rPh>
    <rPh sb="47" eb="49">
      <t>ジョウホウ</t>
    </rPh>
    <rPh sb="49" eb="51">
      <t>カンリ</t>
    </rPh>
    <rPh sb="52" eb="55">
      <t>ゴウリカ</t>
    </rPh>
    <rPh sb="55" eb="56">
      <t>トウ</t>
    </rPh>
    <rPh sb="57" eb="61">
      <t>トドウフケン</t>
    </rPh>
    <rPh sb="61" eb="62">
      <t>トウ</t>
    </rPh>
    <rPh sb="68" eb="70">
      <t>カンシ</t>
    </rPh>
    <rPh sb="70" eb="72">
      <t>ギョウム</t>
    </rPh>
    <rPh sb="73" eb="76">
      <t>ゴウリカ</t>
    </rPh>
    <rPh sb="77" eb="80">
      <t>フテキセイ</t>
    </rPh>
    <rPh sb="80" eb="82">
      <t>ショリ</t>
    </rPh>
    <rPh sb="83" eb="85">
      <t>ゲンイン</t>
    </rPh>
    <rPh sb="85" eb="87">
      <t>キュウメイ</t>
    </rPh>
    <rPh sb="88" eb="91">
      <t>ジンソクカ</t>
    </rPh>
    <rPh sb="91" eb="92">
      <t>トウ</t>
    </rPh>
    <rPh sb="101" eb="103">
      <t>ヘイセイ</t>
    </rPh>
    <rPh sb="105" eb="106">
      <t>ネン</t>
    </rPh>
    <rPh sb="107" eb="108">
      <t>ガツ</t>
    </rPh>
    <rPh sb="109" eb="111">
      <t>カクギ</t>
    </rPh>
    <rPh sb="111" eb="113">
      <t>ケッテイ</t>
    </rPh>
    <rPh sb="116" eb="132">
      <t>ダイヨジジュンカンガタシャカイケイセイスイシンキホンケイカク</t>
    </rPh>
    <rPh sb="137" eb="139">
      <t>デンシ</t>
    </rPh>
    <rPh sb="146" eb="149">
      <t>フキュウリツ</t>
    </rPh>
    <rPh sb="150" eb="152">
      <t>レイワ</t>
    </rPh>
    <rPh sb="153" eb="154">
      <t>ネン</t>
    </rPh>
    <rPh sb="171" eb="173">
      <t>モクヒョウ</t>
    </rPh>
    <rPh sb="174" eb="175">
      <t>サダ</t>
    </rPh>
    <rPh sb="185" eb="187">
      <t>レイワ</t>
    </rPh>
    <rPh sb="188" eb="189">
      <t>ネン</t>
    </rPh>
    <rPh sb="190" eb="191">
      <t>ガツ</t>
    </rPh>
    <rPh sb="192" eb="194">
      <t>デンシ</t>
    </rPh>
    <rPh sb="200" eb="202">
      <t>イチブ</t>
    </rPh>
    <rPh sb="202" eb="205">
      <t>ギムカ</t>
    </rPh>
    <rPh sb="206" eb="208">
      <t>キテイ</t>
    </rPh>
    <rPh sb="209" eb="211">
      <t>セコウ</t>
    </rPh>
    <rPh sb="219" eb="221">
      <t>ギム</t>
    </rPh>
    <rPh sb="221" eb="224">
      <t>タイショウシャ</t>
    </rPh>
    <rPh sb="224" eb="225">
      <t>トウ</t>
    </rPh>
    <rPh sb="226" eb="227">
      <t>タイ</t>
    </rPh>
    <rPh sb="229" eb="231">
      <t>デンシ</t>
    </rPh>
    <rPh sb="239" eb="241">
      <t>カニュウ</t>
    </rPh>
    <rPh sb="241" eb="243">
      <t>ソクシン</t>
    </rPh>
    <rPh sb="244" eb="246">
      <t>スイシン</t>
    </rPh>
    <rPh sb="248" eb="251">
      <t>フキュウリツ</t>
    </rPh>
    <rPh sb="252" eb="254">
      <t>コウジョウ</t>
    </rPh>
    <phoneticPr fontId="5"/>
  </si>
  <si>
    <t>175</t>
    <phoneticPr fontId="5"/>
  </si>
  <si>
    <t>-</t>
    <phoneticPr fontId="5"/>
  </si>
  <si>
    <t>-</t>
    <phoneticPr fontId="5"/>
  </si>
  <si>
    <t>-</t>
    <phoneticPr fontId="5"/>
  </si>
  <si>
    <t>・電子マニフェストシステムの機能強化：現場登録支援機能の強化にかかる改修及び電子マニフェストデータ集計・分析機能環境構築にかかる改修を行う。
・電子マニフェスト普及啓発事業：電子マニフェスト未加入業者に対する加入促進を目的として、また、2020年4月に施行された電子マニフェスト一部義務化に伴い、義務化の対象となることが想定される特別管理産業廃棄物の多量排出事業者に対する、電子マニフェスト導入説明会や電子マニフェスト未加入者に対する操作説明会を開催し、紙マニフェストから電子マニフェストへの移行を促す。</t>
    <rPh sb="1" eb="3">
      <t>デンシ</t>
    </rPh>
    <rPh sb="14" eb="16">
      <t>キノウ</t>
    </rPh>
    <rPh sb="16" eb="18">
      <t>キョウカ</t>
    </rPh>
    <rPh sb="19" eb="21">
      <t>ゲンバ</t>
    </rPh>
    <rPh sb="21" eb="23">
      <t>トウロク</t>
    </rPh>
    <rPh sb="23" eb="25">
      <t>シエン</t>
    </rPh>
    <rPh sb="25" eb="27">
      <t>キノウ</t>
    </rPh>
    <rPh sb="28" eb="30">
      <t>キョウカ</t>
    </rPh>
    <rPh sb="34" eb="36">
      <t>カイシュウ</t>
    </rPh>
    <rPh sb="36" eb="37">
      <t>オヨ</t>
    </rPh>
    <rPh sb="38" eb="40">
      <t>デンシ</t>
    </rPh>
    <rPh sb="49" eb="51">
      <t>シュウケイ</t>
    </rPh>
    <rPh sb="52" eb="54">
      <t>ブンセキ</t>
    </rPh>
    <rPh sb="54" eb="56">
      <t>キノウ</t>
    </rPh>
    <rPh sb="56" eb="58">
      <t>カンキョウ</t>
    </rPh>
    <rPh sb="58" eb="60">
      <t>コウチク</t>
    </rPh>
    <rPh sb="64" eb="66">
      <t>カイシュウ</t>
    </rPh>
    <rPh sb="67" eb="68">
      <t>オコナ</t>
    </rPh>
    <rPh sb="72" eb="74">
      <t>デンシ</t>
    </rPh>
    <rPh sb="80" eb="82">
      <t>フキュウ</t>
    </rPh>
    <rPh sb="82" eb="84">
      <t>ケイハツ</t>
    </rPh>
    <rPh sb="84" eb="86">
      <t>ジギョウ</t>
    </rPh>
    <rPh sb="124" eb="125">
      <t>ガツ</t>
    </rPh>
    <rPh sb="183" eb="184">
      <t>タイ</t>
    </rPh>
    <phoneticPr fontId="5"/>
  </si>
  <si>
    <t>2,955／6</t>
    <phoneticPr fontId="5"/>
  </si>
  <si>
    <t>廃棄物規制課長
神谷 洋一</t>
    <rPh sb="0" eb="3">
      <t>ハイキブツ</t>
    </rPh>
    <rPh sb="3" eb="6">
      <t>キセイカ</t>
    </rPh>
    <rPh sb="6" eb="7">
      <t>チョウ</t>
    </rPh>
    <rPh sb="8" eb="10">
      <t>カミヤ</t>
    </rPh>
    <rPh sb="11" eb="13">
      <t>ヨウイチ</t>
    </rPh>
    <phoneticPr fontId="5"/>
  </si>
  <si>
    <t>-</t>
    <phoneticPr fontId="5"/>
  </si>
  <si>
    <t>-</t>
    <phoneticPr fontId="5"/>
  </si>
  <si>
    <t>　外部有識者点検対象外　</t>
    <phoneticPr fontId="5"/>
  </si>
  <si>
    <t>　産業廃棄物処理業における更なるデジタル化の推進に向けた取組の一貫として、電子マニフェストシステムの各種機能強化を検討すること。</t>
    <phoneticPr fontId="5"/>
  </si>
  <si>
    <t>　引き続き、電子マニフェストの普及率向上を図るため、他のシステムと連携等に取りくんでいく。</t>
    <phoneticPr fontId="5"/>
  </si>
  <si>
    <t>「新型コロナウイルス感染症への対応など緊要な経費にかかる要望額」１４３百万円を含む。</t>
    <rPh sb="15" eb="17">
      <t>タイオウ</t>
    </rPh>
    <rPh sb="35" eb="38">
      <t>ヒャクマンエン</t>
    </rPh>
    <rPh sb="39" eb="4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</si>
</sst>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196453</xdr:colOff>
      <xdr:row>745</xdr:row>
      <xdr:rowOff>325250</xdr:rowOff>
    </xdr:from>
    <xdr:to>
      <xdr:col>16</xdr:col>
      <xdr:colOff>202406</xdr:colOff>
      <xdr:row>747</xdr:row>
      <xdr:rowOff>285750</xdr:rowOff>
    </xdr:to>
    <xdr:cxnSp macro="">
      <xdr:nvCxnSpPr>
        <xdr:cNvPr id="2" name="直線矢印コネクタ 1"/>
        <xdr:cNvCxnSpPr/>
      </xdr:nvCxnSpPr>
      <xdr:spPr>
        <a:xfrm>
          <a:off x="3396853" y="46473875"/>
          <a:ext cx="5953" cy="665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17860</xdr:colOff>
      <xdr:row>753</xdr:row>
      <xdr:rowOff>226219</xdr:rowOff>
    </xdr:from>
    <xdr:to>
      <xdr:col>17</xdr:col>
      <xdr:colOff>23812</xdr:colOff>
      <xdr:row>755</xdr:row>
      <xdr:rowOff>202406</xdr:rowOff>
    </xdr:to>
    <xdr:cxnSp macro="">
      <xdr:nvCxnSpPr>
        <xdr:cNvPr id="3" name="直線矢印コネクタ 2"/>
        <xdr:cNvCxnSpPr/>
      </xdr:nvCxnSpPr>
      <xdr:spPr>
        <a:xfrm>
          <a:off x="3418285" y="49194244"/>
          <a:ext cx="5952" cy="681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742</xdr:row>
      <xdr:rowOff>11205</xdr:rowOff>
    </xdr:from>
    <xdr:to>
      <xdr:col>23</xdr:col>
      <xdr:colOff>22411</xdr:colOff>
      <xdr:row>743</xdr:row>
      <xdr:rowOff>313764</xdr:rowOff>
    </xdr:to>
    <xdr:sp macro="" textlink="">
      <xdr:nvSpPr>
        <xdr:cNvPr id="4" name="正方形/長方形 3"/>
        <xdr:cNvSpPr/>
      </xdr:nvSpPr>
      <xdr:spPr>
        <a:xfrm>
          <a:off x="2201954" y="45102555"/>
          <a:ext cx="2421032" cy="6549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９２百万円</a:t>
          </a:r>
          <a:endParaRPr kumimoji="1" lang="en-US" altLang="ja-JP" sz="1200" b="0">
            <a:solidFill>
              <a:sysClr val="windowText" lastClr="000000"/>
            </a:solidFill>
          </a:endParaRPr>
        </a:p>
      </xdr:txBody>
    </xdr:sp>
    <xdr:clientData/>
  </xdr:twoCellAnchor>
  <xdr:twoCellAnchor>
    <xdr:from>
      <xdr:col>11</xdr:col>
      <xdr:colOff>17227</xdr:colOff>
      <xdr:row>756</xdr:row>
      <xdr:rowOff>141199</xdr:rowOff>
    </xdr:from>
    <xdr:to>
      <xdr:col>23</xdr:col>
      <xdr:colOff>119062</xdr:colOff>
      <xdr:row>757</xdr:row>
      <xdr:rowOff>488156</xdr:rowOff>
    </xdr:to>
    <xdr:sp macro="" textlink="">
      <xdr:nvSpPr>
        <xdr:cNvPr id="5" name="正方形/長方形 4"/>
        <xdr:cNvSpPr/>
      </xdr:nvSpPr>
      <xdr:spPr>
        <a:xfrm>
          <a:off x="2217502" y="50166499"/>
          <a:ext cx="2502135" cy="69938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７６百万円</a:t>
          </a:r>
          <a:endParaRPr kumimoji="1" lang="en-US" altLang="ja-JP" sz="1200" b="0">
            <a:solidFill>
              <a:sysClr val="windowText" lastClr="000000"/>
            </a:solidFill>
          </a:endParaRPr>
        </a:p>
      </xdr:txBody>
    </xdr:sp>
    <xdr:clientData/>
  </xdr:twoCellAnchor>
  <xdr:twoCellAnchor>
    <xdr:from>
      <xdr:col>10</xdr:col>
      <xdr:colOff>197291</xdr:colOff>
      <xdr:row>748</xdr:row>
      <xdr:rowOff>309568</xdr:rowOff>
    </xdr:from>
    <xdr:to>
      <xdr:col>23</xdr:col>
      <xdr:colOff>17298</xdr:colOff>
      <xdr:row>751</xdr:row>
      <xdr:rowOff>25562</xdr:rowOff>
    </xdr:to>
    <xdr:sp macro="" textlink="">
      <xdr:nvSpPr>
        <xdr:cNvPr id="6" name="正方形/長方形 5"/>
        <xdr:cNvSpPr/>
      </xdr:nvSpPr>
      <xdr:spPr>
        <a:xfrm>
          <a:off x="2197541" y="47515468"/>
          <a:ext cx="2420332" cy="7732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９２百万円</a:t>
          </a:r>
          <a:endParaRPr kumimoji="1" lang="en-US" altLang="ja-JP" sz="1200" b="0">
            <a:solidFill>
              <a:sysClr val="windowText" lastClr="000000"/>
            </a:solidFill>
          </a:endParaRPr>
        </a:p>
      </xdr:txBody>
    </xdr:sp>
    <xdr:clientData/>
  </xdr:twoCellAnchor>
  <xdr:twoCellAnchor>
    <xdr:from>
      <xdr:col>11</xdr:col>
      <xdr:colOff>22410</xdr:colOff>
      <xdr:row>743</xdr:row>
      <xdr:rowOff>347382</xdr:rowOff>
    </xdr:from>
    <xdr:to>
      <xdr:col>23</xdr:col>
      <xdr:colOff>44823</xdr:colOff>
      <xdr:row>745</xdr:row>
      <xdr:rowOff>324970</xdr:rowOff>
    </xdr:to>
    <xdr:sp macro="" textlink="">
      <xdr:nvSpPr>
        <xdr:cNvPr id="7" name="大かっこ 6"/>
        <xdr:cNvSpPr>
          <a:spLocks noChangeArrowheads="1"/>
        </xdr:cNvSpPr>
      </xdr:nvSpPr>
      <xdr:spPr bwMode="auto">
        <a:xfrm>
          <a:off x="2222685" y="45791157"/>
          <a:ext cx="2422713" cy="6824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本事業が滞りなく確実・高品質に、かつ、効率的に業務が実施されるよう受託者を管理・監督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24731</xdr:colOff>
      <xdr:row>751</xdr:row>
      <xdr:rowOff>154782</xdr:rowOff>
    </xdr:from>
    <xdr:to>
      <xdr:col>23</xdr:col>
      <xdr:colOff>42523</xdr:colOff>
      <xdr:row>753</xdr:row>
      <xdr:rowOff>184548</xdr:rowOff>
    </xdr:to>
    <xdr:sp macro="" textlink="">
      <xdr:nvSpPr>
        <xdr:cNvPr id="8" name="大かっこ 7"/>
        <xdr:cNvSpPr>
          <a:spLocks noChangeArrowheads="1"/>
        </xdr:cNvSpPr>
      </xdr:nvSpPr>
      <xdr:spPr bwMode="auto">
        <a:xfrm>
          <a:off x="2225006" y="48417957"/>
          <a:ext cx="2418092" cy="73461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電子マニフェスト普及拡大事業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①電子マニフェストシステムの機能強化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13</xdr:col>
      <xdr:colOff>13796</xdr:colOff>
      <xdr:row>747</xdr:row>
      <xdr:rowOff>253541</xdr:rowOff>
    </xdr:from>
    <xdr:to>
      <xdr:col>21</xdr:col>
      <xdr:colOff>108857</xdr:colOff>
      <xdr:row>749</xdr:row>
      <xdr:rowOff>9617</xdr:rowOff>
    </xdr:to>
    <xdr:sp macro="" textlink="">
      <xdr:nvSpPr>
        <xdr:cNvPr id="9" name="正方形/長方形 8"/>
        <xdr:cNvSpPr/>
      </xdr:nvSpPr>
      <xdr:spPr>
        <a:xfrm>
          <a:off x="2614121" y="47107016"/>
          <a:ext cx="1695261"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108857</xdr:colOff>
      <xdr:row>755</xdr:row>
      <xdr:rowOff>94278</xdr:rowOff>
    </xdr:from>
    <xdr:to>
      <xdr:col>21</xdr:col>
      <xdr:colOff>142875</xdr:colOff>
      <xdr:row>756</xdr:row>
      <xdr:rowOff>201587</xdr:rowOff>
    </xdr:to>
    <xdr:sp macro="" textlink="">
      <xdr:nvSpPr>
        <xdr:cNvPr id="10" name="正方形/長方形 9"/>
        <xdr:cNvSpPr/>
      </xdr:nvSpPr>
      <xdr:spPr>
        <a:xfrm>
          <a:off x="2509157" y="49767153"/>
          <a:ext cx="1834243" cy="45973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30603</xdr:colOff>
      <xdr:row>757</xdr:row>
      <xdr:rowOff>570596</xdr:rowOff>
    </xdr:from>
    <xdr:to>
      <xdr:col>23</xdr:col>
      <xdr:colOff>53016</xdr:colOff>
      <xdr:row>758</xdr:row>
      <xdr:rowOff>583405</xdr:rowOff>
    </xdr:to>
    <xdr:sp macro="" textlink="">
      <xdr:nvSpPr>
        <xdr:cNvPr id="11" name="大かっこ 10"/>
        <xdr:cNvSpPr>
          <a:spLocks noChangeArrowheads="1"/>
        </xdr:cNvSpPr>
      </xdr:nvSpPr>
      <xdr:spPr bwMode="auto">
        <a:xfrm>
          <a:off x="2230878" y="50948321"/>
          <a:ext cx="2422713" cy="67955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V19" zoomScale="90" zoomScaleNormal="75" zoomScaleSheetLayoutView="90" zoomScalePageLayoutView="85" workbookViewId="0">
      <selection activeCell="AD23" sqref="AD23:AX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174</v>
      </c>
      <c r="AT2" s="205"/>
      <c r="AU2" s="205"/>
      <c r="AV2" s="42" t="str">
        <f>IF(AW2="", "", "-")</f>
        <v/>
      </c>
      <c r="AW2" s="388"/>
      <c r="AX2" s="388"/>
    </row>
    <row r="3" spans="1:50" ht="21" customHeight="1" thickBot="1" x14ac:dyDescent="0.25">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434</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483</v>
      </c>
      <c r="AF5" s="708"/>
      <c r="AG5" s="708"/>
      <c r="AH5" s="708"/>
      <c r="AI5" s="708"/>
      <c r="AJ5" s="708"/>
      <c r="AK5" s="708"/>
      <c r="AL5" s="708"/>
      <c r="AM5" s="708"/>
      <c r="AN5" s="708"/>
      <c r="AO5" s="708"/>
      <c r="AP5" s="709"/>
      <c r="AQ5" s="710" t="s">
        <v>562</v>
      </c>
      <c r="AR5" s="711"/>
      <c r="AS5" s="711"/>
      <c r="AT5" s="711"/>
      <c r="AU5" s="711"/>
      <c r="AV5" s="711"/>
      <c r="AW5" s="711"/>
      <c r="AX5" s="712"/>
    </row>
    <row r="6" spans="1:50" ht="39"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2.75" customHeight="1" x14ac:dyDescent="0.2">
      <c r="A7" s="817" t="s">
        <v>22</v>
      </c>
      <c r="B7" s="818"/>
      <c r="C7" s="818"/>
      <c r="D7" s="818"/>
      <c r="E7" s="818"/>
      <c r="F7" s="819"/>
      <c r="G7" s="820" t="s">
        <v>485</v>
      </c>
      <c r="H7" s="821"/>
      <c r="I7" s="821"/>
      <c r="J7" s="821"/>
      <c r="K7" s="821"/>
      <c r="L7" s="821"/>
      <c r="M7" s="821"/>
      <c r="N7" s="821"/>
      <c r="O7" s="821"/>
      <c r="P7" s="821"/>
      <c r="Q7" s="821"/>
      <c r="R7" s="821"/>
      <c r="S7" s="821"/>
      <c r="T7" s="821"/>
      <c r="U7" s="821"/>
      <c r="V7" s="821"/>
      <c r="W7" s="821"/>
      <c r="X7" s="822"/>
      <c r="Y7" s="386" t="s">
        <v>312</v>
      </c>
      <c r="Z7" s="287"/>
      <c r="AA7" s="287"/>
      <c r="AB7" s="287"/>
      <c r="AC7" s="287"/>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2">
      <c r="A9" s="136" t="s">
        <v>23</v>
      </c>
      <c r="B9" s="137"/>
      <c r="C9" s="137"/>
      <c r="D9" s="137"/>
      <c r="E9" s="137"/>
      <c r="F9" s="137"/>
      <c r="G9" s="560" t="s">
        <v>555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0" t="s">
        <v>29</v>
      </c>
      <c r="B10" s="731"/>
      <c r="C10" s="731"/>
      <c r="D10" s="731"/>
      <c r="E10" s="731"/>
      <c r="F10" s="731"/>
      <c r="G10" s="663" t="s">
        <v>560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30" t="s">
        <v>24</v>
      </c>
      <c r="B12" s="131"/>
      <c r="C12" s="131"/>
      <c r="D12" s="131"/>
      <c r="E12" s="131"/>
      <c r="F12" s="132"/>
      <c r="G12" s="669"/>
      <c r="H12" s="670"/>
      <c r="I12" s="670"/>
      <c r="J12" s="670"/>
      <c r="K12" s="670"/>
      <c r="L12" s="670"/>
      <c r="M12" s="670"/>
      <c r="N12" s="670"/>
      <c r="O12" s="670"/>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2"/>
    </row>
    <row r="13" spans="1:50" ht="21" customHeight="1" x14ac:dyDescent="0.2">
      <c r="A13" s="133"/>
      <c r="B13" s="134"/>
      <c r="C13" s="134"/>
      <c r="D13" s="134"/>
      <c r="E13" s="134"/>
      <c r="F13" s="135"/>
      <c r="G13" s="733" t="s">
        <v>6</v>
      </c>
      <c r="H13" s="734"/>
      <c r="I13" s="626" t="s">
        <v>7</v>
      </c>
      <c r="J13" s="627"/>
      <c r="K13" s="627"/>
      <c r="L13" s="627"/>
      <c r="M13" s="627"/>
      <c r="N13" s="627"/>
      <c r="O13" s="628"/>
      <c r="P13" s="103">
        <v>90</v>
      </c>
      <c r="Q13" s="104"/>
      <c r="R13" s="104"/>
      <c r="S13" s="104"/>
      <c r="T13" s="104"/>
      <c r="U13" s="104"/>
      <c r="V13" s="105"/>
      <c r="W13" s="103">
        <v>99</v>
      </c>
      <c r="X13" s="104"/>
      <c r="Y13" s="104"/>
      <c r="Z13" s="104"/>
      <c r="AA13" s="104"/>
      <c r="AB13" s="104"/>
      <c r="AC13" s="105"/>
      <c r="AD13" s="103">
        <v>93</v>
      </c>
      <c r="AE13" s="104"/>
      <c r="AF13" s="104"/>
      <c r="AG13" s="104"/>
      <c r="AH13" s="104"/>
      <c r="AI13" s="104"/>
      <c r="AJ13" s="105"/>
      <c r="AK13" s="103">
        <v>87</v>
      </c>
      <c r="AL13" s="104"/>
      <c r="AM13" s="104"/>
      <c r="AN13" s="104"/>
      <c r="AO13" s="104"/>
      <c r="AP13" s="104"/>
      <c r="AQ13" s="105"/>
      <c r="AR13" s="100">
        <v>148</v>
      </c>
      <c r="AS13" s="101"/>
      <c r="AT13" s="101"/>
      <c r="AU13" s="101"/>
      <c r="AV13" s="101"/>
      <c r="AW13" s="101"/>
      <c r="AX13" s="385"/>
    </row>
    <row r="14" spans="1:50" ht="21" customHeight="1" x14ac:dyDescent="0.2">
      <c r="A14" s="133"/>
      <c r="B14" s="134"/>
      <c r="C14" s="134"/>
      <c r="D14" s="134"/>
      <c r="E14" s="134"/>
      <c r="F14" s="135"/>
      <c r="G14" s="735"/>
      <c r="H14" s="736"/>
      <c r="I14" s="563" t="s">
        <v>8</v>
      </c>
      <c r="J14" s="617"/>
      <c r="K14" s="617"/>
      <c r="L14" s="617"/>
      <c r="M14" s="617"/>
      <c r="N14" s="617"/>
      <c r="O14" s="618"/>
      <c r="P14" s="103" t="s">
        <v>488</v>
      </c>
      <c r="Q14" s="104"/>
      <c r="R14" s="104"/>
      <c r="S14" s="104"/>
      <c r="T14" s="104"/>
      <c r="U14" s="104"/>
      <c r="V14" s="105"/>
      <c r="W14" s="103" t="s">
        <v>488</v>
      </c>
      <c r="X14" s="104"/>
      <c r="Y14" s="104"/>
      <c r="Z14" s="104"/>
      <c r="AA14" s="104"/>
      <c r="AB14" s="104"/>
      <c r="AC14" s="105"/>
      <c r="AD14" s="103" t="s">
        <v>488</v>
      </c>
      <c r="AE14" s="104"/>
      <c r="AF14" s="104"/>
      <c r="AG14" s="104"/>
      <c r="AH14" s="104"/>
      <c r="AI14" s="104"/>
      <c r="AJ14" s="105"/>
      <c r="AK14" s="103" t="s">
        <v>564</v>
      </c>
      <c r="AL14" s="104"/>
      <c r="AM14" s="104"/>
      <c r="AN14" s="104"/>
      <c r="AO14" s="104"/>
      <c r="AP14" s="104"/>
      <c r="AQ14" s="105"/>
      <c r="AR14" s="653"/>
      <c r="AS14" s="653"/>
      <c r="AT14" s="653"/>
      <c r="AU14" s="653"/>
      <c r="AV14" s="653"/>
      <c r="AW14" s="653"/>
      <c r="AX14" s="654"/>
    </row>
    <row r="15" spans="1:50" ht="21" customHeight="1" x14ac:dyDescent="0.2">
      <c r="A15" s="133"/>
      <c r="B15" s="134"/>
      <c r="C15" s="134"/>
      <c r="D15" s="134"/>
      <c r="E15" s="134"/>
      <c r="F15" s="135"/>
      <c r="G15" s="735"/>
      <c r="H15" s="736"/>
      <c r="I15" s="563" t="s">
        <v>50</v>
      </c>
      <c r="J15" s="564"/>
      <c r="K15" s="564"/>
      <c r="L15" s="564"/>
      <c r="M15" s="564"/>
      <c r="N15" s="564"/>
      <c r="O15" s="565"/>
      <c r="P15" s="103" t="s">
        <v>489</v>
      </c>
      <c r="Q15" s="104"/>
      <c r="R15" s="104"/>
      <c r="S15" s="104"/>
      <c r="T15" s="104"/>
      <c r="U15" s="104"/>
      <c r="V15" s="105"/>
      <c r="W15" s="103" t="s">
        <v>490</v>
      </c>
      <c r="X15" s="104"/>
      <c r="Y15" s="104"/>
      <c r="Z15" s="104"/>
      <c r="AA15" s="104"/>
      <c r="AB15" s="104"/>
      <c r="AC15" s="105"/>
      <c r="AD15" s="103" t="s">
        <v>488</v>
      </c>
      <c r="AE15" s="104"/>
      <c r="AF15" s="104"/>
      <c r="AG15" s="104"/>
      <c r="AH15" s="104"/>
      <c r="AI15" s="104"/>
      <c r="AJ15" s="105"/>
      <c r="AK15" s="103" t="s">
        <v>488</v>
      </c>
      <c r="AL15" s="104"/>
      <c r="AM15" s="104"/>
      <c r="AN15" s="104"/>
      <c r="AO15" s="104"/>
      <c r="AP15" s="104"/>
      <c r="AQ15" s="105"/>
      <c r="AR15" s="103" t="s">
        <v>563</v>
      </c>
      <c r="AS15" s="104"/>
      <c r="AT15" s="104"/>
      <c r="AU15" s="104"/>
      <c r="AV15" s="104"/>
      <c r="AW15" s="104"/>
      <c r="AX15" s="616"/>
    </row>
    <row r="16" spans="1:50" ht="21" customHeight="1" x14ac:dyDescent="0.2">
      <c r="A16" s="133"/>
      <c r="B16" s="134"/>
      <c r="C16" s="134"/>
      <c r="D16" s="134"/>
      <c r="E16" s="134"/>
      <c r="F16" s="135"/>
      <c r="G16" s="735"/>
      <c r="H16" s="736"/>
      <c r="I16" s="563" t="s">
        <v>51</v>
      </c>
      <c r="J16" s="564"/>
      <c r="K16" s="564"/>
      <c r="L16" s="564"/>
      <c r="M16" s="564"/>
      <c r="N16" s="564"/>
      <c r="O16" s="565"/>
      <c r="P16" s="103" t="s">
        <v>488</v>
      </c>
      <c r="Q16" s="104"/>
      <c r="R16" s="104"/>
      <c r="S16" s="104"/>
      <c r="T16" s="104"/>
      <c r="U16" s="104"/>
      <c r="V16" s="105"/>
      <c r="W16" s="103" t="s">
        <v>488</v>
      </c>
      <c r="X16" s="104"/>
      <c r="Y16" s="104"/>
      <c r="Z16" s="104"/>
      <c r="AA16" s="104"/>
      <c r="AB16" s="104"/>
      <c r="AC16" s="105"/>
      <c r="AD16" s="103" t="s">
        <v>490</v>
      </c>
      <c r="AE16" s="104"/>
      <c r="AF16" s="104"/>
      <c r="AG16" s="104"/>
      <c r="AH16" s="104"/>
      <c r="AI16" s="104"/>
      <c r="AJ16" s="105"/>
      <c r="AK16" s="103" t="s">
        <v>490</v>
      </c>
      <c r="AL16" s="104"/>
      <c r="AM16" s="104"/>
      <c r="AN16" s="104"/>
      <c r="AO16" s="104"/>
      <c r="AP16" s="104"/>
      <c r="AQ16" s="105"/>
      <c r="AR16" s="666"/>
      <c r="AS16" s="667"/>
      <c r="AT16" s="667"/>
      <c r="AU16" s="667"/>
      <c r="AV16" s="667"/>
      <c r="AW16" s="667"/>
      <c r="AX16" s="668"/>
    </row>
    <row r="17" spans="1:50" ht="24.75" customHeight="1" x14ac:dyDescent="0.2">
      <c r="A17" s="133"/>
      <c r="B17" s="134"/>
      <c r="C17" s="134"/>
      <c r="D17" s="134"/>
      <c r="E17" s="134"/>
      <c r="F17" s="135"/>
      <c r="G17" s="735"/>
      <c r="H17" s="736"/>
      <c r="I17" s="563" t="s">
        <v>49</v>
      </c>
      <c r="J17" s="617"/>
      <c r="K17" s="617"/>
      <c r="L17" s="617"/>
      <c r="M17" s="617"/>
      <c r="N17" s="617"/>
      <c r="O17" s="618"/>
      <c r="P17" s="103" t="s">
        <v>488</v>
      </c>
      <c r="Q17" s="104"/>
      <c r="R17" s="104"/>
      <c r="S17" s="104"/>
      <c r="T17" s="104"/>
      <c r="U17" s="104"/>
      <c r="V17" s="105"/>
      <c r="W17" s="103" t="s">
        <v>488</v>
      </c>
      <c r="X17" s="104"/>
      <c r="Y17" s="104"/>
      <c r="Z17" s="104"/>
      <c r="AA17" s="104"/>
      <c r="AB17" s="104"/>
      <c r="AC17" s="105"/>
      <c r="AD17" s="103" t="s">
        <v>491</v>
      </c>
      <c r="AE17" s="104"/>
      <c r="AF17" s="104"/>
      <c r="AG17" s="104"/>
      <c r="AH17" s="104"/>
      <c r="AI17" s="104"/>
      <c r="AJ17" s="105"/>
      <c r="AK17" s="103" t="s">
        <v>490</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37"/>
      <c r="H18" s="738"/>
      <c r="I18" s="725" t="s">
        <v>20</v>
      </c>
      <c r="J18" s="726"/>
      <c r="K18" s="726"/>
      <c r="L18" s="726"/>
      <c r="M18" s="726"/>
      <c r="N18" s="726"/>
      <c r="O18" s="727"/>
      <c r="P18" s="109">
        <f>SUM(P13:V17)</f>
        <v>90</v>
      </c>
      <c r="Q18" s="110"/>
      <c r="R18" s="110"/>
      <c r="S18" s="110"/>
      <c r="T18" s="110"/>
      <c r="U18" s="110"/>
      <c r="V18" s="111"/>
      <c r="W18" s="109">
        <f>SUM(W13:AC17)</f>
        <v>99</v>
      </c>
      <c r="X18" s="110"/>
      <c r="Y18" s="110"/>
      <c r="Z18" s="110"/>
      <c r="AA18" s="110"/>
      <c r="AB18" s="110"/>
      <c r="AC18" s="111"/>
      <c r="AD18" s="109">
        <f>SUM(AD13:AJ17)</f>
        <v>93</v>
      </c>
      <c r="AE18" s="110"/>
      <c r="AF18" s="110"/>
      <c r="AG18" s="110"/>
      <c r="AH18" s="110"/>
      <c r="AI18" s="110"/>
      <c r="AJ18" s="111"/>
      <c r="AK18" s="109">
        <f>SUM(AK13:AQ17)</f>
        <v>87</v>
      </c>
      <c r="AL18" s="110"/>
      <c r="AM18" s="110"/>
      <c r="AN18" s="110"/>
      <c r="AO18" s="110"/>
      <c r="AP18" s="110"/>
      <c r="AQ18" s="111"/>
      <c r="AR18" s="109">
        <f>SUM(AR13:AX17)</f>
        <v>148</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55</v>
      </c>
      <c r="Q19" s="104"/>
      <c r="R19" s="104"/>
      <c r="S19" s="104"/>
      <c r="T19" s="104"/>
      <c r="U19" s="104"/>
      <c r="V19" s="105"/>
      <c r="W19" s="103">
        <v>94</v>
      </c>
      <c r="X19" s="104"/>
      <c r="Y19" s="104"/>
      <c r="Z19" s="104"/>
      <c r="AA19" s="104"/>
      <c r="AB19" s="104"/>
      <c r="AC19" s="105"/>
      <c r="AD19" s="103">
        <v>92</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f>IF(P18=0, "-", SUM(P19)/P18)</f>
        <v>0.61111111111111116</v>
      </c>
      <c r="Q20" s="527"/>
      <c r="R20" s="527"/>
      <c r="S20" s="527"/>
      <c r="T20" s="527"/>
      <c r="U20" s="527"/>
      <c r="V20" s="527"/>
      <c r="W20" s="527">
        <f t="shared" ref="W20" si="0">IF(W18=0, "-", SUM(W19)/W18)</f>
        <v>0.9494949494949495</v>
      </c>
      <c r="X20" s="527"/>
      <c r="Y20" s="527"/>
      <c r="Z20" s="527"/>
      <c r="AA20" s="527"/>
      <c r="AB20" s="527"/>
      <c r="AC20" s="527"/>
      <c r="AD20" s="527">
        <f t="shared" ref="AD20" si="1">IF(AD18=0, "-", SUM(AD19)/AD18)</f>
        <v>0.989247311827957</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17" t="s">
        <v>278</v>
      </c>
      <c r="H21" s="918"/>
      <c r="I21" s="918"/>
      <c r="J21" s="918"/>
      <c r="K21" s="918"/>
      <c r="L21" s="918"/>
      <c r="M21" s="918"/>
      <c r="N21" s="918"/>
      <c r="O21" s="918"/>
      <c r="P21" s="527">
        <f>IF(P19=0, "-", SUM(P19)/SUM(P13,P14))</f>
        <v>0.61111111111111116</v>
      </c>
      <c r="Q21" s="527"/>
      <c r="R21" s="527"/>
      <c r="S21" s="527"/>
      <c r="T21" s="527"/>
      <c r="U21" s="527"/>
      <c r="V21" s="527"/>
      <c r="W21" s="527">
        <f t="shared" ref="W21" si="2">IF(W19=0, "-", SUM(W19)/SUM(W13,W14))</f>
        <v>0.9494949494949495</v>
      </c>
      <c r="X21" s="527"/>
      <c r="Y21" s="527"/>
      <c r="Z21" s="527"/>
      <c r="AA21" s="527"/>
      <c r="AB21" s="527"/>
      <c r="AC21" s="527"/>
      <c r="AD21" s="527">
        <f t="shared" ref="AD21" si="3">IF(AD19=0, "-", SUM(AD19)/SUM(AD13,AD14))</f>
        <v>0.989247311827957</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492</v>
      </c>
      <c r="H23" s="178"/>
      <c r="I23" s="178"/>
      <c r="J23" s="178"/>
      <c r="K23" s="178"/>
      <c r="L23" s="178"/>
      <c r="M23" s="178"/>
      <c r="N23" s="178"/>
      <c r="O23" s="179"/>
      <c r="P23" s="100">
        <v>87</v>
      </c>
      <c r="Q23" s="101"/>
      <c r="R23" s="101"/>
      <c r="S23" s="101"/>
      <c r="T23" s="101"/>
      <c r="U23" s="101"/>
      <c r="V23" s="102"/>
      <c r="W23" s="100">
        <v>148</v>
      </c>
      <c r="X23" s="101"/>
      <c r="Y23" s="101"/>
      <c r="Z23" s="101"/>
      <c r="AA23" s="101"/>
      <c r="AB23" s="101"/>
      <c r="AC23" s="102"/>
      <c r="AD23" s="194" t="s">
        <v>568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87</v>
      </c>
      <c r="Q29" s="104"/>
      <c r="R29" s="104"/>
      <c r="S29" s="104"/>
      <c r="T29" s="104"/>
      <c r="U29" s="104"/>
      <c r="V29" s="105"/>
      <c r="W29" s="209">
        <f>AR13</f>
        <v>148</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29" t="s">
        <v>187</v>
      </c>
      <c r="AR30" s="630"/>
      <c r="AS30" s="630"/>
      <c r="AT30" s="631"/>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488</v>
      </c>
      <c r="AR31" s="127"/>
      <c r="AS31" s="128" t="s">
        <v>188</v>
      </c>
      <c r="AT31" s="163"/>
      <c r="AU31" s="262">
        <v>4</v>
      </c>
      <c r="AV31" s="262"/>
      <c r="AW31" s="370" t="s">
        <v>177</v>
      </c>
      <c r="AX31" s="371"/>
    </row>
    <row r="32" spans="1:50" ht="23.25" customHeight="1" x14ac:dyDescent="0.2">
      <c r="A32" s="503"/>
      <c r="B32" s="501"/>
      <c r="C32" s="501"/>
      <c r="D32" s="501"/>
      <c r="E32" s="501"/>
      <c r="F32" s="502"/>
      <c r="G32" s="528" t="s">
        <v>494</v>
      </c>
      <c r="H32" s="529"/>
      <c r="I32" s="529"/>
      <c r="J32" s="529"/>
      <c r="K32" s="529"/>
      <c r="L32" s="529"/>
      <c r="M32" s="529"/>
      <c r="N32" s="529"/>
      <c r="O32" s="530"/>
      <c r="P32" s="152" t="s">
        <v>493</v>
      </c>
      <c r="Q32" s="152"/>
      <c r="R32" s="152"/>
      <c r="S32" s="152"/>
      <c r="T32" s="152"/>
      <c r="U32" s="152"/>
      <c r="V32" s="152"/>
      <c r="W32" s="152"/>
      <c r="X32" s="223"/>
      <c r="Y32" s="329" t="s">
        <v>12</v>
      </c>
      <c r="Z32" s="537"/>
      <c r="AA32" s="538"/>
      <c r="AB32" s="539" t="s">
        <v>495</v>
      </c>
      <c r="AC32" s="539"/>
      <c r="AD32" s="539"/>
      <c r="AE32" s="355">
        <v>53</v>
      </c>
      <c r="AF32" s="356"/>
      <c r="AG32" s="356"/>
      <c r="AH32" s="356"/>
      <c r="AI32" s="355">
        <v>58</v>
      </c>
      <c r="AJ32" s="356"/>
      <c r="AK32" s="356"/>
      <c r="AL32" s="356"/>
      <c r="AM32" s="355">
        <v>63</v>
      </c>
      <c r="AN32" s="356"/>
      <c r="AO32" s="356"/>
      <c r="AP32" s="356"/>
      <c r="AQ32" s="106" t="s">
        <v>491</v>
      </c>
      <c r="AR32" s="107"/>
      <c r="AS32" s="107"/>
      <c r="AT32" s="108"/>
      <c r="AU32" s="356" t="s">
        <v>488</v>
      </c>
      <c r="AV32" s="356"/>
      <c r="AW32" s="356"/>
      <c r="AX32" s="358"/>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178</v>
      </c>
      <c r="AC33" s="510"/>
      <c r="AD33" s="510"/>
      <c r="AE33" s="355">
        <v>70</v>
      </c>
      <c r="AF33" s="356"/>
      <c r="AG33" s="356"/>
      <c r="AH33" s="356"/>
      <c r="AI33" s="355">
        <v>70</v>
      </c>
      <c r="AJ33" s="356"/>
      <c r="AK33" s="356"/>
      <c r="AL33" s="356"/>
      <c r="AM33" s="355">
        <v>70</v>
      </c>
      <c r="AN33" s="356"/>
      <c r="AO33" s="356"/>
      <c r="AP33" s="356"/>
      <c r="AQ33" s="106" t="s">
        <v>488</v>
      </c>
      <c r="AR33" s="107"/>
      <c r="AS33" s="107"/>
      <c r="AT33" s="108"/>
      <c r="AU33" s="356">
        <v>70</v>
      </c>
      <c r="AV33" s="356"/>
      <c r="AW33" s="356"/>
      <c r="AX33" s="358"/>
    </row>
    <row r="34" spans="1:50" ht="54.7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76</v>
      </c>
      <c r="AF34" s="356"/>
      <c r="AG34" s="356"/>
      <c r="AH34" s="356"/>
      <c r="AI34" s="355">
        <v>83</v>
      </c>
      <c r="AJ34" s="356"/>
      <c r="AK34" s="356"/>
      <c r="AL34" s="356"/>
      <c r="AM34" s="355">
        <v>90</v>
      </c>
      <c r="AN34" s="356"/>
      <c r="AO34" s="356"/>
      <c r="AP34" s="356"/>
      <c r="AQ34" s="106" t="s">
        <v>491</v>
      </c>
      <c r="AR34" s="107"/>
      <c r="AS34" s="107"/>
      <c r="AT34" s="108"/>
      <c r="AU34" s="356" t="s">
        <v>488</v>
      </c>
      <c r="AV34" s="356"/>
      <c r="AW34" s="356"/>
      <c r="AX34" s="358"/>
    </row>
    <row r="35" spans="1:50" ht="23.25" customHeight="1" x14ac:dyDescent="0.2">
      <c r="A35" s="888" t="s">
        <v>303</v>
      </c>
      <c r="B35" s="889"/>
      <c r="C35" s="889"/>
      <c r="D35" s="889"/>
      <c r="E35" s="889"/>
      <c r="F35" s="890"/>
      <c r="G35" s="894" t="s">
        <v>496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2">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2">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2">
      <c r="A42" s="888" t="s">
        <v>303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88" t="s">
        <v>303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88" t="s">
        <v>303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88" t="s">
        <v>303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315</v>
      </c>
      <c r="AF65" s="360"/>
      <c r="AG65" s="360"/>
      <c r="AH65" s="361"/>
      <c r="AI65" s="359" t="s">
        <v>313</v>
      </c>
      <c r="AJ65" s="360"/>
      <c r="AK65" s="360"/>
      <c r="AL65" s="361"/>
      <c r="AM65" s="366" t="s">
        <v>342</v>
      </c>
      <c r="AN65" s="366"/>
      <c r="AO65" s="366"/>
      <c r="AP65" s="366"/>
      <c r="AQ65" s="858" t="s">
        <v>187</v>
      </c>
      <c r="AR65" s="854"/>
      <c r="AS65" s="854"/>
      <c r="AT65" s="855"/>
      <c r="AU65" s="967" t="s">
        <v>133</v>
      </c>
      <c r="AV65" s="967"/>
      <c r="AW65" s="967"/>
      <c r="AX65" s="968"/>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69"/>
    </row>
    <row r="67" spans="1:50" ht="23.25" hidden="1" customHeight="1" x14ac:dyDescent="0.2">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5" t="s">
        <v>53</v>
      </c>
      <c r="Z68" s="175"/>
      <c r="AA68" s="176"/>
      <c r="AB68" s="965" t="s">
        <v>293</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5" t="s">
        <v>13</v>
      </c>
      <c r="Z69" s="175"/>
      <c r="AA69" s="176"/>
      <c r="AB69" s="966" t="s">
        <v>294</v>
      </c>
      <c r="AC69" s="966"/>
      <c r="AD69" s="966"/>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2">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5" t="s">
        <v>53</v>
      </c>
      <c r="Z71" s="175"/>
      <c r="AA71" s="176"/>
      <c r="AB71" s="965" t="s">
        <v>293</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5" t="s">
        <v>13</v>
      </c>
      <c r="Z72" s="175"/>
      <c r="AA72" s="176"/>
      <c r="AB72" s="966" t="s">
        <v>294</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2">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2" t="s">
        <v>306</v>
      </c>
      <c r="B78" s="903"/>
      <c r="C78" s="903"/>
      <c r="D78" s="903"/>
      <c r="E78" s="900" t="s">
        <v>253</v>
      </c>
      <c r="F78" s="901"/>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315</v>
      </c>
      <c r="AF100" s="815"/>
      <c r="AG100" s="815"/>
      <c r="AH100" s="816"/>
      <c r="AI100" s="814" t="s">
        <v>335</v>
      </c>
      <c r="AJ100" s="815"/>
      <c r="AK100" s="815"/>
      <c r="AL100" s="816"/>
      <c r="AM100" s="814" t="s">
        <v>342</v>
      </c>
      <c r="AN100" s="815"/>
      <c r="AO100" s="815"/>
      <c r="AP100" s="816"/>
      <c r="AQ100" s="919" t="s">
        <v>355</v>
      </c>
      <c r="AR100" s="920"/>
      <c r="AS100" s="920"/>
      <c r="AT100" s="921"/>
      <c r="AU100" s="919" t="s">
        <v>356</v>
      </c>
      <c r="AV100" s="920"/>
      <c r="AW100" s="920"/>
      <c r="AX100" s="922"/>
    </row>
    <row r="101" spans="1:60" ht="23.25" customHeight="1" x14ac:dyDescent="0.2">
      <c r="A101" s="479"/>
      <c r="B101" s="480"/>
      <c r="C101" s="480"/>
      <c r="D101" s="480"/>
      <c r="E101" s="480"/>
      <c r="F101" s="481"/>
      <c r="G101" s="152" t="s">
        <v>497</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498</v>
      </c>
      <c r="AC101" s="539"/>
      <c r="AD101" s="539"/>
      <c r="AE101" s="355">
        <v>7</v>
      </c>
      <c r="AF101" s="356"/>
      <c r="AG101" s="356"/>
      <c r="AH101" s="357"/>
      <c r="AI101" s="355">
        <v>30</v>
      </c>
      <c r="AJ101" s="356"/>
      <c r="AK101" s="356"/>
      <c r="AL101" s="357"/>
      <c r="AM101" s="355">
        <v>25</v>
      </c>
      <c r="AN101" s="356"/>
      <c r="AO101" s="356"/>
      <c r="AP101" s="357"/>
      <c r="AQ101" s="355" t="s">
        <v>557</v>
      </c>
      <c r="AR101" s="356"/>
      <c r="AS101" s="356"/>
      <c r="AT101" s="357"/>
      <c r="AU101" s="355" t="s">
        <v>558</v>
      </c>
      <c r="AV101" s="356"/>
      <c r="AW101" s="356"/>
      <c r="AX101" s="357"/>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498</v>
      </c>
      <c r="AC102" s="539"/>
      <c r="AD102" s="539"/>
      <c r="AE102" s="349">
        <v>7</v>
      </c>
      <c r="AF102" s="349"/>
      <c r="AG102" s="349"/>
      <c r="AH102" s="349"/>
      <c r="AI102" s="349">
        <v>33</v>
      </c>
      <c r="AJ102" s="349"/>
      <c r="AK102" s="349"/>
      <c r="AL102" s="349"/>
      <c r="AM102" s="349">
        <v>25</v>
      </c>
      <c r="AN102" s="349"/>
      <c r="AO102" s="349"/>
      <c r="AP102" s="349"/>
      <c r="AQ102" s="805">
        <v>6</v>
      </c>
      <c r="AR102" s="806"/>
      <c r="AS102" s="806"/>
      <c r="AT102" s="807"/>
      <c r="AU102" s="805">
        <v>6</v>
      </c>
      <c r="AV102" s="806"/>
      <c r="AW102" s="806"/>
      <c r="AX102" s="807"/>
    </row>
    <row r="103" spans="1:60" ht="31.5" hidden="1" customHeight="1" x14ac:dyDescent="0.2">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2">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2">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2">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2">
      <c r="A116" s="283"/>
      <c r="B116" s="284"/>
      <c r="C116" s="284"/>
      <c r="D116" s="284"/>
      <c r="E116" s="284"/>
      <c r="F116" s="285"/>
      <c r="G116" s="342" t="s">
        <v>499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500</v>
      </c>
      <c r="AC116" s="292"/>
      <c r="AD116" s="293"/>
      <c r="AE116" s="349">
        <v>210</v>
      </c>
      <c r="AF116" s="349"/>
      <c r="AG116" s="349"/>
      <c r="AH116" s="349"/>
      <c r="AI116" s="349">
        <v>202</v>
      </c>
      <c r="AJ116" s="349"/>
      <c r="AK116" s="349"/>
      <c r="AL116" s="349"/>
      <c r="AM116" s="349">
        <v>233</v>
      </c>
      <c r="AN116" s="349"/>
      <c r="AO116" s="349"/>
      <c r="AP116" s="349"/>
      <c r="AQ116" s="355">
        <v>493</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501</v>
      </c>
      <c r="AC117" s="333"/>
      <c r="AD117" s="334"/>
      <c r="AE117" s="297" t="s">
        <v>502</v>
      </c>
      <c r="AF117" s="297"/>
      <c r="AG117" s="297"/>
      <c r="AH117" s="297"/>
      <c r="AI117" s="297" t="s">
        <v>503</v>
      </c>
      <c r="AJ117" s="297"/>
      <c r="AK117" s="297"/>
      <c r="AL117" s="297"/>
      <c r="AM117" s="297" t="s">
        <v>504</v>
      </c>
      <c r="AN117" s="297"/>
      <c r="AO117" s="297"/>
      <c r="AP117" s="297"/>
      <c r="AQ117" s="297" t="s">
        <v>561</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84" t="s">
        <v>330</v>
      </c>
      <c r="B130" s="982"/>
      <c r="C130" s="981" t="s">
        <v>191</v>
      </c>
      <c r="D130" s="982"/>
      <c r="E130" s="299" t="s">
        <v>220</v>
      </c>
      <c r="F130" s="300"/>
      <c r="G130" s="301" t="s">
        <v>505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85"/>
      <c r="B131" s="243"/>
      <c r="C131" s="242"/>
      <c r="D131" s="243"/>
      <c r="E131" s="229" t="s">
        <v>219</v>
      </c>
      <c r="F131" s="230"/>
      <c r="G131" s="227" t="s">
        <v>506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5"/>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2">
      <c r="A133" s="985"/>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559</v>
      </c>
      <c r="AR133" s="262"/>
      <c r="AS133" s="128" t="s">
        <v>188</v>
      </c>
      <c r="AT133" s="163"/>
      <c r="AU133" s="127">
        <v>4</v>
      </c>
      <c r="AV133" s="127"/>
      <c r="AW133" s="128" t="s">
        <v>177</v>
      </c>
      <c r="AX133" s="129"/>
    </row>
    <row r="134" spans="1:50" ht="39.75" customHeight="1" x14ac:dyDescent="0.2">
      <c r="A134" s="985"/>
      <c r="B134" s="243"/>
      <c r="C134" s="242"/>
      <c r="D134" s="243"/>
      <c r="E134" s="242"/>
      <c r="F134" s="305"/>
      <c r="G134" s="222" t="s">
        <v>507</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495</v>
      </c>
      <c r="AC134" s="215"/>
      <c r="AD134" s="215"/>
      <c r="AE134" s="257">
        <v>53</v>
      </c>
      <c r="AF134" s="107"/>
      <c r="AG134" s="107"/>
      <c r="AH134" s="107"/>
      <c r="AI134" s="257">
        <v>58</v>
      </c>
      <c r="AJ134" s="107"/>
      <c r="AK134" s="107"/>
      <c r="AL134" s="107"/>
      <c r="AM134" s="257">
        <v>63</v>
      </c>
      <c r="AN134" s="107"/>
      <c r="AO134" s="107"/>
      <c r="AP134" s="107"/>
      <c r="AQ134" s="257" t="s">
        <v>491</v>
      </c>
      <c r="AR134" s="107"/>
      <c r="AS134" s="107"/>
      <c r="AT134" s="107"/>
      <c r="AU134" s="257" t="s">
        <v>508</v>
      </c>
      <c r="AV134" s="107"/>
      <c r="AW134" s="107"/>
      <c r="AX134" s="206"/>
    </row>
    <row r="135" spans="1:50" ht="39.75" customHeight="1" x14ac:dyDescent="0.2">
      <c r="A135" s="985"/>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495</v>
      </c>
      <c r="AC135" s="124"/>
      <c r="AD135" s="124"/>
      <c r="AE135" s="257" t="s">
        <v>491</v>
      </c>
      <c r="AF135" s="107"/>
      <c r="AG135" s="107"/>
      <c r="AH135" s="107"/>
      <c r="AI135" s="257" t="s">
        <v>491</v>
      </c>
      <c r="AJ135" s="107"/>
      <c r="AK135" s="107"/>
      <c r="AL135" s="107"/>
      <c r="AM135" s="257" t="s">
        <v>488</v>
      </c>
      <c r="AN135" s="107"/>
      <c r="AO135" s="107"/>
      <c r="AP135" s="107"/>
      <c r="AQ135" s="257" t="s">
        <v>488</v>
      </c>
      <c r="AR135" s="107"/>
      <c r="AS135" s="107"/>
      <c r="AT135" s="107"/>
      <c r="AU135" s="257">
        <v>70</v>
      </c>
      <c r="AV135" s="107"/>
      <c r="AW135" s="107"/>
      <c r="AX135" s="206"/>
    </row>
    <row r="136" spans="1:50" ht="18.75" hidden="1" customHeight="1" x14ac:dyDescent="0.2">
      <c r="A136" s="985"/>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2">
      <c r="A137" s="985"/>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85"/>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85"/>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85"/>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2">
      <c r="A141" s="985"/>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85"/>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85"/>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85"/>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2">
      <c r="A145" s="985"/>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85"/>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85"/>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85"/>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2">
      <c r="A149" s="985"/>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85"/>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85"/>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985"/>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2">
      <c r="A153" s="985"/>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85"/>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85"/>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85"/>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5"/>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5"/>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5"/>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85"/>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6"/>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5"/>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5"/>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5"/>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5"/>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5"/>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5"/>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5"/>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5"/>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5"/>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6"/>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5"/>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5"/>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5"/>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5"/>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5"/>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5"/>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5"/>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5"/>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5"/>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6"/>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5"/>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5"/>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5"/>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5"/>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5"/>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5"/>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5"/>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5"/>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5"/>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6"/>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5"/>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5"/>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5"/>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5"/>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5"/>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5"/>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5"/>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5"/>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5"/>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6"/>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85"/>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85"/>
      <c r="B188" s="243"/>
      <c r="C188" s="242"/>
      <c r="D188" s="243"/>
      <c r="E188" s="151" t="s">
        <v>509</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85"/>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5"/>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5"/>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5"/>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2">
      <c r="A193" s="985"/>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85"/>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5"/>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5"/>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2">
      <c r="A197" s="985"/>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85"/>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5"/>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5"/>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2">
      <c r="A201" s="985"/>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85"/>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5"/>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5"/>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2">
      <c r="A205" s="985"/>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85"/>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5"/>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5"/>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2">
      <c r="A209" s="985"/>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85"/>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5"/>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5"/>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2">
      <c r="A213" s="985"/>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5"/>
      <c r="B214" s="243"/>
      <c r="C214" s="242"/>
      <c r="D214" s="243"/>
      <c r="E214" s="242"/>
      <c r="F214" s="305"/>
      <c r="G214" s="222"/>
      <c r="H214" s="152"/>
      <c r="I214" s="152"/>
      <c r="J214" s="152"/>
      <c r="K214" s="152"/>
      <c r="L214" s="152"/>
      <c r="M214" s="152"/>
      <c r="N214" s="152"/>
      <c r="O214" s="152"/>
      <c r="P214" s="223"/>
      <c r="Q214" s="972"/>
      <c r="R214" s="973"/>
      <c r="S214" s="973"/>
      <c r="T214" s="973"/>
      <c r="U214" s="973"/>
      <c r="V214" s="973"/>
      <c r="W214" s="973"/>
      <c r="X214" s="973"/>
      <c r="Y214" s="973"/>
      <c r="Z214" s="973"/>
      <c r="AA214" s="97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5"/>
      <c r="B215" s="243"/>
      <c r="C215" s="242"/>
      <c r="D215" s="243"/>
      <c r="E215" s="242"/>
      <c r="F215" s="305"/>
      <c r="G215" s="224"/>
      <c r="H215" s="225"/>
      <c r="I215" s="225"/>
      <c r="J215" s="225"/>
      <c r="K215" s="225"/>
      <c r="L215" s="225"/>
      <c r="M215" s="225"/>
      <c r="N215" s="225"/>
      <c r="O215" s="225"/>
      <c r="P215" s="226"/>
      <c r="Q215" s="975"/>
      <c r="R215" s="976"/>
      <c r="S215" s="976"/>
      <c r="T215" s="976"/>
      <c r="U215" s="976"/>
      <c r="V215" s="976"/>
      <c r="W215" s="976"/>
      <c r="X215" s="976"/>
      <c r="Y215" s="976"/>
      <c r="Z215" s="976"/>
      <c r="AA215" s="97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5"/>
      <c r="B216" s="243"/>
      <c r="C216" s="242"/>
      <c r="D216" s="243"/>
      <c r="E216" s="242"/>
      <c r="F216" s="305"/>
      <c r="G216" s="224"/>
      <c r="H216" s="225"/>
      <c r="I216" s="225"/>
      <c r="J216" s="225"/>
      <c r="K216" s="225"/>
      <c r="L216" s="225"/>
      <c r="M216" s="225"/>
      <c r="N216" s="225"/>
      <c r="O216" s="225"/>
      <c r="P216" s="226"/>
      <c r="Q216" s="975"/>
      <c r="R216" s="976"/>
      <c r="S216" s="976"/>
      <c r="T216" s="976"/>
      <c r="U216" s="976"/>
      <c r="V216" s="976"/>
      <c r="W216" s="976"/>
      <c r="X216" s="976"/>
      <c r="Y216" s="976"/>
      <c r="Z216" s="976"/>
      <c r="AA216" s="977"/>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5"/>
      <c r="B217" s="243"/>
      <c r="C217" s="242"/>
      <c r="D217" s="243"/>
      <c r="E217" s="242"/>
      <c r="F217" s="305"/>
      <c r="G217" s="224"/>
      <c r="H217" s="225"/>
      <c r="I217" s="225"/>
      <c r="J217" s="225"/>
      <c r="K217" s="225"/>
      <c r="L217" s="225"/>
      <c r="M217" s="225"/>
      <c r="N217" s="225"/>
      <c r="O217" s="225"/>
      <c r="P217" s="226"/>
      <c r="Q217" s="975"/>
      <c r="R217" s="976"/>
      <c r="S217" s="976"/>
      <c r="T217" s="976"/>
      <c r="U217" s="976"/>
      <c r="V217" s="976"/>
      <c r="W217" s="976"/>
      <c r="X217" s="976"/>
      <c r="Y217" s="976"/>
      <c r="Z217" s="976"/>
      <c r="AA217" s="977"/>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5"/>
      <c r="B218" s="243"/>
      <c r="C218" s="242"/>
      <c r="D218" s="243"/>
      <c r="E218" s="242"/>
      <c r="F218" s="305"/>
      <c r="G218" s="227"/>
      <c r="H218" s="155"/>
      <c r="I218" s="155"/>
      <c r="J218" s="155"/>
      <c r="K218" s="155"/>
      <c r="L218" s="155"/>
      <c r="M218" s="155"/>
      <c r="N218" s="155"/>
      <c r="O218" s="155"/>
      <c r="P218" s="228"/>
      <c r="Q218" s="978"/>
      <c r="R218" s="979"/>
      <c r="S218" s="979"/>
      <c r="T218" s="979"/>
      <c r="U218" s="979"/>
      <c r="V218" s="979"/>
      <c r="W218" s="979"/>
      <c r="X218" s="979"/>
      <c r="Y218" s="979"/>
      <c r="Z218" s="979"/>
      <c r="AA218" s="980"/>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5"/>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5"/>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5"/>
      <c r="B221" s="243"/>
      <c r="C221" s="242"/>
      <c r="D221" s="243"/>
      <c r="E221" s="242"/>
      <c r="F221" s="305"/>
      <c r="G221" s="222"/>
      <c r="H221" s="152"/>
      <c r="I221" s="152"/>
      <c r="J221" s="152"/>
      <c r="K221" s="152"/>
      <c r="L221" s="152"/>
      <c r="M221" s="152"/>
      <c r="N221" s="152"/>
      <c r="O221" s="152"/>
      <c r="P221" s="223"/>
      <c r="Q221" s="972"/>
      <c r="R221" s="973"/>
      <c r="S221" s="973"/>
      <c r="T221" s="973"/>
      <c r="U221" s="973"/>
      <c r="V221" s="973"/>
      <c r="W221" s="973"/>
      <c r="X221" s="973"/>
      <c r="Y221" s="973"/>
      <c r="Z221" s="973"/>
      <c r="AA221" s="97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5"/>
      <c r="B222" s="243"/>
      <c r="C222" s="242"/>
      <c r="D222" s="243"/>
      <c r="E222" s="242"/>
      <c r="F222" s="305"/>
      <c r="G222" s="224"/>
      <c r="H222" s="225"/>
      <c r="I222" s="225"/>
      <c r="J222" s="225"/>
      <c r="K222" s="225"/>
      <c r="L222" s="225"/>
      <c r="M222" s="225"/>
      <c r="N222" s="225"/>
      <c r="O222" s="225"/>
      <c r="P222" s="226"/>
      <c r="Q222" s="975"/>
      <c r="R222" s="976"/>
      <c r="S222" s="976"/>
      <c r="T222" s="976"/>
      <c r="U222" s="976"/>
      <c r="V222" s="976"/>
      <c r="W222" s="976"/>
      <c r="X222" s="976"/>
      <c r="Y222" s="976"/>
      <c r="Z222" s="976"/>
      <c r="AA222" s="97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5"/>
      <c r="B223" s="243"/>
      <c r="C223" s="242"/>
      <c r="D223" s="243"/>
      <c r="E223" s="242"/>
      <c r="F223" s="305"/>
      <c r="G223" s="224"/>
      <c r="H223" s="225"/>
      <c r="I223" s="225"/>
      <c r="J223" s="225"/>
      <c r="K223" s="225"/>
      <c r="L223" s="225"/>
      <c r="M223" s="225"/>
      <c r="N223" s="225"/>
      <c r="O223" s="225"/>
      <c r="P223" s="226"/>
      <c r="Q223" s="975"/>
      <c r="R223" s="976"/>
      <c r="S223" s="976"/>
      <c r="T223" s="976"/>
      <c r="U223" s="976"/>
      <c r="V223" s="976"/>
      <c r="W223" s="976"/>
      <c r="X223" s="976"/>
      <c r="Y223" s="976"/>
      <c r="Z223" s="976"/>
      <c r="AA223" s="977"/>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5"/>
      <c r="B224" s="243"/>
      <c r="C224" s="242"/>
      <c r="D224" s="243"/>
      <c r="E224" s="242"/>
      <c r="F224" s="305"/>
      <c r="G224" s="224"/>
      <c r="H224" s="225"/>
      <c r="I224" s="225"/>
      <c r="J224" s="225"/>
      <c r="K224" s="225"/>
      <c r="L224" s="225"/>
      <c r="M224" s="225"/>
      <c r="N224" s="225"/>
      <c r="O224" s="225"/>
      <c r="P224" s="226"/>
      <c r="Q224" s="975"/>
      <c r="R224" s="976"/>
      <c r="S224" s="976"/>
      <c r="T224" s="976"/>
      <c r="U224" s="976"/>
      <c r="V224" s="976"/>
      <c r="W224" s="976"/>
      <c r="X224" s="976"/>
      <c r="Y224" s="976"/>
      <c r="Z224" s="976"/>
      <c r="AA224" s="977"/>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5"/>
      <c r="B225" s="243"/>
      <c r="C225" s="242"/>
      <c r="D225" s="243"/>
      <c r="E225" s="242"/>
      <c r="F225" s="305"/>
      <c r="G225" s="227"/>
      <c r="H225" s="155"/>
      <c r="I225" s="155"/>
      <c r="J225" s="155"/>
      <c r="K225" s="155"/>
      <c r="L225" s="155"/>
      <c r="M225" s="155"/>
      <c r="N225" s="155"/>
      <c r="O225" s="155"/>
      <c r="P225" s="228"/>
      <c r="Q225" s="978"/>
      <c r="R225" s="979"/>
      <c r="S225" s="979"/>
      <c r="T225" s="979"/>
      <c r="U225" s="979"/>
      <c r="V225" s="979"/>
      <c r="W225" s="979"/>
      <c r="X225" s="979"/>
      <c r="Y225" s="979"/>
      <c r="Z225" s="979"/>
      <c r="AA225" s="980"/>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5"/>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5"/>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5"/>
      <c r="B228" s="243"/>
      <c r="C228" s="242"/>
      <c r="D228" s="243"/>
      <c r="E228" s="242"/>
      <c r="F228" s="305"/>
      <c r="G228" s="222"/>
      <c r="H228" s="152"/>
      <c r="I228" s="152"/>
      <c r="J228" s="152"/>
      <c r="K228" s="152"/>
      <c r="L228" s="152"/>
      <c r="M228" s="152"/>
      <c r="N228" s="152"/>
      <c r="O228" s="152"/>
      <c r="P228" s="223"/>
      <c r="Q228" s="972"/>
      <c r="R228" s="973"/>
      <c r="S228" s="973"/>
      <c r="T228" s="973"/>
      <c r="U228" s="973"/>
      <c r="V228" s="973"/>
      <c r="W228" s="973"/>
      <c r="X228" s="973"/>
      <c r="Y228" s="973"/>
      <c r="Z228" s="973"/>
      <c r="AA228" s="97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5"/>
      <c r="B229" s="243"/>
      <c r="C229" s="242"/>
      <c r="D229" s="243"/>
      <c r="E229" s="242"/>
      <c r="F229" s="305"/>
      <c r="G229" s="224"/>
      <c r="H229" s="225"/>
      <c r="I229" s="225"/>
      <c r="J229" s="225"/>
      <c r="K229" s="225"/>
      <c r="L229" s="225"/>
      <c r="M229" s="225"/>
      <c r="N229" s="225"/>
      <c r="O229" s="225"/>
      <c r="P229" s="226"/>
      <c r="Q229" s="975"/>
      <c r="R229" s="976"/>
      <c r="S229" s="976"/>
      <c r="T229" s="976"/>
      <c r="U229" s="976"/>
      <c r="V229" s="976"/>
      <c r="W229" s="976"/>
      <c r="X229" s="976"/>
      <c r="Y229" s="976"/>
      <c r="Z229" s="976"/>
      <c r="AA229" s="97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5"/>
      <c r="B230" s="243"/>
      <c r="C230" s="242"/>
      <c r="D230" s="243"/>
      <c r="E230" s="242"/>
      <c r="F230" s="305"/>
      <c r="G230" s="224"/>
      <c r="H230" s="225"/>
      <c r="I230" s="225"/>
      <c r="J230" s="225"/>
      <c r="K230" s="225"/>
      <c r="L230" s="225"/>
      <c r="M230" s="225"/>
      <c r="N230" s="225"/>
      <c r="O230" s="225"/>
      <c r="P230" s="226"/>
      <c r="Q230" s="975"/>
      <c r="R230" s="976"/>
      <c r="S230" s="976"/>
      <c r="T230" s="976"/>
      <c r="U230" s="976"/>
      <c r="V230" s="976"/>
      <c r="W230" s="976"/>
      <c r="X230" s="976"/>
      <c r="Y230" s="976"/>
      <c r="Z230" s="976"/>
      <c r="AA230" s="977"/>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5"/>
      <c r="B231" s="243"/>
      <c r="C231" s="242"/>
      <c r="D231" s="243"/>
      <c r="E231" s="242"/>
      <c r="F231" s="305"/>
      <c r="G231" s="224"/>
      <c r="H231" s="225"/>
      <c r="I231" s="225"/>
      <c r="J231" s="225"/>
      <c r="K231" s="225"/>
      <c r="L231" s="225"/>
      <c r="M231" s="225"/>
      <c r="N231" s="225"/>
      <c r="O231" s="225"/>
      <c r="P231" s="226"/>
      <c r="Q231" s="975"/>
      <c r="R231" s="976"/>
      <c r="S231" s="976"/>
      <c r="T231" s="976"/>
      <c r="U231" s="976"/>
      <c r="V231" s="976"/>
      <c r="W231" s="976"/>
      <c r="X231" s="976"/>
      <c r="Y231" s="976"/>
      <c r="Z231" s="976"/>
      <c r="AA231" s="977"/>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5"/>
      <c r="B232" s="243"/>
      <c r="C232" s="242"/>
      <c r="D232" s="243"/>
      <c r="E232" s="242"/>
      <c r="F232" s="305"/>
      <c r="G232" s="227"/>
      <c r="H232" s="155"/>
      <c r="I232" s="155"/>
      <c r="J232" s="155"/>
      <c r="K232" s="155"/>
      <c r="L232" s="155"/>
      <c r="M232" s="155"/>
      <c r="N232" s="155"/>
      <c r="O232" s="155"/>
      <c r="P232" s="228"/>
      <c r="Q232" s="978"/>
      <c r="R232" s="979"/>
      <c r="S232" s="979"/>
      <c r="T232" s="979"/>
      <c r="U232" s="979"/>
      <c r="V232" s="979"/>
      <c r="W232" s="979"/>
      <c r="X232" s="979"/>
      <c r="Y232" s="979"/>
      <c r="Z232" s="979"/>
      <c r="AA232" s="980"/>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5"/>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5"/>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5"/>
      <c r="B235" s="243"/>
      <c r="C235" s="242"/>
      <c r="D235" s="243"/>
      <c r="E235" s="242"/>
      <c r="F235" s="305"/>
      <c r="G235" s="222"/>
      <c r="H235" s="152"/>
      <c r="I235" s="152"/>
      <c r="J235" s="152"/>
      <c r="K235" s="152"/>
      <c r="L235" s="152"/>
      <c r="M235" s="152"/>
      <c r="N235" s="152"/>
      <c r="O235" s="152"/>
      <c r="P235" s="223"/>
      <c r="Q235" s="972"/>
      <c r="R235" s="973"/>
      <c r="S235" s="973"/>
      <c r="T235" s="973"/>
      <c r="U235" s="973"/>
      <c r="V235" s="973"/>
      <c r="W235" s="973"/>
      <c r="X235" s="973"/>
      <c r="Y235" s="973"/>
      <c r="Z235" s="973"/>
      <c r="AA235" s="97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5"/>
      <c r="B236" s="243"/>
      <c r="C236" s="242"/>
      <c r="D236" s="243"/>
      <c r="E236" s="242"/>
      <c r="F236" s="305"/>
      <c r="G236" s="224"/>
      <c r="H236" s="225"/>
      <c r="I236" s="225"/>
      <c r="J236" s="225"/>
      <c r="K236" s="225"/>
      <c r="L236" s="225"/>
      <c r="M236" s="225"/>
      <c r="N236" s="225"/>
      <c r="O236" s="225"/>
      <c r="P236" s="226"/>
      <c r="Q236" s="975"/>
      <c r="R236" s="976"/>
      <c r="S236" s="976"/>
      <c r="T236" s="976"/>
      <c r="U236" s="976"/>
      <c r="V236" s="976"/>
      <c r="W236" s="976"/>
      <c r="X236" s="976"/>
      <c r="Y236" s="976"/>
      <c r="Z236" s="976"/>
      <c r="AA236" s="97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5"/>
      <c r="B237" s="243"/>
      <c r="C237" s="242"/>
      <c r="D237" s="243"/>
      <c r="E237" s="242"/>
      <c r="F237" s="305"/>
      <c r="G237" s="224"/>
      <c r="H237" s="225"/>
      <c r="I237" s="225"/>
      <c r="J237" s="225"/>
      <c r="K237" s="225"/>
      <c r="L237" s="225"/>
      <c r="M237" s="225"/>
      <c r="N237" s="225"/>
      <c r="O237" s="225"/>
      <c r="P237" s="226"/>
      <c r="Q237" s="975"/>
      <c r="R237" s="976"/>
      <c r="S237" s="976"/>
      <c r="T237" s="976"/>
      <c r="U237" s="976"/>
      <c r="V237" s="976"/>
      <c r="W237" s="976"/>
      <c r="X237" s="976"/>
      <c r="Y237" s="976"/>
      <c r="Z237" s="976"/>
      <c r="AA237" s="977"/>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5"/>
      <c r="B238" s="243"/>
      <c r="C238" s="242"/>
      <c r="D238" s="243"/>
      <c r="E238" s="242"/>
      <c r="F238" s="305"/>
      <c r="G238" s="224"/>
      <c r="H238" s="225"/>
      <c r="I238" s="225"/>
      <c r="J238" s="225"/>
      <c r="K238" s="225"/>
      <c r="L238" s="225"/>
      <c r="M238" s="225"/>
      <c r="N238" s="225"/>
      <c r="O238" s="225"/>
      <c r="P238" s="226"/>
      <c r="Q238" s="975"/>
      <c r="R238" s="976"/>
      <c r="S238" s="976"/>
      <c r="T238" s="976"/>
      <c r="U238" s="976"/>
      <c r="V238" s="976"/>
      <c r="W238" s="976"/>
      <c r="X238" s="976"/>
      <c r="Y238" s="976"/>
      <c r="Z238" s="976"/>
      <c r="AA238" s="977"/>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5"/>
      <c r="B239" s="243"/>
      <c r="C239" s="242"/>
      <c r="D239" s="243"/>
      <c r="E239" s="242"/>
      <c r="F239" s="305"/>
      <c r="G239" s="227"/>
      <c r="H239" s="155"/>
      <c r="I239" s="155"/>
      <c r="J239" s="155"/>
      <c r="K239" s="155"/>
      <c r="L239" s="155"/>
      <c r="M239" s="155"/>
      <c r="N239" s="155"/>
      <c r="O239" s="155"/>
      <c r="P239" s="228"/>
      <c r="Q239" s="978"/>
      <c r="R239" s="979"/>
      <c r="S239" s="979"/>
      <c r="T239" s="979"/>
      <c r="U239" s="979"/>
      <c r="V239" s="979"/>
      <c r="W239" s="979"/>
      <c r="X239" s="979"/>
      <c r="Y239" s="979"/>
      <c r="Z239" s="979"/>
      <c r="AA239" s="980"/>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5"/>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5"/>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5"/>
      <c r="B242" s="243"/>
      <c r="C242" s="242"/>
      <c r="D242" s="243"/>
      <c r="E242" s="242"/>
      <c r="F242" s="305"/>
      <c r="G242" s="222"/>
      <c r="H242" s="152"/>
      <c r="I242" s="152"/>
      <c r="J242" s="152"/>
      <c r="K242" s="152"/>
      <c r="L242" s="152"/>
      <c r="M242" s="152"/>
      <c r="N242" s="152"/>
      <c r="O242" s="152"/>
      <c r="P242" s="223"/>
      <c r="Q242" s="972"/>
      <c r="R242" s="973"/>
      <c r="S242" s="973"/>
      <c r="T242" s="973"/>
      <c r="U242" s="973"/>
      <c r="V242" s="973"/>
      <c r="W242" s="973"/>
      <c r="X242" s="973"/>
      <c r="Y242" s="973"/>
      <c r="Z242" s="973"/>
      <c r="AA242" s="97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5"/>
      <c r="B243" s="243"/>
      <c r="C243" s="242"/>
      <c r="D243" s="243"/>
      <c r="E243" s="242"/>
      <c r="F243" s="305"/>
      <c r="G243" s="224"/>
      <c r="H243" s="225"/>
      <c r="I243" s="225"/>
      <c r="J243" s="225"/>
      <c r="K243" s="225"/>
      <c r="L243" s="225"/>
      <c r="M243" s="225"/>
      <c r="N243" s="225"/>
      <c r="O243" s="225"/>
      <c r="P243" s="226"/>
      <c r="Q243" s="975"/>
      <c r="R243" s="976"/>
      <c r="S243" s="976"/>
      <c r="T243" s="976"/>
      <c r="U243" s="976"/>
      <c r="V243" s="976"/>
      <c r="W243" s="976"/>
      <c r="X243" s="976"/>
      <c r="Y243" s="976"/>
      <c r="Z243" s="976"/>
      <c r="AA243" s="97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5"/>
      <c r="B244" s="243"/>
      <c r="C244" s="242"/>
      <c r="D244" s="243"/>
      <c r="E244" s="242"/>
      <c r="F244" s="305"/>
      <c r="G244" s="224"/>
      <c r="H244" s="225"/>
      <c r="I244" s="225"/>
      <c r="J244" s="225"/>
      <c r="K244" s="225"/>
      <c r="L244" s="225"/>
      <c r="M244" s="225"/>
      <c r="N244" s="225"/>
      <c r="O244" s="225"/>
      <c r="P244" s="226"/>
      <c r="Q244" s="975"/>
      <c r="R244" s="976"/>
      <c r="S244" s="976"/>
      <c r="T244" s="976"/>
      <c r="U244" s="976"/>
      <c r="V244" s="976"/>
      <c r="W244" s="976"/>
      <c r="X244" s="976"/>
      <c r="Y244" s="976"/>
      <c r="Z244" s="976"/>
      <c r="AA244" s="977"/>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5"/>
      <c r="B245" s="243"/>
      <c r="C245" s="242"/>
      <c r="D245" s="243"/>
      <c r="E245" s="242"/>
      <c r="F245" s="305"/>
      <c r="G245" s="224"/>
      <c r="H245" s="225"/>
      <c r="I245" s="225"/>
      <c r="J245" s="225"/>
      <c r="K245" s="225"/>
      <c r="L245" s="225"/>
      <c r="M245" s="225"/>
      <c r="N245" s="225"/>
      <c r="O245" s="225"/>
      <c r="P245" s="226"/>
      <c r="Q245" s="975"/>
      <c r="R245" s="976"/>
      <c r="S245" s="976"/>
      <c r="T245" s="976"/>
      <c r="U245" s="976"/>
      <c r="V245" s="976"/>
      <c r="W245" s="976"/>
      <c r="X245" s="976"/>
      <c r="Y245" s="976"/>
      <c r="Z245" s="976"/>
      <c r="AA245" s="977"/>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5"/>
      <c r="B246" s="243"/>
      <c r="C246" s="242"/>
      <c r="D246" s="243"/>
      <c r="E246" s="306"/>
      <c r="F246" s="307"/>
      <c r="G246" s="227"/>
      <c r="H246" s="155"/>
      <c r="I246" s="155"/>
      <c r="J246" s="155"/>
      <c r="K246" s="155"/>
      <c r="L246" s="155"/>
      <c r="M246" s="155"/>
      <c r="N246" s="155"/>
      <c r="O246" s="155"/>
      <c r="P246" s="228"/>
      <c r="Q246" s="978"/>
      <c r="R246" s="979"/>
      <c r="S246" s="979"/>
      <c r="T246" s="979"/>
      <c r="U246" s="979"/>
      <c r="V246" s="979"/>
      <c r="W246" s="979"/>
      <c r="X246" s="979"/>
      <c r="Y246" s="979"/>
      <c r="Z246" s="979"/>
      <c r="AA246" s="980"/>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5"/>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5"/>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5"/>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5"/>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5"/>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5"/>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2">
      <c r="A253" s="985"/>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85"/>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5"/>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5"/>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2">
      <c r="A257" s="985"/>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85"/>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5"/>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5"/>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2">
      <c r="A261" s="985"/>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85"/>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5"/>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5"/>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2">
      <c r="A265" s="985"/>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85"/>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5"/>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5"/>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2">
      <c r="A269" s="985"/>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85"/>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5"/>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5"/>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2">
      <c r="A273" s="985"/>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5"/>
      <c r="B274" s="243"/>
      <c r="C274" s="242"/>
      <c r="D274" s="243"/>
      <c r="E274" s="242"/>
      <c r="F274" s="305"/>
      <c r="G274" s="222"/>
      <c r="H274" s="152"/>
      <c r="I274" s="152"/>
      <c r="J274" s="152"/>
      <c r="K274" s="152"/>
      <c r="L274" s="152"/>
      <c r="M274" s="152"/>
      <c r="N274" s="152"/>
      <c r="O274" s="152"/>
      <c r="P274" s="223"/>
      <c r="Q274" s="972"/>
      <c r="R274" s="973"/>
      <c r="S274" s="973"/>
      <c r="T274" s="973"/>
      <c r="U274" s="973"/>
      <c r="V274" s="973"/>
      <c r="W274" s="973"/>
      <c r="X274" s="973"/>
      <c r="Y274" s="973"/>
      <c r="Z274" s="973"/>
      <c r="AA274" s="97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5"/>
      <c r="B275" s="243"/>
      <c r="C275" s="242"/>
      <c r="D275" s="243"/>
      <c r="E275" s="242"/>
      <c r="F275" s="305"/>
      <c r="G275" s="224"/>
      <c r="H275" s="225"/>
      <c r="I275" s="225"/>
      <c r="J275" s="225"/>
      <c r="K275" s="225"/>
      <c r="L275" s="225"/>
      <c r="M275" s="225"/>
      <c r="N275" s="225"/>
      <c r="O275" s="225"/>
      <c r="P275" s="226"/>
      <c r="Q275" s="975"/>
      <c r="R275" s="976"/>
      <c r="S275" s="976"/>
      <c r="T275" s="976"/>
      <c r="U275" s="976"/>
      <c r="V275" s="976"/>
      <c r="W275" s="976"/>
      <c r="X275" s="976"/>
      <c r="Y275" s="976"/>
      <c r="Z275" s="976"/>
      <c r="AA275" s="97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5"/>
      <c r="B276" s="243"/>
      <c r="C276" s="242"/>
      <c r="D276" s="243"/>
      <c r="E276" s="242"/>
      <c r="F276" s="305"/>
      <c r="G276" s="224"/>
      <c r="H276" s="225"/>
      <c r="I276" s="225"/>
      <c r="J276" s="225"/>
      <c r="K276" s="225"/>
      <c r="L276" s="225"/>
      <c r="M276" s="225"/>
      <c r="N276" s="225"/>
      <c r="O276" s="225"/>
      <c r="P276" s="226"/>
      <c r="Q276" s="975"/>
      <c r="R276" s="976"/>
      <c r="S276" s="976"/>
      <c r="T276" s="976"/>
      <c r="U276" s="976"/>
      <c r="V276" s="976"/>
      <c r="W276" s="976"/>
      <c r="X276" s="976"/>
      <c r="Y276" s="976"/>
      <c r="Z276" s="976"/>
      <c r="AA276" s="977"/>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5"/>
      <c r="B277" s="243"/>
      <c r="C277" s="242"/>
      <c r="D277" s="243"/>
      <c r="E277" s="242"/>
      <c r="F277" s="305"/>
      <c r="G277" s="224"/>
      <c r="H277" s="225"/>
      <c r="I277" s="225"/>
      <c r="J277" s="225"/>
      <c r="K277" s="225"/>
      <c r="L277" s="225"/>
      <c r="M277" s="225"/>
      <c r="N277" s="225"/>
      <c r="O277" s="225"/>
      <c r="P277" s="226"/>
      <c r="Q277" s="975"/>
      <c r="R277" s="976"/>
      <c r="S277" s="976"/>
      <c r="T277" s="976"/>
      <c r="U277" s="976"/>
      <c r="V277" s="976"/>
      <c r="W277" s="976"/>
      <c r="X277" s="976"/>
      <c r="Y277" s="976"/>
      <c r="Z277" s="976"/>
      <c r="AA277" s="977"/>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5"/>
      <c r="B278" s="243"/>
      <c r="C278" s="242"/>
      <c r="D278" s="243"/>
      <c r="E278" s="242"/>
      <c r="F278" s="305"/>
      <c r="G278" s="227"/>
      <c r="H278" s="155"/>
      <c r="I278" s="155"/>
      <c r="J278" s="155"/>
      <c r="K278" s="155"/>
      <c r="L278" s="155"/>
      <c r="M278" s="155"/>
      <c r="N278" s="155"/>
      <c r="O278" s="155"/>
      <c r="P278" s="228"/>
      <c r="Q278" s="978"/>
      <c r="R278" s="979"/>
      <c r="S278" s="979"/>
      <c r="T278" s="979"/>
      <c r="U278" s="979"/>
      <c r="V278" s="979"/>
      <c r="W278" s="979"/>
      <c r="X278" s="979"/>
      <c r="Y278" s="979"/>
      <c r="Z278" s="979"/>
      <c r="AA278" s="980"/>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5"/>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5"/>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5"/>
      <c r="B281" s="243"/>
      <c r="C281" s="242"/>
      <c r="D281" s="243"/>
      <c r="E281" s="242"/>
      <c r="F281" s="305"/>
      <c r="G281" s="222"/>
      <c r="H281" s="152"/>
      <c r="I281" s="152"/>
      <c r="J281" s="152"/>
      <c r="K281" s="152"/>
      <c r="L281" s="152"/>
      <c r="M281" s="152"/>
      <c r="N281" s="152"/>
      <c r="O281" s="152"/>
      <c r="P281" s="223"/>
      <c r="Q281" s="972"/>
      <c r="R281" s="973"/>
      <c r="S281" s="973"/>
      <c r="T281" s="973"/>
      <c r="U281" s="973"/>
      <c r="V281" s="973"/>
      <c r="W281" s="973"/>
      <c r="X281" s="973"/>
      <c r="Y281" s="973"/>
      <c r="Z281" s="973"/>
      <c r="AA281" s="97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5"/>
      <c r="B282" s="243"/>
      <c r="C282" s="242"/>
      <c r="D282" s="243"/>
      <c r="E282" s="242"/>
      <c r="F282" s="305"/>
      <c r="G282" s="224"/>
      <c r="H282" s="225"/>
      <c r="I282" s="225"/>
      <c r="J282" s="225"/>
      <c r="K282" s="225"/>
      <c r="L282" s="225"/>
      <c r="M282" s="225"/>
      <c r="N282" s="225"/>
      <c r="O282" s="225"/>
      <c r="P282" s="226"/>
      <c r="Q282" s="975"/>
      <c r="R282" s="976"/>
      <c r="S282" s="976"/>
      <c r="T282" s="976"/>
      <c r="U282" s="976"/>
      <c r="V282" s="976"/>
      <c r="W282" s="976"/>
      <c r="X282" s="976"/>
      <c r="Y282" s="976"/>
      <c r="Z282" s="976"/>
      <c r="AA282" s="97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5"/>
      <c r="B283" s="243"/>
      <c r="C283" s="242"/>
      <c r="D283" s="243"/>
      <c r="E283" s="242"/>
      <c r="F283" s="305"/>
      <c r="G283" s="224"/>
      <c r="H283" s="225"/>
      <c r="I283" s="225"/>
      <c r="J283" s="225"/>
      <c r="K283" s="225"/>
      <c r="L283" s="225"/>
      <c r="M283" s="225"/>
      <c r="N283" s="225"/>
      <c r="O283" s="225"/>
      <c r="P283" s="226"/>
      <c r="Q283" s="975"/>
      <c r="R283" s="976"/>
      <c r="S283" s="976"/>
      <c r="T283" s="976"/>
      <c r="U283" s="976"/>
      <c r="V283" s="976"/>
      <c r="W283" s="976"/>
      <c r="X283" s="976"/>
      <c r="Y283" s="976"/>
      <c r="Z283" s="976"/>
      <c r="AA283" s="977"/>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5"/>
      <c r="B284" s="243"/>
      <c r="C284" s="242"/>
      <c r="D284" s="243"/>
      <c r="E284" s="242"/>
      <c r="F284" s="305"/>
      <c r="G284" s="224"/>
      <c r="H284" s="225"/>
      <c r="I284" s="225"/>
      <c r="J284" s="225"/>
      <c r="K284" s="225"/>
      <c r="L284" s="225"/>
      <c r="M284" s="225"/>
      <c r="N284" s="225"/>
      <c r="O284" s="225"/>
      <c r="P284" s="226"/>
      <c r="Q284" s="975"/>
      <c r="R284" s="976"/>
      <c r="S284" s="976"/>
      <c r="T284" s="976"/>
      <c r="U284" s="976"/>
      <c r="V284" s="976"/>
      <c r="W284" s="976"/>
      <c r="X284" s="976"/>
      <c r="Y284" s="976"/>
      <c r="Z284" s="976"/>
      <c r="AA284" s="977"/>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5"/>
      <c r="B285" s="243"/>
      <c r="C285" s="242"/>
      <c r="D285" s="243"/>
      <c r="E285" s="242"/>
      <c r="F285" s="305"/>
      <c r="G285" s="227"/>
      <c r="H285" s="155"/>
      <c r="I285" s="155"/>
      <c r="J285" s="155"/>
      <c r="K285" s="155"/>
      <c r="L285" s="155"/>
      <c r="M285" s="155"/>
      <c r="N285" s="155"/>
      <c r="O285" s="155"/>
      <c r="P285" s="228"/>
      <c r="Q285" s="978"/>
      <c r="R285" s="979"/>
      <c r="S285" s="979"/>
      <c r="T285" s="979"/>
      <c r="U285" s="979"/>
      <c r="V285" s="979"/>
      <c r="W285" s="979"/>
      <c r="X285" s="979"/>
      <c r="Y285" s="979"/>
      <c r="Z285" s="979"/>
      <c r="AA285" s="980"/>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5"/>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5"/>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5"/>
      <c r="B288" s="243"/>
      <c r="C288" s="242"/>
      <c r="D288" s="243"/>
      <c r="E288" s="242"/>
      <c r="F288" s="305"/>
      <c r="G288" s="222"/>
      <c r="H288" s="152"/>
      <c r="I288" s="152"/>
      <c r="J288" s="152"/>
      <c r="K288" s="152"/>
      <c r="L288" s="152"/>
      <c r="M288" s="152"/>
      <c r="N288" s="152"/>
      <c r="O288" s="152"/>
      <c r="P288" s="223"/>
      <c r="Q288" s="972"/>
      <c r="R288" s="973"/>
      <c r="S288" s="973"/>
      <c r="T288" s="973"/>
      <c r="U288" s="973"/>
      <c r="V288" s="973"/>
      <c r="W288" s="973"/>
      <c r="X288" s="973"/>
      <c r="Y288" s="973"/>
      <c r="Z288" s="973"/>
      <c r="AA288" s="97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5"/>
      <c r="B289" s="243"/>
      <c r="C289" s="242"/>
      <c r="D289" s="243"/>
      <c r="E289" s="242"/>
      <c r="F289" s="305"/>
      <c r="G289" s="224"/>
      <c r="H289" s="225"/>
      <c r="I289" s="225"/>
      <c r="J289" s="225"/>
      <c r="K289" s="225"/>
      <c r="L289" s="225"/>
      <c r="M289" s="225"/>
      <c r="N289" s="225"/>
      <c r="O289" s="225"/>
      <c r="P289" s="226"/>
      <c r="Q289" s="975"/>
      <c r="R289" s="976"/>
      <c r="S289" s="976"/>
      <c r="T289" s="976"/>
      <c r="U289" s="976"/>
      <c r="V289" s="976"/>
      <c r="W289" s="976"/>
      <c r="X289" s="976"/>
      <c r="Y289" s="976"/>
      <c r="Z289" s="976"/>
      <c r="AA289" s="97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5"/>
      <c r="B290" s="243"/>
      <c r="C290" s="242"/>
      <c r="D290" s="243"/>
      <c r="E290" s="242"/>
      <c r="F290" s="305"/>
      <c r="G290" s="224"/>
      <c r="H290" s="225"/>
      <c r="I290" s="225"/>
      <c r="J290" s="225"/>
      <c r="K290" s="225"/>
      <c r="L290" s="225"/>
      <c r="M290" s="225"/>
      <c r="N290" s="225"/>
      <c r="O290" s="225"/>
      <c r="P290" s="226"/>
      <c r="Q290" s="975"/>
      <c r="R290" s="976"/>
      <c r="S290" s="976"/>
      <c r="T290" s="976"/>
      <c r="U290" s="976"/>
      <c r="V290" s="976"/>
      <c r="W290" s="976"/>
      <c r="X290" s="976"/>
      <c r="Y290" s="976"/>
      <c r="Z290" s="976"/>
      <c r="AA290" s="977"/>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5"/>
      <c r="B291" s="243"/>
      <c r="C291" s="242"/>
      <c r="D291" s="243"/>
      <c r="E291" s="242"/>
      <c r="F291" s="305"/>
      <c r="G291" s="224"/>
      <c r="H291" s="225"/>
      <c r="I291" s="225"/>
      <c r="J291" s="225"/>
      <c r="K291" s="225"/>
      <c r="L291" s="225"/>
      <c r="M291" s="225"/>
      <c r="N291" s="225"/>
      <c r="O291" s="225"/>
      <c r="P291" s="226"/>
      <c r="Q291" s="975"/>
      <c r="R291" s="976"/>
      <c r="S291" s="976"/>
      <c r="T291" s="976"/>
      <c r="U291" s="976"/>
      <c r="V291" s="976"/>
      <c r="W291" s="976"/>
      <c r="X291" s="976"/>
      <c r="Y291" s="976"/>
      <c r="Z291" s="976"/>
      <c r="AA291" s="977"/>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5"/>
      <c r="B292" s="243"/>
      <c r="C292" s="242"/>
      <c r="D292" s="243"/>
      <c r="E292" s="242"/>
      <c r="F292" s="305"/>
      <c r="G292" s="227"/>
      <c r="H292" s="155"/>
      <c r="I292" s="155"/>
      <c r="J292" s="155"/>
      <c r="K292" s="155"/>
      <c r="L292" s="155"/>
      <c r="M292" s="155"/>
      <c r="N292" s="155"/>
      <c r="O292" s="155"/>
      <c r="P292" s="228"/>
      <c r="Q292" s="978"/>
      <c r="R292" s="979"/>
      <c r="S292" s="979"/>
      <c r="T292" s="979"/>
      <c r="U292" s="979"/>
      <c r="V292" s="979"/>
      <c r="W292" s="979"/>
      <c r="X292" s="979"/>
      <c r="Y292" s="979"/>
      <c r="Z292" s="979"/>
      <c r="AA292" s="980"/>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5"/>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5"/>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5"/>
      <c r="B295" s="243"/>
      <c r="C295" s="242"/>
      <c r="D295" s="243"/>
      <c r="E295" s="242"/>
      <c r="F295" s="305"/>
      <c r="G295" s="222"/>
      <c r="H295" s="152"/>
      <c r="I295" s="152"/>
      <c r="J295" s="152"/>
      <c r="K295" s="152"/>
      <c r="L295" s="152"/>
      <c r="M295" s="152"/>
      <c r="N295" s="152"/>
      <c r="O295" s="152"/>
      <c r="P295" s="223"/>
      <c r="Q295" s="972"/>
      <c r="R295" s="973"/>
      <c r="S295" s="973"/>
      <c r="T295" s="973"/>
      <c r="U295" s="973"/>
      <c r="V295" s="973"/>
      <c r="W295" s="973"/>
      <c r="X295" s="973"/>
      <c r="Y295" s="973"/>
      <c r="Z295" s="973"/>
      <c r="AA295" s="97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5"/>
      <c r="B296" s="243"/>
      <c r="C296" s="242"/>
      <c r="D296" s="243"/>
      <c r="E296" s="242"/>
      <c r="F296" s="305"/>
      <c r="G296" s="224"/>
      <c r="H296" s="225"/>
      <c r="I296" s="225"/>
      <c r="J296" s="225"/>
      <c r="K296" s="225"/>
      <c r="L296" s="225"/>
      <c r="M296" s="225"/>
      <c r="N296" s="225"/>
      <c r="O296" s="225"/>
      <c r="P296" s="226"/>
      <c r="Q296" s="975"/>
      <c r="R296" s="976"/>
      <c r="S296" s="976"/>
      <c r="T296" s="976"/>
      <c r="U296" s="976"/>
      <c r="V296" s="976"/>
      <c r="W296" s="976"/>
      <c r="X296" s="976"/>
      <c r="Y296" s="976"/>
      <c r="Z296" s="976"/>
      <c r="AA296" s="97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5"/>
      <c r="B297" s="243"/>
      <c r="C297" s="242"/>
      <c r="D297" s="243"/>
      <c r="E297" s="242"/>
      <c r="F297" s="305"/>
      <c r="G297" s="224"/>
      <c r="H297" s="225"/>
      <c r="I297" s="225"/>
      <c r="J297" s="225"/>
      <c r="K297" s="225"/>
      <c r="L297" s="225"/>
      <c r="M297" s="225"/>
      <c r="N297" s="225"/>
      <c r="O297" s="225"/>
      <c r="P297" s="226"/>
      <c r="Q297" s="975"/>
      <c r="R297" s="976"/>
      <c r="S297" s="976"/>
      <c r="T297" s="976"/>
      <c r="U297" s="976"/>
      <c r="V297" s="976"/>
      <c r="W297" s="976"/>
      <c r="X297" s="976"/>
      <c r="Y297" s="976"/>
      <c r="Z297" s="976"/>
      <c r="AA297" s="977"/>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5"/>
      <c r="B298" s="243"/>
      <c r="C298" s="242"/>
      <c r="D298" s="243"/>
      <c r="E298" s="242"/>
      <c r="F298" s="305"/>
      <c r="G298" s="224"/>
      <c r="H298" s="225"/>
      <c r="I298" s="225"/>
      <c r="J298" s="225"/>
      <c r="K298" s="225"/>
      <c r="L298" s="225"/>
      <c r="M298" s="225"/>
      <c r="N298" s="225"/>
      <c r="O298" s="225"/>
      <c r="P298" s="226"/>
      <c r="Q298" s="975"/>
      <c r="R298" s="976"/>
      <c r="S298" s="976"/>
      <c r="T298" s="976"/>
      <c r="U298" s="976"/>
      <c r="V298" s="976"/>
      <c r="W298" s="976"/>
      <c r="X298" s="976"/>
      <c r="Y298" s="976"/>
      <c r="Z298" s="976"/>
      <c r="AA298" s="977"/>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5"/>
      <c r="B299" s="243"/>
      <c r="C299" s="242"/>
      <c r="D299" s="243"/>
      <c r="E299" s="242"/>
      <c r="F299" s="305"/>
      <c r="G299" s="227"/>
      <c r="H299" s="155"/>
      <c r="I299" s="155"/>
      <c r="J299" s="155"/>
      <c r="K299" s="155"/>
      <c r="L299" s="155"/>
      <c r="M299" s="155"/>
      <c r="N299" s="155"/>
      <c r="O299" s="155"/>
      <c r="P299" s="228"/>
      <c r="Q299" s="978"/>
      <c r="R299" s="979"/>
      <c r="S299" s="979"/>
      <c r="T299" s="979"/>
      <c r="U299" s="979"/>
      <c r="V299" s="979"/>
      <c r="W299" s="979"/>
      <c r="X299" s="979"/>
      <c r="Y299" s="979"/>
      <c r="Z299" s="979"/>
      <c r="AA299" s="980"/>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5"/>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5"/>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5"/>
      <c r="B302" s="243"/>
      <c r="C302" s="242"/>
      <c r="D302" s="243"/>
      <c r="E302" s="242"/>
      <c r="F302" s="305"/>
      <c r="G302" s="222"/>
      <c r="H302" s="152"/>
      <c r="I302" s="152"/>
      <c r="J302" s="152"/>
      <c r="K302" s="152"/>
      <c r="L302" s="152"/>
      <c r="M302" s="152"/>
      <c r="N302" s="152"/>
      <c r="O302" s="152"/>
      <c r="P302" s="223"/>
      <c r="Q302" s="972"/>
      <c r="R302" s="973"/>
      <c r="S302" s="973"/>
      <c r="T302" s="973"/>
      <c r="U302" s="973"/>
      <c r="V302" s="973"/>
      <c r="W302" s="973"/>
      <c r="X302" s="973"/>
      <c r="Y302" s="973"/>
      <c r="Z302" s="973"/>
      <c r="AA302" s="97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5"/>
      <c r="B303" s="243"/>
      <c r="C303" s="242"/>
      <c r="D303" s="243"/>
      <c r="E303" s="242"/>
      <c r="F303" s="305"/>
      <c r="G303" s="224"/>
      <c r="H303" s="225"/>
      <c r="I303" s="225"/>
      <c r="J303" s="225"/>
      <c r="K303" s="225"/>
      <c r="L303" s="225"/>
      <c r="M303" s="225"/>
      <c r="N303" s="225"/>
      <c r="O303" s="225"/>
      <c r="P303" s="226"/>
      <c r="Q303" s="975"/>
      <c r="R303" s="976"/>
      <c r="S303" s="976"/>
      <c r="T303" s="976"/>
      <c r="U303" s="976"/>
      <c r="V303" s="976"/>
      <c r="W303" s="976"/>
      <c r="X303" s="976"/>
      <c r="Y303" s="976"/>
      <c r="Z303" s="976"/>
      <c r="AA303" s="97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5"/>
      <c r="B304" s="243"/>
      <c r="C304" s="242"/>
      <c r="D304" s="243"/>
      <c r="E304" s="242"/>
      <c r="F304" s="305"/>
      <c r="G304" s="224"/>
      <c r="H304" s="225"/>
      <c r="I304" s="225"/>
      <c r="J304" s="225"/>
      <c r="K304" s="225"/>
      <c r="L304" s="225"/>
      <c r="M304" s="225"/>
      <c r="N304" s="225"/>
      <c r="O304" s="225"/>
      <c r="P304" s="226"/>
      <c r="Q304" s="975"/>
      <c r="R304" s="976"/>
      <c r="S304" s="976"/>
      <c r="T304" s="976"/>
      <c r="U304" s="976"/>
      <c r="V304" s="976"/>
      <c r="W304" s="976"/>
      <c r="X304" s="976"/>
      <c r="Y304" s="976"/>
      <c r="Z304" s="976"/>
      <c r="AA304" s="977"/>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5"/>
      <c r="B305" s="243"/>
      <c r="C305" s="242"/>
      <c r="D305" s="243"/>
      <c r="E305" s="242"/>
      <c r="F305" s="305"/>
      <c r="G305" s="224"/>
      <c r="H305" s="225"/>
      <c r="I305" s="225"/>
      <c r="J305" s="225"/>
      <c r="K305" s="225"/>
      <c r="L305" s="225"/>
      <c r="M305" s="225"/>
      <c r="N305" s="225"/>
      <c r="O305" s="225"/>
      <c r="P305" s="226"/>
      <c r="Q305" s="975"/>
      <c r="R305" s="976"/>
      <c r="S305" s="976"/>
      <c r="T305" s="976"/>
      <c r="U305" s="976"/>
      <c r="V305" s="976"/>
      <c r="W305" s="976"/>
      <c r="X305" s="976"/>
      <c r="Y305" s="976"/>
      <c r="Z305" s="976"/>
      <c r="AA305" s="977"/>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5"/>
      <c r="B306" s="243"/>
      <c r="C306" s="242"/>
      <c r="D306" s="243"/>
      <c r="E306" s="306"/>
      <c r="F306" s="307"/>
      <c r="G306" s="227"/>
      <c r="H306" s="155"/>
      <c r="I306" s="155"/>
      <c r="J306" s="155"/>
      <c r="K306" s="155"/>
      <c r="L306" s="155"/>
      <c r="M306" s="155"/>
      <c r="N306" s="155"/>
      <c r="O306" s="155"/>
      <c r="P306" s="228"/>
      <c r="Q306" s="978"/>
      <c r="R306" s="979"/>
      <c r="S306" s="979"/>
      <c r="T306" s="979"/>
      <c r="U306" s="979"/>
      <c r="V306" s="979"/>
      <c r="W306" s="979"/>
      <c r="X306" s="979"/>
      <c r="Y306" s="979"/>
      <c r="Z306" s="979"/>
      <c r="AA306" s="980"/>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5"/>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5"/>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5"/>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5"/>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5"/>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5"/>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2">
      <c r="A313" s="985"/>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85"/>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5"/>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5"/>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2">
      <c r="A317" s="985"/>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85"/>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5"/>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5"/>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2">
      <c r="A321" s="985"/>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85"/>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5"/>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5"/>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2">
      <c r="A325" s="985"/>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85"/>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5"/>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5"/>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2">
      <c r="A329" s="985"/>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85"/>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5"/>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5"/>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2">
      <c r="A333" s="985"/>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5"/>
      <c r="B334" s="243"/>
      <c r="C334" s="242"/>
      <c r="D334" s="243"/>
      <c r="E334" s="242"/>
      <c r="F334" s="305"/>
      <c r="G334" s="222"/>
      <c r="H334" s="152"/>
      <c r="I334" s="152"/>
      <c r="J334" s="152"/>
      <c r="K334" s="152"/>
      <c r="L334" s="152"/>
      <c r="M334" s="152"/>
      <c r="N334" s="152"/>
      <c r="O334" s="152"/>
      <c r="P334" s="223"/>
      <c r="Q334" s="972"/>
      <c r="R334" s="973"/>
      <c r="S334" s="973"/>
      <c r="T334" s="973"/>
      <c r="U334" s="973"/>
      <c r="V334" s="973"/>
      <c r="W334" s="973"/>
      <c r="X334" s="973"/>
      <c r="Y334" s="973"/>
      <c r="Z334" s="973"/>
      <c r="AA334" s="97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5"/>
      <c r="B335" s="243"/>
      <c r="C335" s="242"/>
      <c r="D335" s="243"/>
      <c r="E335" s="242"/>
      <c r="F335" s="305"/>
      <c r="G335" s="224"/>
      <c r="H335" s="225"/>
      <c r="I335" s="225"/>
      <c r="J335" s="225"/>
      <c r="K335" s="225"/>
      <c r="L335" s="225"/>
      <c r="M335" s="225"/>
      <c r="N335" s="225"/>
      <c r="O335" s="225"/>
      <c r="P335" s="226"/>
      <c r="Q335" s="975"/>
      <c r="R335" s="976"/>
      <c r="S335" s="976"/>
      <c r="T335" s="976"/>
      <c r="U335" s="976"/>
      <c r="V335" s="976"/>
      <c r="W335" s="976"/>
      <c r="X335" s="976"/>
      <c r="Y335" s="976"/>
      <c r="Z335" s="976"/>
      <c r="AA335" s="97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5"/>
      <c r="B336" s="243"/>
      <c r="C336" s="242"/>
      <c r="D336" s="243"/>
      <c r="E336" s="242"/>
      <c r="F336" s="305"/>
      <c r="G336" s="224"/>
      <c r="H336" s="225"/>
      <c r="I336" s="225"/>
      <c r="J336" s="225"/>
      <c r="K336" s="225"/>
      <c r="L336" s="225"/>
      <c r="M336" s="225"/>
      <c r="N336" s="225"/>
      <c r="O336" s="225"/>
      <c r="P336" s="226"/>
      <c r="Q336" s="975"/>
      <c r="R336" s="976"/>
      <c r="S336" s="976"/>
      <c r="T336" s="976"/>
      <c r="U336" s="976"/>
      <c r="V336" s="976"/>
      <c r="W336" s="976"/>
      <c r="X336" s="976"/>
      <c r="Y336" s="976"/>
      <c r="Z336" s="976"/>
      <c r="AA336" s="977"/>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5"/>
      <c r="B337" s="243"/>
      <c r="C337" s="242"/>
      <c r="D337" s="243"/>
      <c r="E337" s="242"/>
      <c r="F337" s="305"/>
      <c r="G337" s="224"/>
      <c r="H337" s="225"/>
      <c r="I337" s="225"/>
      <c r="J337" s="225"/>
      <c r="K337" s="225"/>
      <c r="L337" s="225"/>
      <c r="M337" s="225"/>
      <c r="N337" s="225"/>
      <c r="O337" s="225"/>
      <c r="P337" s="226"/>
      <c r="Q337" s="975"/>
      <c r="R337" s="976"/>
      <c r="S337" s="976"/>
      <c r="T337" s="976"/>
      <c r="U337" s="976"/>
      <c r="V337" s="976"/>
      <c r="W337" s="976"/>
      <c r="X337" s="976"/>
      <c r="Y337" s="976"/>
      <c r="Z337" s="976"/>
      <c r="AA337" s="977"/>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5"/>
      <c r="B338" s="243"/>
      <c r="C338" s="242"/>
      <c r="D338" s="243"/>
      <c r="E338" s="242"/>
      <c r="F338" s="305"/>
      <c r="G338" s="227"/>
      <c r="H338" s="155"/>
      <c r="I338" s="155"/>
      <c r="J338" s="155"/>
      <c r="K338" s="155"/>
      <c r="L338" s="155"/>
      <c r="M338" s="155"/>
      <c r="N338" s="155"/>
      <c r="O338" s="155"/>
      <c r="P338" s="228"/>
      <c r="Q338" s="978"/>
      <c r="R338" s="979"/>
      <c r="S338" s="979"/>
      <c r="T338" s="979"/>
      <c r="U338" s="979"/>
      <c r="V338" s="979"/>
      <c r="W338" s="979"/>
      <c r="X338" s="979"/>
      <c r="Y338" s="979"/>
      <c r="Z338" s="979"/>
      <c r="AA338" s="980"/>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5"/>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5"/>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5"/>
      <c r="B341" s="243"/>
      <c r="C341" s="242"/>
      <c r="D341" s="243"/>
      <c r="E341" s="242"/>
      <c r="F341" s="305"/>
      <c r="G341" s="222"/>
      <c r="H341" s="152"/>
      <c r="I341" s="152"/>
      <c r="J341" s="152"/>
      <c r="K341" s="152"/>
      <c r="L341" s="152"/>
      <c r="M341" s="152"/>
      <c r="N341" s="152"/>
      <c r="O341" s="152"/>
      <c r="P341" s="223"/>
      <c r="Q341" s="972"/>
      <c r="R341" s="973"/>
      <c r="S341" s="973"/>
      <c r="T341" s="973"/>
      <c r="U341" s="973"/>
      <c r="V341" s="973"/>
      <c r="W341" s="973"/>
      <c r="X341" s="973"/>
      <c r="Y341" s="973"/>
      <c r="Z341" s="973"/>
      <c r="AA341" s="97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5"/>
      <c r="B342" s="243"/>
      <c r="C342" s="242"/>
      <c r="D342" s="243"/>
      <c r="E342" s="242"/>
      <c r="F342" s="305"/>
      <c r="G342" s="224"/>
      <c r="H342" s="225"/>
      <c r="I342" s="225"/>
      <c r="J342" s="225"/>
      <c r="K342" s="225"/>
      <c r="L342" s="225"/>
      <c r="M342" s="225"/>
      <c r="N342" s="225"/>
      <c r="O342" s="225"/>
      <c r="P342" s="226"/>
      <c r="Q342" s="975"/>
      <c r="R342" s="976"/>
      <c r="S342" s="976"/>
      <c r="T342" s="976"/>
      <c r="U342" s="976"/>
      <c r="V342" s="976"/>
      <c r="W342" s="976"/>
      <c r="X342" s="976"/>
      <c r="Y342" s="976"/>
      <c r="Z342" s="976"/>
      <c r="AA342" s="97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5"/>
      <c r="B343" s="243"/>
      <c r="C343" s="242"/>
      <c r="D343" s="243"/>
      <c r="E343" s="242"/>
      <c r="F343" s="305"/>
      <c r="G343" s="224"/>
      <c r="H343" s="225"/>
      <c r="I343" s="225"/>
      <c r="J343" s="225"/>
      <c r="K343" s="225"/>
      <c r="L343" s="225"/>
      <c r="M343" s="225"/>
      <c r="N343" s="225"/>
      <c r="O343" s="225"/>
      <c r="P343" s="226"/>
      <c r="Q343" s="975"/>
      <c r="R343" s="976"/>
      <c r="S343" s="976"/>
      <c r="T343" s="976"/>
      <c r="U343" s="976"/>
      <c r="V343" s="976"/>
      <c r="W343" s="976"/>
      <c r="X343" s="976"/>
      <c r="Y343" s="976"/>
      <c r="Z343" s="976"/>
      <c r="AA343" s="977"/>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5"/>
      <c r="B344" s="243"/>
      <c r="C344" s="242"/>
      <c r="D344" s="243"/>
      <c r="E344" s="242"/>
      <c r="F344" s="305"/>
      <c r="G344" s="224"/>
      <c r="H344" s="225"/>
      <c r="I344" s="225"/>
      <c r="J344" s="225"/>
      <c r="K344" s="225"/>
      <c r="L344" s="225"/>
      <c r="M344" s="225"/>
      <c r="N344" s="225"/>
      <c r="O344" s="225"/>
      <c r="P344" s="226"/>
      <c r="Q344" s="975"/>
      <c r="R344" s="976"/>
      <c r="S344" s="976"/>
      <c r="T344" s="976"/>
      <c r="U344" s="976"/>
      <c r="V344" s="976"/>
      <c r="W344" s="976"/>
      <c r="X344" s="976"/>
      <c r="Y344" s="976"/>
      <c r="Z344" s="976"/>
      <c r="AA344" s="977"/>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5"/>
      <c r="B345" s="243"/>
      <c r="C345" s="242"/>
      <c r="D345" s="243"/>
      <c r="E345" s="242"/>
      <c r="F345" s="305"/>
      <c r="G345" s="227"/>
      <c r="H345" s="155"/>
      <c r="I345" s="155"/>
      <c r="J345" s="155"/>
      <c r="K345" s="155"/>
      <c r="L345" s="155"/>
      <c r="M345" s="155"/>
      <c r="N345" s="155"/>
      <c r="O345" s="155"/>
      <c r="P345" s="228"/>
      <c r="Q345" s="978"/>
      <c r="R345" s="979"/>
      <c r="S345" s="979"/>
      <c r="T345" s="979"/>
      <c r="U345" s="979"/>
      <c r="V345" s="979"/>
      <c r="W345" s="979"/>
      <c r="X345" s="979"/>
      <c r="Y345" s="979"/>
      <c r="Z345" s="979"/>
      <c r="AA345" s="980"/>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5"/>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5"/>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5"/>
      <c r="B348" s="243"/>
      <c r="C348" s="242"/>
      <c r="D348" s="243"/>
      <c r="E348" s="242"/>
      <c r="F348" s="305"/>
      <c r="G348" s="222"/>
      <c r="H348" s="152"/>
      <c r="I348" s="152"/>
      <c r="J348" s="152"/>
      <c r="K348" s="152"/>
      <c r="L348" s="152"/>
      <c r="M348" s="152"/>
      <c r="N348" s="152"/>
      <c r="O348" s="152"/>
      <c r="P348" s="223"/>
      <c r="Q348" s="972"/>
      <c r="R348" s="973"/>
      <c r="S348" s="973"/>
      <c r="T348" s="973"/>
      <c r="U348" s="973"/>
      <c r="V348" s="973"/>
      <c r="W348" s="973"/>
      <c r="X348" s="973"/>
      <c r="Y348" s="973"/>
      <c r="Z348" s="973"/>
      <c r="AA348" s="97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5"/>
      <c r="B349" s="243"/>
      <c r="C349" s="242"/>
      <c r="D349" s="243"/>
      <c r="E349" s="242"/>
      <c r="F349" s="305"/>
      <c r="G349" s="224"/>
      <c r="H349" s="225"/>
      <c r="I349" s="225"/>
      <c r="J349" s="225"/>
      <c r="K349" s="225"/>
      <c r="L349" s="225"/>
      <c r="M349" s="225"/>
      <c r="N349" s="225"/>
      <c r="O349" s="225"/>
      <c r="P349" s="226"/>
      <c r="Q349" s="975"/>
      <c r="R349" s="976"/>
      <c r="S349" s="976"/>
      <c r="T349" s="976"/>
      <c r="U349" s="976"/>
      <c r="V349" s="976"/>
      <c r="W349" s="976"/>
      <c r="X349" s="976"/>
      <c r="Y349" s="976"/>
      <c r="Z349" s="976"/>
      <c r="AA349" s="97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5"/>
      <c r="B350" s="243"/>
      <c r="C350" s="242"/>
      <c r="D350" s="243"/>
      <c r="E350" s="242"/>
      <c r="F350" s="305"/>
      <c r="G350" s="224"/>
      <c r="H350" s="225"/>
      <c r="I350" s="225"/>
      <c r="J350" s="225"/>
      <c r="K350" s="225"/>
      <c r="L350" s="225"/>
      <c r="M350" s="225"/>
      <c r="N350" s="225"/>
      <c r="O350" s="225"/>
      <c r="P350" s="226"/>
      <c r="Q350" s="975"/>
      <c r="R350" s="976"/>
      <c r="S350" s="976"/>
      <c r="T350" s="976"/>
      <c r="U350" s="976"/>
      <c r="V350" s="976"/>
      <c r="W350" s="976"/>
      <c r="X350" s="976"/>
      <c r="Y350" s="976"/>
      <c r="Z350" s="976"/>
      <c r="AA350" s="977"/>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5"/>
      <c r="B351" s="243"/>
      <c r="C351" s="242"/>
      <c r="D351" s="243"/>
      <c r="E351" s="242"/>
      <c r="F351" s="305"/>
      <c r="G351" s="224"/>
      <c r="H351" s="225"/>
      <c r="I351" s="225"/>
      <c r="J351" s="225"/>
      <c r="K351" s="225"/>
      <c r="L351" s="225"/>
      <c r="M351" s="225"/>
      <c r="N351" s="225"/>
      <c r="O351" s="225"/>
      <c r="P351" s="226"/>
      <c r="Q351" s="975"/>
      <c r="R351" s="976"/>
      <c r="S351" s="976"/>
      <c r="T351" s="976"/>
      <c r="U351" s="976"/>
      <c r="V351" s="976"/>
      <c r="W351" s="976"/>
      <c r="X351" s="976"/>
      <c r="Y351" s="976"/>
      <c r="Z351" s="976"/>
      <c r="AA351" s="977"/>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5"/>
      <c r="B352" s="243"/>
      <c r="C352" s="242"/>
      <c r="D352" s="243"/>
      <c r="E352" s="242"/>
      <c r="F352" s="305"/>
      <c r="G352" s="227"/>
      <c r="H352" s="155"/>
      <c r="I352" s="155"/>
      <c r="J352" s="155"/>
      <c r="K352" s="155"/>
      <c r="L352" s="155"/>
      <c r="M352" s="155"/>
      <c r="N352" s="155"/>
      <c r="O352" s="155"/>
      <c r="P352" s="228"/>
      <c r="Q352" s="978"/>
      <c r="R352" s="979"/>
      <c r="S352" s="979"/>
      <c r="T352" s="979"/>
      <c r="U352" s="979"/>
      <c r="V352" s="979"/>
      <c r="W352" s="979"/>
      <c r="X352" s="979"/>
      <c r="Y352" s="979"/>
      <c r="Z352" s="979"/>
      <c r="AA352" s="980"/>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5"/>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5"/>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5"/>
      <c r="B355" s="243"/>
      <c r="C355" s="242"/>
      <c r="D355" s="243"/>
      <c r="E355" s="242"/>
      <c r="F355" s="305"/>
      <c r="G355" s="222"/>
      <c r="H355" s="152"/>
      <c r="I355" s="152"/>
      <c r="J355" s="152"/>
      <c r="K355" s="152"/>
      <c r="L355" s="152"/>
      <c r="M355" s="152"/>
      <c r="N355" s="152"/>
      <c r="O355" s="152"/>
      <c r="P355" s="223"/>
      <c r="Q355" s="972"/>
      <c r="R355" s="973"/>
      <c r="S355" s="973"/>
      <c r="T355" s="973"/>
      <c r="U355" s="973"/>
      <c r="V355" s="973"/>
      <c r="W355" s="973"/>
      <c r="X355" s="973"/>
      <c r="Y355" s="973"/>
      <c r="Z355" s="973"/>
      <c r="AA355" s="97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5"/>
      <c r="B356" s="243"/>
      <c r="C356" s="242"/>
      <c r="D356" s="243"/>
      <c r="E356" s="242"/>
      <c r="F356" s="305"/>
      <c r="G356" s="224"/>
      <c r="H356" s="225"/>
      <c r="I356" s="225"/>
      <c r="J356" s="225"/>
      <c r="K356" s="225"/>
      <c r="L356" s="225"/>
      <c r="M356" s="225"/>
      <c r="N356" s="225"/>
      <c r="O356" s="225"/>
      <c r="P356" s="226"/>
      <c r="Q356" s="975"/>
      <c r="R356" s="976"/>
      <c r="S356" s="976"/>
      <c r="T356" s="976"/>
      <c r="U356" s="976"/>
      <c r="V356" s="976"/>
      <c r="W356" s="976"/>
      <c r="X356" s="976"/>
      <c r="Y356" s="976"/>
      <c r="Z356" s="976"/>
      <c r="AA356" s="97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5"/>
      <c r="B357" s="243"/>
      <c r="C357" s="242"/>
      <c r="D357" s="243"/>
      <c r="E357" s="242"/>
      <c r="F357" s="305"/>
      <c r="G357" s="224"/>
      <c r="H357" s="225"/>
      <c r="I357" s="225"/>
      <c r="J357" s="225"/>
      <c r="K357" s="225"/>
      <c r="L357" s="225"/>
      <c r="M357" s="225"/>
      <c r="N357" s="225"/>
      <c r="O357" s="225"/>
      <c r="P357" s="226"/>
      <c r="Q357" s="975"/>
      <c r="R357" s="976"/>
      <c r="S357" s="976"/>
      <c r="T357" s="976"/>
      <c r="U357" s="976"/>
      <c r="V357" s="976"/>
      <c r="W357" s="976"/>
      <c r="X357" s="976"/>
      <c r="Y357" s="976"/>
      <c r="Z357" s="976"/>
      <c r="AA357" s="977"/>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5"/>
      <c r="B358" s="243"/>
      <c r="C358" s="242"/>
      <c r="D358" s="243"/>
      <c r="E358" s="242"/>
      <c r="F358" s="305"/>
      <c r="G358" s="224"/>
      <c r="H358" s="225"/>
      <c r="I358" s="225"/>
      <c r="J358" s="225"/>
      <c r="K358" s="225"/>
      <c r="L358" s="225"/>
      <c r="M358" s="225"/>
      <c r="N358" s="225"/>
      <c r="O358" s="225"/>
      <c r="P358" s="226"/>
      <c r="Q358" s="975"/>
      <c r="R358" s="976"/>
      <c r="S358" s="976"/>
      <c r="T358" s="976"/>
      <c r="U358" s="976"/>
      <c r="V358" s="976"/>
      <c r="W358" s="976"/>
      <c r="X358" s="976"/>
      <c r="Y358" s="976"/>
      <c r="Z358" s="976"/>
      <c r="AA358" s="977"/>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5"/>
      <c r="B359" s="243"/>
      <c r="C359" s="242"/>
      <c r="D359" s="243"/>
      <c r="E359" s="242"/>
      <c r="F359" s="305"/>
      <c r="G359" s="227"/>
      <c r="H359" s="155"/>
      <c r="I359" s="155"/>
      <c r="J359" s="155"/>
      <c r="K359" s="155"/>
      <c r="L359" s="155"/>
      <c r="M359" s="155"/>
      <c r="N359" s="155"/>
      <c r="O359" s="155"/>
      <c r="P359" s="228"/>
      <c r="Q359" s="978"/>
      <c r="R359" s="979"/>
      <c r="S359" s="979"/>
      <c r="T359" s="979"/>
      <c r="U359" s="979"/>
      <c r="V359" s="979"/>
      <c r="W359" s="979"/>
      <c r="X359" s="979"/>
      <c r="Y359" s="979"/>
      <c r="Z359" s="979"/>
      <c r="AA359" s="980"/>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5"/>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5"/>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5"/>
      <c r="B362" s="243"/>
      <c r="C362" s="242"/>
      <c r="D362" s="243"/>
      <c r="E362" s="242"/>
      <c r="F362" s="305"/>
      <c r="G362" s="222"/>
      <c r="H362" s="152"/>
      <c r="I362" s="152"/>
      <c r="J362" s="152"/>
      <c r="K362" s="152"/>
      <c r="L362" s="152"/>
      <c r="M362" s="152"/>
      <c r="N362" s="152"/>
      <c r="O362" s="152"/>
      <c r="P362" s="223"/>
      <c r="Q362" s="972"/>
      <c r="R362" s="973"/>
      <c r="S362" s="973"/>
      <c r="T362" s="973"/>
      <c r="U362" s="973"/>
      <c r="V362" s="973"/>
      <c r="W362" s="973"/>
      <c r="X362" s="973"/>
      <c r="Y362" s="973"/>
      <c r="Z362" s="973"/>
      <c r="AA362" s="97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5"/>
      <c r="B363" s="243"/>
      <c r="C363" s="242"/>
      <c r="D363" s="243"/>
      <c r="E363" s="242"/>
      <c r="F363" s="305"/>
      <c r="G363" s="224"/>
      <c r="H363" s="225"/>
      <c r="I363" s="225"/>
      <c r="J363" s="225"/>
      <c r="K363" s="225"/>
      <c r="L363" s="225"/>
      <c r="M363" s="225"/>
      <c r="N363" s="225"/>
      <c r="O363" s="225"/>
      <c r="P363" s="226"/>
      <c r="Q363" s="975"/>
      <c r="R363" s="976"/>
      <c r="S363" s="976"/>
      <c r="T363" s="976"/>
      <c r="U363" s="976"/>
      <c r="V363" s="976"/>
      <c r="W363" s="976"/>
      <c r="X363" s="976"/>
      <c r="Y363" s="976"/>
      <c r="Z363" s="976"/>
      <c r="AA363" s="97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5"/>
      <c r="B364" s="243"/>
      <c r="C364" s="242"/>
      <c r="D364" s="243"/>
      <c r="E364" s="242"/>
      <c r="F364" s="305"/>
      <c r="G364" s="224"/>
      <c r="H364" s="225"/>
      <c r="I364" s="225"/>
      <c r="J364" s="225"/>
      <c r="K364" s="225"/>
      <c r="L364" s="225"/>
      <c r="M364" s="225"/>
      <c r="N364" s="225"/>
      <c r="O364" s="225"/>
      <c r="P364" s="226"/>
      <c r="Q364" s="975"/>
      <c r="R364" s="976"/>
      <c r="S364" s="976"/>
      <c r="T364" s="976"/>
      <c r="U364" s="976"/>
      <c r="V364" s="976"/>
      <c r="W364" s="976"/>
      <c r="X364" s="976"/>
      <c r="Y364" s="976"/>
      <c r="Z364" s="976"/>
      <c r="AA364" s="977"/>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5"/>
      <c r="B365" s="243"/>
      <c r="C365" s="242"/>
      <c r="D365" s="243"/>
      <c r="E365" s="242"/>
      <c r="F365" s="305"/>
      <c r="G365" s="224"/>
      <c r="H365" s="225"/>
      <c r="I365" s="225"/>
      <c r="J365" s="225"/>
      <c r="K365" s="225"/>
      <c r="L365" s="225"/>
      <c r="M365" s="225"/>
      <c r="N365" s="225"/>
      <c r="O365" s="225"/>
      <c r="P365" s="226"/>
      <c r="Q365" s="975"/>
      <c r="R365" s="976"/>
      <c r="S365" s="976"/>
      <c r="T365" s="976"/>
      <c r="U365" s="976"/>
      <c r="V365" s="976"/>
      <c r="W365" s="976"/>
      <c r="X365" s="976"/>
      <c r="Y365" s="976"/>
      <c r="Z365" s="976"/>
      <c r="AA365" s="977"/>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5"/>
      <c r="B366" s="243"/>
      <c r="C366" s="242"/>
      <c r="D366" s="243"/>
      <c r="E366" s="306"/>
      <c r="F366" s="307"/>
      <c r="G366" s="227"/>
      <c r="H366" s="155"/>
      <c r="I366" s="155"/>
      <c r="J366" s="155"/>
      <c r="K366" s="155"/>
      <c r="L366" s="155"/>
      <c r="M366" s="155"/>
      <c r="N366" s="155"/>
      <c r="O366" s="155"/>
      <c r="P366" s="228"/>
      <c r="Q366" s="978"/>
      <c r="R366" s="979"/>
      <c r="S366" s="979"/>
      <c r="T366" s="979"/>
      <c r="U366" s="979"/>
      <c r="V366" s="979"/>
      <c r="W366" s="979"/>
      <c r="X366" s="979"/>
      <c r="Y366" s="979"/>
      <c r="Z366" s="979"/>
      <c r="AA366" s="980"/>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5"/>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5"/>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5"/>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5"/>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5"/>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5"/>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2">
      <c r="A373" s="985"/>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85"/>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5"/>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5"/>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2">
      <c r="A377" s="985"/>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85"/>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5"/>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5"/>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2">
      <c r="A381" s="985"/>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85"/>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5"/>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5"/>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2">
      <c r="A385" s="985"/>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85"/>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5"/>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5"/>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2">
      <c r="A389" s="985"/>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85"/>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5"/>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5"/>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2">
      <c r="A393" s="985"/>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5"/>
      <c r="B394" s="243"/>
      <c r="C394" s="242"/>
      <c r="D394" s="243"/>
      <c r="E394" s="242"/>
      <c r="F394" s="305"/>
      <c r="G394" s="222"/>
      <c r="H394" s="152"/>
      <c r="I394" s="152"/>
      <c r="J394" s="152"/>
      <c r="K394" s="152"/>
      <c r="L394" s="152"/>
      <c r="M394" s="152"/>
      <c r="N394" s="152"/>
      <c r="O394" s="152"/>
      <c r="P394" s="223"/>
      <c r="Q394" s="972"/>
      <c r="R394" s="973"/>
      <c r="S394" s="973"/>
      <c r="T394" s="973"/>
      <c r="U394" s="973"/>
      <c r="V394" s="973"/>
      <c r="W394" s="973"/>
      <c r="X394" s="973"/>
      <c r="Y394" s="973"/>
      <c r="Z394" s="973"/>
      <c r="AA394" s="97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5"/>
      <c r="B395" s="243"/>
      <c r="C395" s="242"/>
      <c r="D395" s="243"/>
      <c r="E395" s="242"/>
      <c r="F395" s="305"/>
      <c r="G395" s="224"/>
      <c r="H395" s="225"/>
      <c r="I395" s="225"/>
      <c r="J395" s="225"/>
      <c r="K395" s="225"/>
      <c r="L395" s="225"/>
      <c r="M395" s="225"/>
      <c r="N395" s="225"/>
      <c r="O395" s="225"/>
      <c r="P395" s="226"/>
      <c r="Q395" s="975"/>
      <c r="R395" s="976"/>
      <c r="S395" s="976"/>
      <c r="T395" s="976"/>
      <c r="U395" s="976"/>
      <c r="V395" s="976"/>
      <c r="W395" s="976"/>
      <c r="X395" s="976"/>
      <c r="Y395" s="976"/>
      <c r="Z395" s="976"/>
      <c r="AA395" s="97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5"/>
      <c r="B396" s="243"/>
      <c r="C396" s="242"/>
      <c r="D396" s="243"/>
      <c r="E396" s="242"/>
      <c r="F396" s="305"/>
      <c r="G396" s="224"/>
      <c r="H396" s="225"/>
      <c r="I396" s="225"/>
      <c r="J396" s="225"/>
      <c r="K396" s="225"/>
      <c r="L396" s="225"/>
      <c r="M396" s="225"/>
      <c r="N396" s="225"/>
      <c r="O396" s="225"/>
      <c r="P396" s="226"/>
      <c r="Q396" s="975"/>
      <c r="R396" s="976"/>
      <c r="S396" s="976"/>
      <c r="T396" s="976"/>
      <c r="U396" s="976"/>
      <c r="V396" s="976"/>
      <c r="W396" s="976"/>
      <c r="X396" s="976"/>
      <c r="Y396" s="976"/>
      <c r="Z396" s="976"/>
      <c r="AA396" s="977"/>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5"/>
      <c r="B397" s="243"/>
      <c r="C397" s="242"/>
      <c r="D397" s="243"/>
      <c r="E397" s="242"/>
      <c r="F397" s="305"/>
      <c r="G397" s="224"/>
      <c r="H397" s="225"/>
      <c r="I397" s="225"/>
      <c r="J397" s="225"/>
      <c r="K397" s="225"/>
      <c r="L397" s="225"/>
      <c r="M397" s="225"/>
      <c r="N397" s="225"/>
      <c r="O397" s="225"/>
      <c r="P397" s="226"/>
      <c r="Q397" s="975"/>
      <c r="R397" s="976"/>
      <c r="S397" s="976"/>
      <c r="T397" s="976"/>
      <c r="U397" s="976"/>
      <c r="V397" s="976"/>
      <c r="W397" s="976"/>
      <c r="X397" s="976"/>
      <c r="Y397" s="976"/>
      <c r="Z397" s="976"/>
      <c r="AA397" s="977"/>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5"/>
      <c r="B398" s="243"/>
      <c r="C398" s="242"/>
      <c r="D398" s="243"/>
      <c r="E398" s="242"/>
      <c r="F398" s="305"/>
      <c r="G398" s="227"/>
      <c r="H398" s="155"/>
      <c r="I398" s="155"/>
      <c r="J398" s="155"/>
      <c r="K398" s="155"/>
      <c r="L398" s="155"/>
      <c r="M398" s="155"/>
      <c r="N398" s="155"/>
      <c r="O398" s="155"/>
      <c r="P398" s="228"/>
      <c r="Q398" s="978"/>
      <c r="R398" s="979"/>
      <c r="S398" s="979"/>
      <c r="T398" s="979"/>
      <c r="U398" s="979"/>
      <c r="V398" s="979"/>
      <c r="W398" s="979"/>
      <c r="X398" s="979"/>
      <c r="Y398" s="979"/>
      <c r="Z398" s="979"/>
      <c r="AA398" s="980"/>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5"/>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5"/>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5"/>
      <c r="B401" s="243"/>
      <c r="C401" s="242"/>
      <c r="D401" s="243"/>
      <c r="E401" s="242"/>
      <c r="F401" s="305"/>
      <c r="G401" s="222"/>
      <c r="H401" s="152"/>
      <c r="I401" s="152"/>
      <c r="J401" s="152"/>
      <c r="K401" s="152"/>
      <c r="L401" s="152"/>
      <c r="M401" s="152"/>
      <c r="N401" s="152"/>
      <c r="O401" s="152"/>
      <c r="P401" s="223"/>
      <c r="Q401" s="972"/>
      <c r="R401" s="973"/>
      <c r="S401" s="973"/>
      <c r="T401" s="973"/>
      <c r="U401" s="973"/>
      <c r="V401" s="973"/>
      <c r="W401" s="973"/>
      <c r="X401" s="973"/>
      <c r="Y401" s="973"/>
      <c r="Z401" s="973"/>
      <c r="AA401" s="97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5"/>
      <c r="B402" s="243"/>
      <c r="C402" s="242"/>
      <c r="D402" s="243"/>
      <c r="E402" s="242"/>
      <c r="F402" s="305"/>
      <c r="G402" s="224"/>
      <c r="H402" s="225"/>
      <c r="I402" s="225"/>
      <c r="J402" s="225"/>
      <c r="K402" s="225"/>
      <c r="L402" s="225"/>
      <c r="M402" s="225"/>
      <c r="N402" s="225"/>
      <c r="O402" s="225"/>
      <c r="P402" s="226"/>
      <c r="Q402" s="975"/>
      <c r="R402" s="976"/>
      <c r="S402" s="976"/>
      <c r="T402" s="976"/>
      <c r="U402" s="976"/>
      <c r="V402" s="976"/>
      <c r="W402" s="976"/>
      <c r="X402" s="976"/>
      <c r="Y402" s="976"/>
      <c r="Z402" s="976"/>
      <c r="AA402" s="97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5"/>
      <c r="B403" s="243"/>
      <c r="C403" s="242"/>
      <c r="D403" s="243"/>
      <c r="E403" s="242"/>
      <c r="F403" s="305"/>
      <c r="G403" s="224"/>
      <c r="H403" s="225"/>
      <c r="I403" s="225"/>
      <c r="J403" s="225"/>
      <c r="K403" s="225"/>
      <c r="L403" s="225"/>
      <c r="M403" s="225"/>
      <c r="N403" s="225"/>
      <c r="O403" s="225"/>
      <c r="P403" s="226"/>
      <c r="Q403" s="975"/>
      <c r="R403" s="976"/>
      <c r="S403" s="976"/>
      <c r="T403" s="976"/>
      <c r="U403" s="976"/>
      <c r="V403" s="976"/>
      <c r="W403" s="976"/>
      <c r="X403" s="976"/>
      <c r="Y403" s="976"/>
      <c r="Z403" s="976"/>
      <c r="AA403" s="977"/>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5"/>
      <c r="B404" s="243"/>
      <c r="C404" s="242"/>
      <c r="D404" s="243"/>
      <c r="E404" s="242"/>
      <c r="F404" s="305"/>
      <c r="G404" s="224"/>
      <c r="H404" s="225"/>
      <c r="I404" s="225"/>
      <c r="J404" s="225"/>
      <c r="K404" s="225"/>
      <c r="L404" s="225"/>
      <c r="M404" s="225"/>
      <c r="N404" s="225"/>
      <c r="O404" s="225"/>
      <c r="P404" s="226"/>
      <c r="Q404" s="975"/>
      <c r="R404" s="976"/>
      <c r="S404" s="976"/>
      <c r="T404" s="976"/>
      <c r="U404" s="976"/>
      <c r="V404" s="976"/>
      <c r="W404" s="976"/>
      <c r="X404" s="976"/>
      <c r="Y404" s="976"/>
      <c r="Z404" s="976"/>
      <c r="AA404" s="977"/>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5"/>
      <c r="B405" s="243"/>
      <c r="C405" s="242"/>
      <c r="D405" s="243"/>
      <c r="E405" s="242"/>
      <c r="F405" s="305"/>
      <c r="G405" s="227"/>
      <c r="H405" s="155"/>
      <c r="I405" s="155"/>
      <c r="J405" s="155"/>
      <c r="K405" s="155"/>
      <c r="L405" s="155"/>
      <c r="M405" s="155"/>
      <c r="N405" s="155"/>
      <c r="O405" s="155"/>
      <c r="P405" s="228"/>
      <c r="Q405" s="978"/>
      <c r="R405" s="979"/>
      <c r="S405" s="979"/>
      <c r="T405" s="979"/>
      <c r="U405" s="979"/>
      <c r="V405" s="979"/>
      <c r="W405" s="979"/>
      <c r="X405" s="979"/>
      <c r="Y405" s="979"/>
      <c r="Z405" s="979"/>
      <c r="AA405" s="980"/>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5"/>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5"/>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5"/>
      <c r="B408" s="243"/>
      <c r="C408" s="242"/>
      <c r="D408" s="243"/>
      <c r="E408" s="242"/>
      <c r="F408" s="305"/>
      <c r="G408" s="222"/>
      <c r="H408" s="152"/>
      <c r="I408" s="152"/>
      <c r="J408" s="152"/>
      <c r="K408" s="152"/>
      <c r="L408" s="152"/>
      <c r="M408" s="152"/>
      <c r="N408" s="152"/>
      <c r="O408" s="152"/>
      <c r="P408" s="223"/>
      <c r="Q408" s="972"/>
      <c r="R408" s="973"/>
      <c r="S408" s="973"/>
      <c r="T408" s="973"/>
      <c r="U408" s="973"/>
      <c r="V408" s="973"/>
      <c r="W408" s="973"/>
      <c r="X408" s="973"/>
      <c r="Y408" s="973"/>
      <c r="Z408" s="973"/>
      <c r="AA408" s="97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5"/>
      <c r="B409" s="243"/>
      <c r="C409" s="242"/>
      <c r="D409" s="243"/>
      <c r="E409" s="242"/>
      <c r="F409" s="305"/>
      <c r="G409" s="224"/>
      <c r="H409" s="225"/>
      <c r="I409" s="225"/>
      <c r="J409" s="225"/>
      <c r="K409" s="225"/>
      <c r="L409" s="225"/>
      <c r="M409" s="225"/>
      <c r="N409" s="225"/>
      <c r="O409" s="225"/>
      <c r="P409" s="226"/>
      <c r="Q409" s="975"/>
      <c r="R409" s="976"/>
      <c r="S409" s="976"/>
      <c r="T409" s="976"/>
      <c r="U409" s="976"/>
      <c r="V409" s="976"/>
      <c r="W409" s="976"/>
      <c r="X409" s="976"/>
      <c r="Y409" s="976"/>
      <c r="Z409" s="976"/>
      <c r="AA409" s="97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5"/>
      <c r="B410" s="243"/>
      <c r="C410" s="242"/>
      <c r="D410" s="243"/>
      <c r="E410" s="242"/>
      <c r="F410" s="305"/>
      <c r="G410" s="224"/>
      <c r="H410" s="225"/>
      <c r="I410" s="225"/>
      <c r="J410" s="225"/>
      <c r="K410" s="225"/>
      <c r="L410" s="225"/>
      <c r="M410" s="225"/>
      <c r="N410" s="225"/>
      <c r="O410" s="225"/>
      <c r="P410" s="226"/>
      <c r="Q410" s="975"/>
      <c r="R410" s="976"/>
      <c r="S410" s="976"/>
      <c r="T410" s="976"/>
      <c r="U410" s="976"/>
      <c r="V410" s="976"/>
      <c r="W410" s="976"/>
      <c r="X410" s="976"/>
      <c r="Y410" s="976"/>
      <c r="Z410" s="976"/>
      <c r="AA410" s="977"/>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5"/>
      <c r="B411" s="243"/>
      <c r="C411" s="242"/>
      <c r="D411" s="243"/>
      <c r="E411" s="242"/>
      <c r="F411" s="305"/>
      <c r="G411" s="224"/>
      <c r="H411" s="225"/>
      <c r="I411" s="225"/>
      <c r="J411" s="225"/>
      <c r="K411" s="225"/>
      <c r="L411" s="225"/>
      <c r="M411" s="225"/>
      <c r="N411" s="225"/>
      <c r="O411" s="225"/>
      <c r="P411" s="226"/>
      <c r="Q411" s="975"/>
      <c r="R411" s="976"/>
      <c r="S411" s="976"/>
      <c r="T411" s="976"/>
      <c r="U411" s="976"/>
      <c r="V411" s="976"/>
      <c r="W411" s="976"/>
      <c r="X411" s="976"/>
      <c r="Y411" s="976"/>
      <c r="Z411" s="976"/>
      <c r="AA411" s="977"/>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5"/>
      <c r="B412" s="243"/>
      <c r="C412" s="242"/>
      <c r="D412" s="243"/>
      <c r="E412" s="242"/>
      <c r="F412" s="305"/>
      <c r="G412" s="227"/>
      <c r="H412" s="155"/>
      <c r="I412" s="155"/>
      <c r="J412" s="155"/>
      <c r="K412" s="155"/>
      <c r="L412" s="155"/>
      <c r="M412" s="155"/>
      <c r="N412" s="155"/>
      <c r="O412" s="155"/>
      <c r="P412" s="228"/>
      <c r="Q412" s="978"/>
      <c r="R412" s="979"/>
      <c r="S412" s="979"/>
      <c r="T412" s="979"/>
      <c r="U412" s="979"/>
      <c r="V412" s="979"/>
      <c r="W412" s="979"/>
      <c r="X412" s="979"/>
      <c r="Y412" s="979"/>
      <c r="Z412" s="979"/>
      <c r="AA412" s="980"/>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5"/>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5"/>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5"/>
      <c r="B415" s="243"/>
      <c r="C415" s="242"/>
      <c r="D415" s="243"/>
      <c r="E415" s="242"/>
      <c r="F415" s="305"/>
      <c r="G415" s="222"/>
      <c r="H415" s="152"/>
      <c r="I415" s="152"/>
      <c r="J415" s="152"/>
      <c r="K415" s="152"/>
      <c r="L415" s="152"/>
      <c r="M415" s="152"/>
      <c r="N415" s="152"/>
      <c r="O415" s="152"/>
      <c r="P415" s="223"/>
      <c r="Q415" s="972"/>
      <c r="R415" s="973"/>
      <c r="S415" s="973"/>
      <c r="T415" s="973"/>
      <c r="U415" s="973"/>
      <c r="V415" s="973"/>
      <c r="W415" s="973"/>
      <c r="X415" s="973"/>
      <c r="Y415" s="973"/>
      <c r="Z415" s="973"/>
      <c r="AA415" s="97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5"/>
      <c r="B416" s="243"/>
      <c r="C416" s="242"/>
      <c r="D416" s="243"/>
      <c r="E416" s="242"/>
      <c r="F416" s="305"/>
      <c r="G416" s="224"/>
      <c r="H416" s="225"/>
      <c r="I416" s="225"/>
      <c r="J416" s="225"/>
      <c r="K416" s="225"/>
      <c r="L416" s="225"/>
      <c r="M416" s="225"/>
      <c r="N416" s="225"/>
      <c r="O416" s="225"/>
      <c r="P416" s="226"/>
      <c r="Q416" s="975"/>
      <c r="R416" s="976"/>
      <c r="S416" s="976"/>
      <c r="T416" s="976"/>
      <c r="U416" s="976"/>
      <c r="V416" s="976"/>
      <c r="W416" s="976"/>
      <c r="X416" s="976"/>
      <c r="Y416" s="976"/>
      <c r="Z416" s="976"/>
      <c r="AA416" s="97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5"/>
      <c r="B417" s="243"/>
      <c r="C417" s="242"/>
      <c r="D417" s="243"/>
      <c r="E417" s="242"/>
      <c r="F417" s="305"/>
      <c r="G417" s="224"/>
      <c r="H417" s="225"/>
      <c r="I417" s="225"/>
      <c r="J417" s="225"/>
      <c r="K417" s="225"/>
      <c r="L417" s="225"/>
      <c r="M417" s="225"/>
      <c r="N417" s="225"/>
      <c r="O417" s="225"/>
      <c r="P417" s="226"/>
      <c r="Q417" s="975"/>
      <c r="R417" s="976"/>
      <c r="S417" s="976"/>
      <c r="T417" s="976"/>
      <c r="U417" s="976"/>
      <c r="V417" s="976"/>
      <c r="W417" s="976"/>
      <c r="X417" s="976"/>
      <c r="Y417" s="976"/>
      <c r="Z417" s="976"/>
      <c r="AA417" s="977"/>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5"/>
      <c r="B418" s="243"/>
      <c r="C418" s="242"/>
      <c r="D418" s="243"/>
      <c r="E418" s="242"/>
      <c r="F418" s="305"/>
      <c r="G418" s="224"/>
      <c r="H418" s="225"/>
      <c r="I418" s="225"/>
      <c r="J418" s="225"/>
      <c r="K418" s="225"/>
      <c r="L418" s="225"/>
      <c r="M418" s="225"/>
      <c r="N418" s="225"/>
      <c r="O418" s="225"/>
      <c r="P418" s="226"/>
      <c r="Q418" s="975"/>
      <c r="R418" s="976"/>
      <c r="S418" s="976"/>
      <c r="T418" s="976"/>
      <c r="U418" s="976"/>
      <c r="V418" s="976"/>
      <c r="W418" s="976"/>
      <c r="X418" s="976"/>
      <c r="Y418" s="976"/>
      <c r="Z418" s="976"/>
      <c r="AA418" s="977"/>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5"/>
      <c r="B419" s="243"/>
      <c r="C419" s="242"/>
      <c r="D419" s="243"/>
      <c r="E419" s="242"/>
      <c r="F419" s="305"/>
      <c r="G419" s="227"/>
      <c r="H419" s="155"/>
      <c r="I419" s="155"/>
      <c r="J419" s="155"/>
      <c r="K419" s="155"/>
      <c r="L419" s="155"/>
      <c r="M419" s="155"/>
      <c r="N419" s="155"/>
      <c r="O419" s="155"/>
      <c r="P419" s="228"/>
      <c r="Q419" s="978"/>
      <c r="R419" s="979"/>
      <c r="S419" s="979"/>
      <c r="T419" s="979"/>
      <c r="U419" s="979"/>
      <c r="V419" s="979"/>
      <c r="W419" s="979"/>
      <c r="X419" s="979"/>
      <c r="Y419" s="979"/>
      <c r="Z419" s="979"/>
      <c r="AA419" s="980"/>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5"/>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5"/>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5"/>
      <c r="B422" s="243"/>
      <c r="C422" s="242"/>
      <c r="D422" s="243"/>
      <c r="E422" s="242"/>
      <c r="F422" s="305"/>
      <c r="G422" s="222"/>
      <c r="H422" s="152"/>
      <c r="I422" s="152"/>
      <c r="J422" s="152"/>
      <c r="K422" s="152"/>
      <c r="L422" s="152"/>
      <c r="M422" s="152"/>
      <c r="N422" s="152"/>
      <c r="O422" s="152"/>
      <c r="P422" s="223"/>
      <c r="Q422" s="972"/>
      <c r="R422" s="973"/>
      <c r="S422" s="973"/>
      <c r="T422" s="973"/>
      <c r="U422" s="973"/>
      <c r="V422" s="973"/>
      <c r="W422" s="973"/>
      <c r="X422" s="973"/>
      <c r="Y422" s="973"/>
      <c r="Z422" s="973"/>
      <c r="AA422" s="97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5"/>
      <c r="B423" s="243"/>
      <c r="C423" s="242"/>
      <c r="D423" s="243"/>
      <c r="E423" s="242"/>
      <c r="F423" s="305"/>
      <c r="G423" s="224"/>
      <c r="H423" s="225"/>
      <c r="I423" s="225"/>
      <c r="J423" s="225"/>
      <c r="K423" s="225"/>
      <c r="L423" s="225"/>
      <c r="M423" s="225"/>
      <c r="N423" s="225"/>
      <c r="O423" s="225"/>
      <c r="P423" s="226"/>
      <c r="Q423" s="975"/>
      <c r="R423" s="976"/>
      <c r="S423" s="976"/>
      <c r="T423" s="976"/>
      <c r="U423" s="976"/>
      <c r="V423" s="976"/>
      <c r="W423" s="976"/>
      <c r="X423" s="976"/>
      <c r="Y423" s="976"/>
      <c r="Z423" s="976"/>
      <c r="AA423" s="97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5"/>
      <c r="B424" s="243"/>
      <c r="C424" s="242"/>
      <c r="D424" s="243"/>
      <c r="E424" s="242"/>
      <c r="F424" s="305"/>
      <c r="G424" s="224"/>
      <c r="H424" s="225"/>
      <c r="I424" s="225"/>
      <c r="J424" s="225"/>
      <c r="K424" s="225"/>
      <c r="L424" s="225"/>
      <c r="M424" s="225"/>
      <c r="N424" s="225"/>
      <c r="O424" s="225"/>
      <c r="P424" s="226"/>
      <c r="Q424" s="975"/>
      <c r="R424" s="976"/>
      <c r="S424" s="976"/>
      <c r="T424" s="976"/>
      <c r="U424" s="976"/>
      <c r="V424" s="976"/>
      <c r="W424" s="976"/>
      <c r="X424" s="976"/>
      <c r="Y424" s="976"/>
      <c r="Z424" s="976"/>
      <c r="AA424" s="977"/>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5"/>
      <c r="B425" s="243"/>
      <c r="C425" s="242"/>
      <c r="D425" s="243"/>
      <c r="E425" s="242"/>
      <c r="F425" s="305"/>
      <c r="G425" s="224"/>
      <c r="H425" s="225"/>
      <c r="I425" s="225"/>
      <c r="J425" s="225"/>
      <c r="K425" s="225"/>
      <c r="L425" s="225"/>
      <c r="M425" s="225"/>
      <c r="N425" s="225"/>
      <c r="O425" s="225"/>
      <c r="P425" s="226"/>
      <c r="Q425" s="975"/>
      <c r="R425" s="976"/>
      <c r="S425" s="976"/>
      <c r="T425" s="976"/>
      <c r="U425" s="976"/>
      <c r="V425" s="976"/>
      <c r="W425" s="976"/>
      <c r="X425" s="976"/>
      <c r="Y425" s="976"/>
      <c r="Z425" s="976"/>
      <c r="AA425" s="977"/>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5"/>
      <c r="B426" s="243"/>
      <c r="C426" s="242"/>
      <c r="D426" s="243"/>
      <c r="E426" s="306"/>
      <c r="F426" s="307"/>
      <c r="G426" s="227"/>
      <c r="H426" s="155"/>
      <c r="I426" s="155"/>
      <c r="J426" s="155"/>
      <c r="K426" s="155"/>
      <c r="L426" s="155"/>
      <c r="M426" s="155"/>
      <c r="N426" s="155"/>
      <c r="O426" s="155"/>
      <c r="P426" s="228"/>
      <c r="Q426" s="978"/>
      <c r="R426" s="979"/>
      <c r="S426" s="979"/>
      <c r="T426" s="979"/>
      <c r="U426" s="979"/>
      <c r="V426" s="979"/>
      <c r="W426" s="979"/>
      <c r="X426" s="979"/>
      <c r="Y426" s="979"/>
      <c r="Z426" s="979"/>
      <c r="AA426" s="980"/>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85"/>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85"/>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85"/>
      <c r="B429" s="243"/>
      <c r="C429" s="306"/>
      <c r="D429" s="983"/>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85"/>
      <c r="B430" s="243"/>
      <c r="C430" s="240" t="s">
        <v>345</v>
      </c>
      <c r="D430" s="241"/>
      <c r="E430" s="229" t="s">
        <v>323</v>
      </c>
      <c r="F430" s="439"/>
      <c r="G430" s="231" t="s">
        <v>207</v>
      </c>
      <c r="H430" s="149"/>
      <c r="I430" s="149"/>
      <c r="J430" s="232" t="s">
        <v>487</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85"/>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2">
      <c r="A432" s="985"/>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491</v>
      </c>
      <c r="AF432" s="127"/>
      <c r="AG432" s="128" t="s">
        <v>188</v>
      </c>
      <c r="AH432" s="163"/>
      <c r="AI432" s="173"/>
      <c r="AJ432" s="173"/>
      <c r="AK432" s="173"/>
      <c r="AL432" s="168"/>
      <c r="AM432" s="173"/>
      <c r="AN432" s="173"/>
      <c r="AO432" s="173"/>
      <c r="AP432" s="168"/>
      <c r="AQ432" s="202" t="s">
        <v>513</v>
      </c>
      <c r="AR432" s="127"/>
      <c r="AS432" s="128" t="s">
        <v>188</v>
      </c>
      <c r="AT432" s="163"/>
      <c r="AU432" s="127" t="s">
        <v>491</v>
      </c>
      <c r="AV432" s="127"/>
      <c r="AW432" s="128" t="s">
        <v>177</v>
      </c>
      <c r="AX432" s="129"/>
    </row>
    <row r="433" spans="1:50" ht="23.25" customHeight="1" x14ac:dyDescent="0.2">
      <c r="A433" s="985"/>
      <c r="B433" s="243"/>
      <c r="C433" s="242"/>
      <c r="D433" s="243"/>
      <c r="E433" s="157"/>
      <c r="F433" s="158"/>
      <c r="G433" s="222" t="s">
        <v>488</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510</v>
      </c>
      <c r="AC433" s="124"/>
      <c r="AD433" s="124"/>
      <c r="AE433" s="106" t="s">
        <v>491</v>
      </c>
      <c r="AF433" s="107"/>
      <c r="AG433" s="107"/>
      <c r="AH433" s="107"/>
      <c r="AI433" s="106" t="s">
        <v>488</v>
      </c>
      <c r="AJ433" s="107"/>
      <c r="AK433" s="107"/>
      <c r="AL433" s="107"/>
      <c r="AM433" s="106" t="s">
        <v>488</v>
      </c>
      <c r="AN433" s="107"/>
      <c r="AO433" s="107"/>
      <c r="AP433" s="108"/>
      <c r="AQ433" s="106" t="s">
        <v>488</v>
      </c>
      <c r="AR433" s="107"/>
      <c r="AS433" s="107"/>
      <c r="AT433" s="108"/>
      <c r="AU433" s="107" t="s">
        <v>488</v>
      </c>
      <c r="AV433" s="107"/>
      <c r="AW433" s="107"/>
      <c r="AX433" s="206"/>
    </row>
    <row r="434" spans="1:50" ht="23.25" customHeight="1" x14ac:dyDescent="0.2">
      <c r="A434" s="985"/>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511</v>
      </c>
      <c r="AC434" s="215"/>
      <c r="AD434" s="215"/>
      <c r="AE434" s="106" t="s">
        <v>491</v>
      </c>
      <c r="AF434" s="107"/>
      <c r="AG434" s="107"/>
      <c r="AH434" s="108"/>
      <c r="AI434" s="106" t="s">
        <v>510</v>
      </c>
      <c r="AJ434" s="107"/>
      <c r="AK434" s="107"/>
      <c r="AL434" s="107"/>
      <c r="AM434" s="106" t="s">
        <v>488</v>
      </c>
      <c r="AN434" s="107"/>
      <c r="AO434" s="107"/>
      <c r="AP434" s="108"/>
      <c r="AQ434" s="106" t="s">
        <v>488</v>
      </c>
      <c r="AR434" s="107"/>
      <c r="AS434" s="107"/>
      <c r="AT434" s="108"/>
      <c r="AU434" s="107" t="s">
        <v>489</v>
      </c>
      <c r="AV434" s="107"/>
      <c r="AW434" s="107"/>
      <c r="AX434" s="206"/>
    </row>
    <row r="435" spans="1:50" ht="23.25" customHeight="1" x14ac:dyDescent="0.2">
      <c r="A435" s="985"/>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512</v>
      </c>
      <c r="AF435" s="107"/>
      <c r="AG435" s="107"/>
      <c r="AH435" s="108"/>
      <c r="AI435" s="106" t="s">
        <v>488</v>
      </c>
      <c r="AJ435" s="107"/>
      <c r="AK435" s="107"/>
      <c r="AL435" s="107"/>
      <c r="AM435" s="106" t="s">
        <v>488</v>
      </c>
      <c r="AN435" s="107"/>
      <c r="AO435" s="107"/>
      <c r="AP435" s="108"/>
      <c r="AQ435" s="106" t="s">
        <v>488</v>
      </c>
      <c r="AR435" s="107"/>
      <c r="AS435" s="107"/>
      <c r="AT435" s="108"/>
      <c r="AU435" s="107" t="s">
        <v>491</v>
      </c>
      <c r="AV435" s="107"/>
      <c r="AW435" s="107"/>
      <c r="AX435" s="206"/>
    </row>
    <row r="436" spans="1:50" ht="18.75" hidden="1" customHeight="1" x14ac:dyDescent="0.2">
      <c r="A436" s="985"/>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2">
      <c r="A437" s="985"/>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85"/>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5"/>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5"/>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5"/>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2">
      <c r="A442" s="985"/>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85"/>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5"/>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5"/>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5"/>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2">
      <c r="A447" s="985"/>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85"/>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5"/>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5"/>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5"/>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2">
      <c r="A452" s="985"/>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85"/>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5"/>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5"/>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2">
      <c r="A456" s="985"/>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2">
      <c r="A457" s="985"/>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2">
      <c r="A458" s="985"/>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2">
      <c r="A459" s="985"/>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2">
      <c r="A460" s="985"/>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2">
      <c r="A461" s="985"/>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2">
      <c r="A462" s="985"/>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85"/>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5"/>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5"/>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5"/>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2">
      <c r="A467" s="985"/>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85"/>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5"/>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5"/>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5"/>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2">
      <c r="A472" s="985"/>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85"/>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5"/>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5"/>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customHeight="1" x14ac:dyDescent="0.2">
      <c r="A476" s="985"/>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customHeight="1" x14ac:dyDescent="0.2">
      <c r="A477" s="985"/>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t="s">
        <v>488</v>
      </c>
      <c r="AF477" s="127"/>
      <c r="AG477" s="128" t="s">
        <v>188</v>
      </c>
      <c r="AH477" s="163"/>
      <c r="AI477" s="173"/>
      <c r="AJ477" s="173"/>
      <c r="AK477" s="173"/>
      <c r="AL477" s="168"/>
      <c r="AM477" s="173"/>
      <c r="AN477" s="173"/>
      <c r="AO477" s="173"/>
      <c r="AP477" s="168"/>
      <c r="AQ477" s="202" t="s">
        <v>491</v>
      </c>
      <c r="AR477" s="127"/>
      <c r="AS477" s="128" t="s">
        <v>188</v>
      </c>
      <c r="AT477" s="163"/>
      <c r="AU477" s="127" t="s">
        <v>488</v>
      </c>
      <c r="AV477" s="127"/>
      <c r="AW477" s="128" t="s">
        <v>177</v>
      </c>
      <c r="AX477" s="129"/>
    </row>
    <row r="478" spans="1:50" ht="23.25" customHeight="1" x14ac:dyDescent="0.2">
      <c r="A478" s="985"/>
      <c r="B478" s="243"/>
      <c r="C478" s="242"/>
      <c r="D478" s="243"/>
      <c r="E478" s="157"/>
      <c r="F478" s="158"/>
      <c r="G478" s="222" t="s">
        <v>488</v>
      </c>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t="s">
        <v>488</v>
      </c>
      <c r="AC478" s="124"/>
      <c r="AD478" s="124"/>
      <c r="AE478" s="106" t="s">
        <v>491</v>
      </c>
      <c r="AF478" s="107"/>
      <c r="AG478" s="107"/>
      <c r="AH478" s="107"/>
      <c r="AI478" s="106" t="s">
        <v>488</v>
      </c>
      <c r="AJ478" s="107"/>
      <c r="AK478" s="107"/>
      <c r="AL478" s="107"/>
      <c r="AM478" s="106" t="s">
        <v>491</v>
      </c>
      <c r="AN478" s="107"/>
      <c r="AO478" s="107"/>
      <c r="AP478" s="108"/>
      <c r="AQ478" s="106" t="s">
        <v>490</v>
      </c>
      <c r="AR478" s="107"/>
      <c r="AS478" s="107"/>
      <c r="AT478" s="108"/>
      <c r="AU478" s="107" t="s">
        <v>488</v>
      </c>
      <c r="AV478" s="107"/>
      <c r="AW478" s="107"/>
      <c r="AX478" s="206"/>
    </row>
    <row r="479" spans="1:50" ht="23.25" customHeight="1" x14ac:dyDescent="0.2">
      <c r="A479" s="985"/>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t="s">
        <v>488</v>
      </c>
      <c r="AC479" s="215"/>
      <c r="AD479" s="215"/>
      <c r="AE479" s="106" t="s">
        <v>488</v>
      </c>
      <c r="AF479" s="107"/>
      <c r="AG479" s="107"/>
      <c r="AH479" s="108"/>
      <c r="AI479" s="106" t="s">
        <v>489</v>
      </c>
      <c r="AJ479" s="107"/>
      <c r="AK479" s="107"/>
      <c r="AL479" s="107"/>
      <c r="AM479" s="106" t="s">
        <v>488</v>
      </c>
      <c r="AN479" s="107"/>
      <c r="AO479" s="107"/>
      <c r="AP479" s="108"/>
      <c r="AQ479" s="106" t="s">
        <v>512</v>
      </c>
      <c r="AR479" s="107"/>
      <c r="AS479" s="107"/>
      <c r="AT479" s="108"/>
      <c r="AU479" s="107" t="s">
        <v>491</v>
      </c>
      <c r="AV479" s="107"/>
      <c r="AW479" s="107"/>
      <c r="AX479" s="206"/>
    </row>
    <row r="480" spans="1:50" ht="23.25" customHeight="1" x14ac:dyDescent="0.2">
      <c r="A480" s="985"/>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t="s">
        <v>488</v>
      </c>
      <c r="AF480" s="107"/>
      <c r="AG480" s="107"/>
      <c r="AH480" s="108"/>
      <c r="AI480" s="106" t="s">
        <v>488</v>
      </c>
      <c r="AJ480" s="107"/>
      <c r="AK480" s="107"/>
      <c r="AL480" s="107"/>
      <c r="AM480" s="106" t="s">
        <v>488</v>
      </c>
      <c r="AN480" s="107"/>
      <c r="AO480" s="107"/>
      <c r="AP480" s="108"/>
      <c r="AQ480" s="106" t="s">
        <v>488</v>
      </c>
      <c r="AR480" s="107"/>
      <c r="AS480" s="107"/>
      <c r="AT480" s="108"/>
      <c r="AU480" s="107" t="s">
        <v>488</v>
      </c>
      <c r="AV480" s="107"/>
      <c r="AW480" s="107"/>
      <c r="AX480" s="206"/>
    </row>
    <row r="481" spans="1:50" ht="23.9" customHeight="1" x14ac:dyDescent="0.2">
      <c r="A481" s="985"/>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85"/>
      <c r="B482" s="243"/>
      <c r="C482" s="242"/>
      <c r="D482" s="243"/>
      <c r="E482" s="151" t="s">
        <v>488</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85"/>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5"/>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5"/>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2">
      <c r="A486" s="985"/>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85"/>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5"/>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5"/>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5"/>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2">
      <c r="A491" s="985"/>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85"/>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5"/>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5"/>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5"/>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2">
      <c r="A496" s="985"/>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85"/>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5"/>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5"/>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5"/>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2">
      <c r="A501" s="985"/>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85"/>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5"/>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5"/>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5"/>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2">
      <c r="A506" s="985"/>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85"/>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5"/>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5"/>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5"/>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2">
      <c r="A511" s="985"/>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85"/>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5"/>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5"/>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5"/>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2">
      <c r="A516" s="985"/>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85"/>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5"/>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5"/>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5"/>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2">
      <c r="A521" s="985"/>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85"/>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5"/>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5"/>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5"/>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2">
      <c r="A526" s="985"/>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85"/>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5"/>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5"/>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5"/>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2">
      <c r="A531" s="985"/>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85"/>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5"/>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5"/>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85"/>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5"/>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5"/>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5"/>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5"/>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2">
      <c r="A540" s="985"/>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85"/>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5"/>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5"/>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5"/>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2">
      <c r="A545" s="985"/>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85"/>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5"/>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5"/>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5"/>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2">
      <c r="A550" s="985"/>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85"/>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5"/>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5"/>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5"/>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2">
      <c r="A555" s="985"/>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85"/>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5"/>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5"/>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5"/>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2">
      <c r="A560" s="985"/>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85"/>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5"/>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5"/>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5"/>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2">
      <c r="A565" s="985"/>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85"/>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5"/>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5"/>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5"/>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2">
      <c r="A570" s="985"/>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85"/>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5"/>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5"/>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5"/>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2">
      <c r="A575" s="985"/>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85"/>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5"/>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5"/>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5"/>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2">
      <c r="A580" s="985"/>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85"/>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5"/>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5"/>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5"/>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2">
      <c r="A585" s="985"/>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85"/>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5"/>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5"/>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85"/>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5"/>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5"/>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5"/>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5"/>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2">
      <c r="A594" s="985"/>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85"/>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5"/>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5"/>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5"/>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2">
      <c r="A599" s="985"/>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85"/>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5"/>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5"/>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5"/>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2">
      <c r="A604" s="985"/>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85"/>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5"/>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5"/>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5"/>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2">
      <c r="A609" s="985"/>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85"/>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5"/>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5"/>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5"/>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2">
      <c r="A614" s="985"/>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85"/>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5"/>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5"/>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5"/>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2">
      <c r="A619" s="985"/>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85"/>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5"/>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5"/>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5"/>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2">
      <c r="A624" s="985"/>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85"/>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5"/>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5"/>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5"/>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2">
      <c r="A629" s="985"/>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85"/>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5"/>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5"/>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5"/>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2">
      <c r="A634" s="985"/>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85"/>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5"/>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5"/>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5"/>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2">
      <c r="A639" s="985"/>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85"/>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5"/>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5"/>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85"/>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5"/>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5"/>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5"/>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5"/>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2">
      <c r="A648" s="985"/>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85"/>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5"/>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5"/>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5"/>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2">
      <c r="A653" s="985"/>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85"/>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5"/>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5"/>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5"/>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2">
      <c r="A658" s="985"/>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85"/>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5"/>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5"/>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5"/>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2">
      <c r="A663" s="985"/>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85"/>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5"/>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5"/>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5"/>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2">
      <c r="A668" s="985"/>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85"/>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5"/>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5"/>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5"/>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2">
      <c r="A673" s="985"/>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85"/>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5"/>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5"/>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5"/>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2">
      <c r="A678" s="985"/>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85"/>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5"/>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5"/>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5"/>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2">
      <c r="A683" s="985"/>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85"/>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5"/>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5"/>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5"/>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2">
      <c r="A688" s="985"/>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85"/>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5"/>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5"/>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5"/>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2">
      <c r="A693" s="985"/>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85"/>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5"/>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5"/>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hidden="1" customHeight="1" x14ac:dyDescent="0.2">
      <c r="A697" s="985"/>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85"/>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86"/>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4.25"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6" t="s">
        <v>514</v>
      </c>
      <c r="AH702" s="877"/>
      <c r="AI702" s="877"/>
      <c r="AJ702" s="877"/>
      <c r="AK702" s="877"/>
      <c r="AL702" s="877"/>
      <c r="AM702" s="877"/>
      <c r="AN702" s="877"/>
      <c r="AO702" s="877"/>
      <c r="AP702" s="877"/>
      <c r="AQ702" s="877"/>
      <c r="AR702" s="877"/>
      <c r="AS702" s="877"/>
      <c r="AT702" s="877"/>
      <c r="AU702" s="877"/>
      <c r="AV702" s="877"/>
      <c r="AW702" s="877"/>
      <c r="AX702" s="878"/>
    </row>
    <row r="703" spans="1:50" ht="45"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484</v>
      </c>
      <c r="AE703" s="146"/>
      <c r="AF703" s="146"/>
      <c r="AG703" s="655" t="s">
        <v>515</v>
      </c>
      <c r="AH703" s="656"/>
      <c r="AI703" s="656"/>
      <c r="AJ703" s="656"/>
      <c r="AK703" s="656"/>
      <c r="AL703" s="656"/>
      <c r="AM703" s="656"/>
      <c r="AN703" s="656"/>
      <c r="AO703" s="656"/>
      <c r="AP703" s="656"/>
      <c r="AQ703" s="656"/>
      <c r="AR703" s="656"/>
      <c r="AS703" s="656"/>
      <c r="AT703" s="656"/>
      <c r="AU703" s="656"/>
      <c r="AV703" s="656"/>
      <c r="AW703" s="656"/>
      <c r="AX703" s="657"/>
    </row>
    <row r="704" spans="1:50" ht="51.75"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19" t="s">
        <v>516</v>
      </c>
      <c r="AH704" s="225"/>
      <c r="AI704" s="225"/>
      <c r="AJ704" s="225"/>
      <c r="AK704" s="225"/>
      <c r="AL704" s="225"/>
      <c r="AM704" s="225"/>
      <c r="AN704" s="225"/>
      <c r="AO704" s="225"/>
      <c r="AP704" s="225"/>
      <c r="AQ704" s="225"/>
      <c r="AR704" s="225"/>
      <c r="AS704" s="225"/>
      <c r="AT704" s="225"/>
      <c r="AU704" s="225"/>
      <c r="AV704" s="225"/>
      <c r="AW704" s="225"/>
      <c r="AX704" s="420"/>
    </row>
    <row r="705" spans="1:50" ht="104.25" customHeight="1" x14ac:dyDescent="0.2">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484</v>
      </c>
      <c r="AE705" s="724"/>
      <c r="AF705" s="724"/>
      <c r="AG705" s="151" t="s">
        <v>519</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6"/>
      <c r="B706" s="761"/>
      <c r="C706" s="602"/>
      <c r="D706" s="603"/>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517</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32.25" customHeight="1" x14ac:dyDescent="0.2">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518</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520</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484</v>
      </c>
      <c r="AE709" s="146"/>
      <c r="AF709" s="146"/>
      <c r="AG709" s="655" t="s">
        <v>521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520</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484</v>
      </c>
      <c r="AE711" s="146"/>
      <c r="AF711" s="146"/>
      <c r="AG711" s="655" t="s">
        <v>522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520</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520</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484</v>
      </c>
      <c r="AE714" s="580"/>
      <c r="AF714" s="581"/>
      <c r="AG714" s="680" t="s">
        <v>523</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4" t="s">
        <v>527</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484</v>
      </c>
      <c r="AE716" s="750"/>
      <c r="AF716" s="750"/>
      <c r="AG716" s="655" t="s">
        <v>524</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484</v>
      </c>
      <c r="AE717" s="146"/>
      <c r="AF717" s="146"/>
      <c r="AG717" s="655" t="s">
        <v>525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484</v>
      </c>
      <c r="AE718" s="146"/>
      <c r="AF718" s="146"/>
      <c r="AG718" s="154" t="s">
        <v>526</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520</v>
      </c>
      <c r="AE719" s="659"/>
      <c r="AF719" s="659"/>
      <c r="AG719" s="151" t="s">
        <v>528</v>
      </c>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x14ac:dyDescent="0.2">
      <c r="A720" s="641"/>
      <c r="B720" s="642"/>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1"/>
      <c r="B721" s="642"/>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2">
      <c r="A722" s="641"/>
      <c r="B722" s="642"/>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1"/>
      <c r="B723" s="642"/>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1"/>
      <c r="B724" s="642"/>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2">
      <c r="A725" s="643"/>
      <c r="B725" s="644"/>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09" t="s">
        <v>47</v>
      </c>
      <c r="B726" s="610"/>
      <c r="C726" s="434" t="s">
        <v>52</v>
      </c>
      <c r="D726" s="569"/>
      <c r="E726" s="569"/>
      <c r="F726" s="570"/>
      <c r="G726" s="788" t="s">
        <v>529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1"/>
      <c r="B727" s="612"/>
      <c r="C727" s="686" t="s">
        <v>56</v>
      </c>
      <c r="D727" s="687"/>
      <c r="E727" s="687"/>
      <c r="F727" s="688"/>
      <c r="G727" s="786" t="s">
        <v>530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5">
      <c r="A729" s="756" t="s">
        <v>565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t="s">
        <v>136</v>
      </c>
      <c r="B731" s="607"/>
      <c r="C731" s="607"/>
      <c r="D731" s="607"/>
      <c r="E731" s="608"/>
      <c r="F731" s="671" t="s">
        <v>566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5">
      <c r="A733" s="740" t="s">
        <v>137</v>
      </c>
      <c r="B733" s="741"/>
      <c r="C733" s="741"/>
      <c r="D733" s="741"/>
      <c r="E733" s="742"/>
      <c r="F733" s="757" t="s">
        <v>567</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59.25" customHeight="1" thickBot="1" x14ac:dyDescent="0.25">
      <c r="A735" s="599" t="s">
        <v>531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7" t="s">
        <v>326</v>
      </c>
      <c r="B737" s="88"/>
      <c r="C737" s="88"/>
      <c r="D737" s="89"/>
      <c r="E737" s="90" t="s">
        <v>536</v>
      </c>
      <c r="F737" s="90"/>
      <c r="G737" s="90"/>
      <c r="H737" s="90"/>
      <c r="I737" s="90"/>
      <c r="J737" s="90"/>
      <c r="K737" s="90"/>
      <c r="L737" s="90"/>
      <c r="M737" s="90"/>
      <c r="N737" s="96" t="s">
        <v>321</v>
      </c>
      <c r="O737" s="96"/>
      <c r="P737" s="96"/>
      <c r="Q737" s="96"/>
      <c r="R737" s="90" t="s">
        <v>537</v>
      </c>
      <c r="S737" s="90"/>
      <c r="T737" s="90"/>
      <c r="U737" s="90"/>
      <c r="V737" s="90"/>
      <c r="W737" s="90"/>
      <c r="X737" s="90"/>
      <c r="Y737" s="90"/>
      <c r="Z737" s="90"/>
      <c r="AA737" s="96" t="s">
        <v>320</v>
      </c>
      <c r="AB737" s="96"/>
      <c r="AC737" s="96"/>
      <c r="AD737" s="96"/>
      <c r="AE737" s="90" t="s">
        <v>538</v>
      </c>
      <c r="AF737" s="90"/>
      <c r="AG737" s="90"/>
      <c r="AH737" s="90"/>
      <c r="AI737" s="90"/>
      <c r="AJ737" s="90"/>
      <c r="AK737" s="90"/>
      <c r="AL737" s="90"/>
      <c r="AM737" s="90"/>
      <c r="AN737" s="96" t="s">
        <v>319</v>
      </c>
      <c r="AO737" s="96"/>
      <c r="AP737" s="96"/>
      <c r="AQ737" s="96"/>
      <c r="AR737" s="97" t="s">
        <v>533</v>
      </c>
      <c r="AS737" s="98"/>
      <c r="AT737" s="98"/>
      <c r="AU737" s="98"/>
      <c r="AV737" s="98"/>
      <c r="AW737" s="98"/>
      <c r="AX737" s="99"/>
      <c r="AY737" s="74"/>
      <c r="AZ737" s="74"/>
    </row>
    <row r="738" spans="1:52" ht="24.75" customHeight="1" x14ac:dyDescent="0.2">
      <c r="A738" s="87" t="s">
        <v>318</v>
      </c>
      <c r="B738" s="88"/>
      <c r="C738" s="88"/>
      <c r="D738" s="89"/>
      <c r="E738" s="90" t="s">
        <v>532</v>
      </c>
      <c r="F738" s="90"/>
      <c r="G738" s="90"/>
      <c r="H738" s="90"/>
      <c r="I738" s="90"/>
      <c r="J738" s="90"/>
      <c r="K738" s="90"/>
      <c r="L738" s="90"/>
      <c r="M738" s="90"/>
      <c r="N738" s="96" t="s">
        <v>317</v>
      </c>
      <c r="O738" s="96"/>
      <c r="P738" s="96"/>
      <c r="Q738" s="96"/>
      <c r="R738" s="90" t="s">
        <v>533</v>
      </c>
      <c r="S738" s="90"/>
      <c r="T738" s="90"/>
      <c r="U738" s="90"/>
      <c r="V738" s="90"/>
      <c r="W738" s="90"/>
      <c r="X738" s="90"/>
      <c r="Y738" s="90"/>
      <c r="Z738" s="90"/>
      <c r="AA738" s="96" t="s">
        <v>316</v>
      </c>
      <c r="AB738" s="96"/>
      <c r="AC738" s="96"/>
      <c r="AD738" s="96"/>
      <c r="AE738" s="90" t="s">
        <v>534</v>
      </c>
      <c r="AF738" s="90"/>
      <c r="AG738" s="90"/>
      <c r="AH738" s="90"/>
      <c r="AI738" s="90"/>
      <c r="AJ738" s="90"/>
      <c r="AK738" s="90"/>
      <c r="AL738" s="90"/>
      <c r="AM738" s="90"/>
      <c r="AN738" s="96" t="s">
        <v>315</v>
      </c>
      <c r="AO738" s="96"/>
      <c r="AP738" s="96"/>
      <c r="AQ738" s="96"/>
      <c r="AR738" s="97" t="s">
        <v>535</v>
      </c>
      <c r="AS738" s="98"/>
      <c r="AT738" s="98"/>
      <c r="AU738" s="98"/>
      <c r="AV738" s="98"/>
      <c r="AW738" s="98"/>
      <c r="AX738" s="99"/>
    </row>
    <row r="739" spans="1:52" ht="24.75" customHeight="1" x14ac:dyDescent="0.2">
      <c r="A739" s="87" t="s">
        <v>314</v>
      </c>
      <c r="B739" s="88"/>
      <c r="C739" s="88"/>
      <c r="D739" s="89"/>
      <c r="E739" s="90" t="s">
        <v>556</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338</v>
      </c>
      <c r="B740" s="118"/>
      <c r="C740" s="118"/>
      <c r="D740" s="119"/>
      <c r="E740" s="120" t="s">
        <v>480</v>
      </c>
      <c r="F740" s="112"/>
      <c r="G740" s="112"/>
      <c r="H740" s="78" t="str">
        <f>IF(E740="", "", "(")</f>
        <v>(</v>
      </c>
      <c r="I740" s="112"/>
      <c r="J740" s="112"/>
      <c r="K740" s="78" t="str">
        <f>IF(OR(I740="　", I740=""), "", "-")</f>
        <v/>
      </c>
      <c r="L740" s="113">
        <v>169</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86"/>
      <c r="X753" s="86"/>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309</v>
      </c>
      <c r="B780" s="752"/>
      <c r="C780" s="752"/>
      <c r="D780" s="752"/>
      <c r="E780" s="752"/>
      <c r="F780" s="753"/>
      <c r="G780" s="430" t="s">
        <v>539</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540</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4"/>
      <c r="B782" s="754"/>
      <c r="C782" s="754"/>
      <c r="D782" s="754"/>
      <c r="E782" s="754"/>
      <c r="F782" s="755"/>
      <c r="G782" s="440" t="s">
        <v>541</v>
      </c>
      <c r="H782" s="441"/>
      <c r="I782" s="441"/>
      <c r="J782" s="441"/>
      <c r="K782" s="442"/>
      <c r="L782" s="443" t="s">
        <v>542</v>
      </c>
      <c r="M782" s="444"/>
      <c r="N782" s="444"/>
      <c r="O782" s="444"/>
      <c r="P782" s="444"/>
      <c r="Q782" s="444"/>
      <c r="R782" s="444"/>
      <c r="S782" s="444"/>
      <c r="T782" s="444"/>
      <c r="U782" s="444"/>
      <c r="V782" s="444"/>
      <c r="W782" s="444"/>
      <c r="X782" s="445"/>
      <c r="Y782" s="446">
        <v>69</v>
      </c>
      <c r="Z782" s="447"/>
      <c r="AA782" s="447"/>
      <c r="AB782" s="545"/>
      <c r="AC782" s="440" t="s">
        <v>547</v>
      </c>
      <c r="AD782" s="441"/>
      <c r="AE782" s="441"/>
      <c r="AF782" s="441"/>
      <c r="AG782" s="442"/>
      <c r="AH782" s="443" t="s">
        <v>548</v>
      </c>
      <c r="AI782" s="444"/>
      <c r="AJ782" s="444"/>
      <c r="AK782" s="444"/>
      <c r="AL782" s="444"/>
      <c r="AM782" s="444"/>
      <c r="AN782" s="444"/>
      <c r="AO782" s="444"/>
      <c r="AP782" s="444"/>
      <c r="AQ782" s="444"/>
      <c r="AR782" s="444"/>
      <c r="AS782" s="444"/>
      <c r="AT782" s="445"/>
      <c r="AU782" s="446">
        <v>69</v>
      </c>
      <c r="AV782" s="447"/>
      <c r="AW782" s="447"/>
      <c r="AX782" s="448"/>
    </row>
    <row r="783" spans="1:50" ht="24.75" customHeight="1" x14ac:dyDescent="0.2">
      <c r="A783" s="544"/>
      <c r="B783" s="754"/>
      <c r="C783" s="754"/>
      <c r="D783" s="754"/>
      <c r="E783" s="754"/>
      <c r="F783" s="755"/>
      <c r="G783" s="339" t="s">
        <v>543</v>
      </c>
      <c r="H783" s="340"/>
      <c r="I783" s="340"/>
      <c r="J783" s="340"/>
      <c r="K783" s="341"/>
      <c r="L783" s="392" t="s">
        <v>544</v>
      </c>
      <c r="M783" s="393"/>
      <c r="N783" s="393"/>
      <c r="O783" s="393"/>
      <c r="P783" s="393"/>
      <c r="Q783" s="393"/>
      <c r="R783" s="393"/>
      <c r="S783" s="393"/>
      <c r="T783" s="393"/>
      <c r="U783" s="393"/>
      <c r="V783" s="393"/>
      <c r="W783" s="393"/>
      <c r="X783" s="394"/>
      <c r="Y783" s="389">
        <v>8</v>
      </c>
      <c r="Z783" s="390"/>
      <c r="AA783" s="390"/>
      <c r="AB783" s="396"/>
      <c r="AC783" s="339" t="s">
        <v>545</v>
      </c>
      <c r="AD783" s="340"/>
      <c r="AE783" s="340"/>
      <c r="AF783" s="340"/>
      <c r="AG783" s="341"/>
      <c r="AH783" s="392"/>
      <c r="AI783" s="393"/>
      <c r="AJ783" s="393"/>
      <c r="AK783" s="393"/>
      <c r="AL783" s="393"/>
      <c r="AM783" s="393"/>
      <c r="AN783" s="393"/>
      <c r="AO783" s="393"/>
      <c r="AP783" s="393"/>
      <c r="AQ783" s="393"/>
      <c r="AR783" s="393"/>
      <c r="AS783" s="393"/>
      <c r="AT783" s="394"/>
      <c r="AU783" s="389">
        <v>7</v>
      </c>
      <c r="AV783" s="390"/>
      <c r="AW783" s="390"/>
      <c r="AX783" s="391"/>
    </row>
    <row r="784" spans="1:50" ht="24.75" customHeight="1" x14ac:dyDescent="0.2">
      <c r="A784" s="544"/>
      <c r="B784" s="754"/>
      <c r="C784" s="754"/>
      <c r="D784" s="754"/>
      <c r="E784" s="754"/>
      <c r="F784" s="755"/>
      <c r="G784" s="339" t="s">
        <v>79</v>
      </c>
      <c r="H784" s="340"/>
      <c r="I784" s="340"/>
      <c r="J784" s="340"/>
      <c r="K784" s="341"/>
      <c r="L784" s="392" t="s">
        <v>546</v>
      </c>
      <c r="M784" s="393"/>
      <c r="N784" s="393"/>
      <c r="O784" s="393"/>
      <c r="P784" s="393"/>
      <c r="Q784" s="393"/>
      <c r="R784" s="393"/>
      <c r="S784" s="393"/>
      <c r="T784" s="393"/>
      <c r="U784" s="393"/>
      <c r="V784" s="393"/>
      <c r="W784" s="393"/>
      <c r="X784" s="394"/>
      <c r="Y784" s="389">
        <v>7</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4"/>
      <c r="B785" s="754"/>
      <c r="C785" s="754"/>
      <c r="D785" s="754"/>
      <c r="E785" s="754"/>
      <c r="F785" s="755"/>
      <c r="G785" s="339" t="s">
        <v>545</v>
      </c>
      <c r="H785" s="340"/>
      <c r="I785" s="340"/>
      <c r="J785" s="340"/>
      <c r="K785" s="341"/>
      <c r="L785" s="392"/>
      <c r="M785" s="393"/>
      <c r="N785" s="393"/>
      <c r="O785" s="393"/>
      <c r="P785" s="393"/>
      <c r="Q785" s="393"/>
      <c r="R785" s="393"/>
      <c r="S785" s="393"/>
      <c r="T785" s="393"/>
      <c r="U785" s="393"/>
      <c r="V785" s="393"/>
      <c r="W785" s="393"/>
      <c r="X785" s="394"/>
      <c r="Y785" s="389">
        <v>8</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92</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76</v>
      </c>
      <c r="AV792" s="406"/>
      <c r="AW792" s="406"/>
      <c r="AX792" s="408"/>
    </row>
    <row r="793" spans="1:50" ht="24.75" hidden="1" customHeight="1" x14ac:dyDescent="0.2">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51.75" customHeight="1" x14ac:dyDescent="0.2">
      <c r="A838" s="395">
        <v>1</v>
      </c>
      <c r="B838" s="395">
        <v>1</v>
      </c>
      <c r="C838" s="415" t="s">
        <v>549</v>
      </c>
      <c r="D838" s="409"/>
      <c r="E838" s="409"/>
      <c r="F838" s="409"/>
      <c r="G838" s="409"/>
      <c r="H838" s="409"/>
      <c r="I838" s="409"/>
      <c r="J838" s="410">
        <v>8010005018905</v>
      </c>
      <c r="K838" s="411"/>
      <c r="L838" s="411"/>
      <c r="M838" s="411"/>
      <c r="N838" s="411"/>
      <c r="O838" s="411"/>
      <c r="P838" s="416" t="s">
        <v>550</v>
      </c>
      <c r="Q838" s="308"/>
      <c r="R838" s="308"/>
      <c r="S838" s="308"/>
      <c r="T838" s="308"/>
      <c r="U838" s="308"/>
      <c r="V838" s="308"/>
      <c r="W838" s="308"/>
      <c r="X838" s="308"/>
      <c r="Y838" s="309">
        <v>92</v>
      </c>
      <c r="Z838" s="310"/>
      <c r="AA838" s="310"/>
      <c r="AB838" s="311"/>
      <c r="AC838" s="319" t="s">
        <v>302</v>
      </c>
      <c r="AD838" s="414"/>
      <c r="AE838" s="414"/>
      <c r="AF838" s="414"/>
      <c r="AG838" s="414"/>
      <c r="AH838" s="412" t="s">
        <v>551</v>
      </c>
      <c r="AI838" s="413"/>
      <c r="AJ838" s="413"/>
      <c r="AK838" s="413"/>
      <c r="AL838" s="316" t="s">
        <v>551</v>
      </c>
      <c r="AM838" s="317"/>
      <c r="AN838" s="317"/>
      <c r="AO838" s="318"/>
      <c r="AP838" s="312" t="s">
        <v>551</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54" customHeight="1" x14ac:dyDescent="0.2">
      <c r="A871" s="395">
        <v>1</v>
      </c>
      <c r="B871" s="395">
        <v>1</v>
      </c>
      <c r="C871" s="415" t="s">
        <v>552</v>
      </c>
      <c r="D871" s="409"/>
      <c r="E871" s="409"/>
      <c r="F871" s="409"/>
      <c r="G871" s="409"/>
      <c r="H871" s="409"/>
      <c r="I871" s="409"/>
      <c r="J871" s="410">
        <v>1010001128061</v>
      </c>
      <c r="K871" s="411"/>
      <c r="L871" s="411"/>
      <c r="M871" s="411"/>
      <c r="N871" s="411"/>
      <c r="O871" s="411"/>
      <c r="P871" s="416" t="s">
        <v>553</v>
      </c>
      <c r="Q871" s="308"/>
      <c r="R871" s="308"/>
      <c r="S871" s="308"/>
      <c r="T871" s="308"/>
      <c r="U871" s="308"/>
      <c r="V871" s="308"/>
      <c r="W871" s="308"/>
      <c r="X871" s="308"/>
      <c r="Y871" s="309">
        <v>76</v>
      </c>
      <c r="Z871" s="310"/>
      <c r="AA871" s="310"/>
      <c r="AB871" s="311"/>
      <c r="AC871" s="319" t="s">
        <v>302</v>
      </c>
      <c r="AD871" s="414"/>
      <c r="AE871" s="414"/>
      <c r="AF871" s="414"/>
      <c r="AG871" s="414"/>
      <c r="AH871" s="412" t="s">
        <v>554</v>
      </c>
      <c r="AI871" s="413"/>
      <c r="AJ871" s="413"/>
      <c r="AK871" s="413"/>
      <c r="AL871" s="316" t="s">
        <v>554</v>
      </c>
      <c r="AM871" s="317"/>
      <c r="AN871" s="317"/>
      <c r="AO871" s="318"/>
      <c r="AP871" s="312" t="s">
        <v>331</v>
      </c>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2">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7" priority="14027">
      <formula>IF(RIGHT(TEXT(P14,"0.#"),1)=".",FALSE,TRUE)</formula>
    </cfRule>
    <cfRule type="expression" dxfId="2116" priority="14028">
      <formula>IF(RIGHT(TEXT(P14,"0.#"),1)=".",TRUE,FALSE)</formula>
    </cfRule>
  </conditionalFormatting>
  <conditionalFormatting sqref="AE32">
    <cfRule type="expression" dxfId="2115" priority="14017">
      <formula>IF(RIGHT(TEXT(AE32,"0.#"),1)=".",FALSE,TRUE)</formula>
    </cfRule>
    <cfRule type="expression" dxfId="2114" priority="14018">
      <formula>IF(RIGHT(TEXT(AE32,"0.#"),1)=".",TRUE,FALSE)</formula>
    </cfRule>
  </conditionalFormatting>
  <conditionalFormatting sqref="P18:AX18">
    <cfRule type="expression" dxfId="2113" priority="13903">
      <formula>IF(RIGHT(TEXT(P18,"0.#"),1)=".",FALSE,TRUE)</formula>
    </cfRule>
    <cfRule type="expression" dxfId="2112" priority="13904">
      <formula>IF(RIGHT(TEXT(P18,"0.#"),1)=".",TRUE,FALSE)</formula>
    </cfRule>
  </conditionalFormatting>
  <conditionalFormatting sqref="Y783">
    <cfRule type="expression" dxfId="2111" priority="13899">
      <formula>IF(RIGHT(TEXT(Y783,"0.#"),1)=".",FALSE,TRUE)</formula>
    </cfRule>
    <cfRule type="expression" dxfId="2110" priority="13900">
      <formula>IF(RIGHT(TEXT(Y783,"0.#"),1)=".",TRUE,FALSE)</formula>
    </cfRule>
  </conditionalFormatting>
  <conditionalFormatting sqref="Y792">
    <cfRule type="expression" dxfId="2109" priority="13895">
      <formula>IF(RIGHT(TEXT(Y792,"0.#"),1)=".",FALSE,TRUE)</formula>
    </cfRule>
    <cfRule type="expression" dxfId="2108" priority="13896">
      <formula>IF(RIGHT(TEXT(Y792,"0.#"),1)=".",TRUE,FALSE)</formula>
    </cfRule>
  </conditionalFormatting>
  <conditionalFormatting sqref="Y823:Y830 Y821 Y810:Y817 Y808 Y797:Y804 Y795">
    <cfRule type="expression" dxfId="2107" priority="13677">
      <formula>IF(RIGHT(TEXT(Y795,"0.#"),1)=".",FALSE,TRUE)</formula>
    </cfRule>
    <cfRule type="expression" dxfId="2106" priority="13678">
      <formula>IF(RIGHT(TEXT(Y795,"0.#"),1)=".",TRUE,FALSE)</formula>
    </cfRule>
  </conditionalFormatting>
  <conditionalFormatting sqref="P16:AQ17 P15:AX15 P13:AX13">
    <cfRule type="expression" dxfId="2105" priority="13725">
      <formula>IF(RIGHT(TEXT(P13,"0.#"),1)=".",FALSE,TRUE)</formula>
    </cfRule>
    <cfRule type="expression" dxfId="2104" priority="13726">
      <formula>IF(RIGHT(TEXT(P13,"0.#"),1)=".",TRUE,FALSE)</formula>
    </cfRule>
  </conditionalFormatting>
  <conditionalFormatting sqref="P19:AJ19">
    <cfRule type="expression" dxfId="2103" priority="13723">
      <formula>IF(RIGHT(TEXT(P19,"0.#"),1)=".",FALSE,TRUE)</formula>
    </cfRule>
    <cfRule type="expression" dxfId="2102" priority="13724">
      <formula>IF(RIGHT(TEXT(P19,"0.#"),1)=".",TRUE,FALSE)</formula>
    </cfRule>
  </conditionalFormatting>
  <conditionalFormatting sqref="AE101 AQ101">
    <cfRule type="expression" dxfId="2101" priority="13715">
      <formula>IF(RIGHT(TEXT(AE101,"0.#"),1)=".",FALSE,TRUE)</formula>
    </cfRule>
    <cfRule type="expression" dxfId="2100" priority="13716">
      <formula>IF(RIGHT(TEXT(AE101,"0.#"),1)=".",TRUE,FALSE)</formula>
    </cfRule>
  </conditionalFormatting>
  <conditionalFormatting sqref="Y782 Y787:Y791">
    <cfRule type="expression" dxfId="2099" priority="13701">
      <formula>IF(RIGHT(TEXT(Y782,"0.#"),1)=".",FALSE,TRUE)</formula>
    </cfRule>
    <cfRule type="expression" dxfId="2098" priority="13702">
      <formula>IF(RIGHT(TEXT(Y782,"0.#"),1)=".",TRUE,FALSE)</formula>
    </cfRule>
  </conditionalFormatting>
  <conditionalFormatting sqref="AU783">
    <cfRule type="expression" dxfId="2097" priority="13699">
      <formula>IF(RIGHT(TEXT(AU783,"0.#"),1)=".",FALSE,TRUE)</formula>
    </cfRule>
    <cfRule type="expression" dxfId="2096" priority="13700">
      <formula>IF(RIGHT(TEXT(AU783,"0.#"),1)=".",TRUE,FALSE)</formula>
    </cfRule>
  </conditionalFormatting>
  <conditionalFormatting sqref="AU792">
    <cfRule type="expression" dxfId="2095" priority="13697">
      <formula>IF(RIGHT(TEXT(AU792,"0.#"),1)=".",FALSE,TRUE)</formula>
    </cfRule>
    <cfRule type="expression" dxfId="2094" priority="13698">
      <formula>IF(RIGHT(TEXT(AU792,"0.#"),1)=".",TRUE,FALSE)</formula>
    </cfRule>
  </conditionalFormatting>
  <conditionalFormatting sqref="AU784:AU791 AU782">
    <cfRule type="expression" dxfId="2093" priority="13695">
      <formula>IF(RIGHT(TEXT(AU782,"0.#"),1)=".",FALSE,TRUE)</formula>
    </cfRule>
    <cfRule type="expression" dxfId="2092" priority="13696">
      <formula>IF(RIGHT(TEXT(AU782,"0.#"),1)=".",TRUE,FALSE)</formula>
    </cfRule>
  </conditionalFormatting>
  <conditionalFormatting sqref="Y822 Y809 Y796">
    <cfRule type="expression" dxfId="2091" priority="13681">
      <formula>IF(RIGHT(TEXT(Y796,"0.#"),1)=".",FALSE,TRUE)</formula>
    </cfRule>
    <cfRule type="expression" dxfId="2090" priority="13682">
      <formula>IF(RIGHT(TEXT(Y796,"0.#"),1)=".",TRUE,FALSE)</formula>
    </cfRule>
  </conditionalFormatting>
  <conditionalFormatting sqref="Y831 Y818 Y805">
    <cfRule type="expression" dxfId="2089" priority="13679">
      <formula>IF(RIGHT(TEXT(Y805,"0.#"),1)=".",FALSE,TRUE)</formula>
    </cfRule>
    <cfRule type="expression" dxfId="2088" priority="13680">
      <formula>IF(RIGHT(TEXT(Y805,"0.#"),1)=".",TRUE,FALSE)</formula>
    </cfRule>
  </conditionalFormatting>
  <conditionalFormatting sqref="AU822 AU809 AU796">
    <cfRule type="expression" dxfId="2087" priority="13675">
      <formula>IF(RIGHT(TEXT(AU796,"0.#"),1)=".",FALSE,TRUE)</formula>
    </cfRule>
    <cfRule type="expression" dxfId="2086" priority="13676">
      <formula>IF(RIGHT(TEXT(AU796,"0.#"),1)=".",TRUE,FALSE)</formula>
    </cfRule>
  </conditionalFormatting>
  <conditionalFormatting sqref="AU831 AU818 AU805">
    <cfRule type="expression" dxfId="2085" priority="13673">
      <formula>IF(RIGHT(TEXT(AU805,"0.#"),1)=".",FALSE,TRUE)</formula>
    </cfRule>
    <cfRule type="expression" dxfId="2084" priority="13674">
      <formula>IF(RIGHT(TEXT(AU805,"0.#"),1)=".",TRUE,FALSE)</formula>
    </cfRule>
  </conditionalFormatting>
  <conditionalFormatting sqref="AU823:AU830 AU821 AU810:AU817 AU808 AU797:AU804 AU795">
    <cfRule type="expression" dxfId="2083" priority="13671">
      <formula>IF(RIGHT(TEXT(AU795,"0.#"),1)=".",FALSE,TRUE)</formula>
    </cfRule>
    <cfRule type="expression" dxfId="2082" priority="13672">
      <formula>IF(RIGHT(TEXT(AU795,"0.#"),1)=".",TRUE,FALSE)</formula>
    </cfRule>
  </conditionalFormatting>
  <conditionalFormatting sqref="AM87">
    <cfRule type="expression" dxfId="2081" priority="13325">
      <formula>IF(RIGHT(TEXT(AM87,"0.#"),1)=".",FALSE,TRUE)</formula>
    </cfRule>
    <cfRule type="expression" dxfId="2080" priority="13326">
      <formula>IF(RIGHT(TEXT(AM87,"0.#"),1)=".",TRUE,FALSE)</formula>
    </cfRule>
  </conditionalFormatting>
  <conditionalFormatting sqref="AE55">
    <cfRule type="expression" dxfId="2079" priority="13393">
      <formula>IF(RIGHT(TEXT(AE55,"0.#"),1)=".",FALSE,TRUE)</formula>
    </cfRule>
    <cfRule type="expression" dxfId="2078" priority="13394">
      <formula>IF(RIGHT(TEXT(AE55,"0.#"),1)=".",TRUE,FALSE)</formula>
    </cfRule>
  </conditionalFormatting>
  <conditionalFormatting sqref="AI55">
    <cfRule type="expression" dxfId="2077" priority="13391">
      <formula>IF(RIGHT(TEXT(AI55,"0.#"),1)=".",FALSE,TRUE)</formula>
    </cfRule>
    <cfRule type="expression" dxfId="2076" priority="13392">
      <formula>IF(RIGHT(TEXT(AI55,"0.#"),1)=".",TRUE,FALSE)</formula>
    </cfRule>
  </conditionalFormatting>
  <conditionalFormatting sqref="AM34">
    <cfRule type="expression" dxfId="2075" priority="13471">
      <formula>IF(RIGHT(TEXT(AM34,"0.#"),1)=".",FALSE,TRUE)</formula>
    </cfRule>
    <cfRule type="expression" dxfId="2074" priority="13472">
      <formula>IF(RIGHT(TEXT(AM34,"0.#"),1)=".",TRUE,FALSE)</formula>
    </cfRule>
  </conditionalFormatting>
  <conditionalFormatting sqref="AE33">
    <cfRule type="expression" dxfId="2073" priority="13485">
      <formula>IF(RIGHT(TEXT(AE33,"0.#"),1)=".",FALSE,TRUE)</formula>
    </cfRule>
    <cfRule type="expression" dxfId="2072" priority="13486">
      <formula>IF(RIGHT(TEXT(AE33,"0.#"),1)=".",TRUE,FALSE)</formula>
    </cfRule>
  </conditionalFormatting>
  <conditionalFormatting sqref="AE34">
    <cfRule type="expression" dxfId="2071" priority="13483">
      <formula>IF(RIGHT(TEXT(AE34,"0.#"),1)=".",FALSE,TRUE)</formula>
    </cfRule>
    <cfRule type="expression" dxfId="2070" priority="13484">
      <formula>IF(RIGHT(TEXT(AE34,"0.#"),1)=".",TRUE,FALSE)</formula>
    </cfRule>
  </conditionalFormatting>
  <conditionalFormatting sqref="AI34">
    <cfRule type="expression" dxfId="2069" priority="13481">
      <formula>IF(RIGHT(TEXT(AI34,"0.#"),1)=".",FALSE,TRUE)</formula>
    </cfRule>
    <cfRule type="expression" dxfId="2068" priority="13482">
      <formula>IF(RIGHT(TEXT(AI34,"0.#"),1)=".",TRUE,FALSE)</formula>
    </cfRule>
  </conditionalFormatting>
  <conditionalFormatting sqref="AI33">
    <cfRule type="expression" dxfId="2067" priority="13479">
      <formula>IF(RIGHT(TEXT(AI33,"0.#"),1)=".",FALSE,TRUE)</formula>
    </cfRule>
    <cfRule type="expression" dxfId="2066" priority="13480">
      <formula>IF(RIGHT(TEXT(AI33,"0.#"),1)=".",TRUE,FALSE)</formula>
    </cfRule>
  </conditionalFormatting>
  <conditionalFormatting sqref="AI32">
    <cfRule type="expression" dxfId="2065" priority="13477">
      <formula>IF(RIGHT(TEXT(AI32,"0.#"),1)=".",FALSE,TRUE)</formula>
    </cfRule>
    <cfRule type="expression" dxfId="2064" priority="13478">
      <formula>IF(RIGHT(TEXT(AI32,"0.#"),1)=".",TRUE,FALSE)</formula>
    </cfRule>
  </conditionalFormatting>
  <conditionalFormatting sqref="AM32">
    <cfRule type="expression" dxfId="2063" priority="13475">
      <formula>IF(RIGHT(TEXT(AM32,"0.#"),1)=".",FALSE,TRUE)</formula>
    </cfRule>
    <cfRule type="expression" dxfId="2062" priority="13476">
      <formula>IF(RIGHT(TEXT(AM32,"0.#"),1)=".",TRUE,FALSE)</formula>
    </cfRule>
  </conditionalFormatting>
  <conditionalFormatting sqref="AM33">
    <cfRule type="expression" dxfId="2061" priority="13473">
      <formula>IF(RIGHT(TEXT(AM33,"0.#"),1)=".",FALSE,TRUE)</formula>
    </cfRule>
    <cfRule type="expression" dxfId="2060" priority="13474">
      <formula>IF(RIGHT(TEXT(AM33,"0.#"),1)=".",TRUE,FALSE)</formula>
    </cfRule>
  </conditionalFormatting>
  <conditionalFormatting sqref="AQ32:AQ34">
    <cfRule type="expression" dxfId="2059" priority="13465">
      <formula>IF(RIGHT(TEXT(AQ32,"0.#"),1)=".",FALSE,TRUE)</formula>
    </cfRule>
    <cfRule type="expression" dxfId="2058" priority="13466">
      <formula>IF(RIGHT(TEXT(AQ32,"0.#"),1)=".",TRUE,FALSE)</formula>
    </cfRule>
  </conditionalFormatting>
  <conditionalFormatting sqref="AU32:AU34">
    <cfRule type="expression" dxfId="2057" priority="13463">
      <formula>IF(RIGHT(TEXT(AU32,"0.#"),1)=".",FALSE,TRUE)</formula>
    </cfRule>
    <cfRule type="expression" dxfId="2056" priority="13464">
      <formula>IF(RIGHT(TEXT(AU32,"0.#"),1)=".",TRUE,FALSE)</formula>
    </cfRule>
  </conditionalFormatting>
  <conditionalFormatting sqref="AE53">
    <cfRule type="expression" dxfId="2055" priority="13397">
      <formula>IF(RIGHT(TEXT(AE53,"0.#"),1)=".",FALSE,TRUE)</formula>
    </cfRule>
    <cfRule type="expression" dxfId="2054" priority="13398">
      <formula>IF(RIGHT(TEXT(AE53,"0.#"),1)=".",TRUE,FALSE)</formula>
    </cfRule>
  </conditionalFormatting>
  <conditionalFormatting sqref="AE54">
    <cfRule type="expression" dxfId="2053" priority="13395">
      <formula>IF(RIGHT(TEXT(AE54,"0.#"),1)=".",FALSE,TRUE)</formula>
    </cfRule>
    <cfRule type="expression" dxfId="2052" priority="13396">
      <formula>IF(RIGHT(TEXT(AE54,"0.#"),1)=".",TRUE,FALSE)</formula>
    </cfRule>
  </conditionalFormatting>
  <conditionalFormatting sqref="AI54">
    <cfRule type="expression" dxfId="2051" priority="13389">
      <formula>IF(RIGHT(TEXT(AI54,"0.#"),1)=".",FALSE,TRUE)</formula>
    </cfRule>
    <cfRule type="expression" dxfId="2050" priority="13390">
      <formula>IF(RIGHT(TEXT(AI54,"0.#"),1)=".",TRUE,FALSE)</formula>
    </cfRule>
  </conditionalFormatting>
  <conditionalFormatting sqref="AI53">
    <cfRule type="expression" dxfId="2049" priority="13387">
      <formula>IF(RIGHT(TEXT(AI53,"0.#"),1)=".",FALSE,TRUE)</formula>
    </cfRule>
    <cfRule type="expression" dxfId="2048" priority="13388">
      <formula>IF(RIGHT(TEXT(AI53,"0.#"),1)=".",TRUE,FALSE)</formula>
    </cfRule>
  </conditionalFormatting>
  <conditionalFormatting sqref="AM53">
    <cfRule type="expression" dxfId="2047" priority="13385">
      <formula>IF(RIGHT(TEXT(AM53,"0.#"),1)=".",FALSE,TRUE)</formula>
    </cfRule>
    <cfRule type="expression" dxfId="2046" priority="13386">
      <formula>IF(RIGHT(TEXT(AM53,"0.#"),1)=".",TRUE,FALSE)</formula>
    </cfRule>
  </conditionalFormatting>
  <conditionalFormatting sqref="AM54">
    <cfRule type="expression" dxfId="2045" priority="13383">
      <formula>IF(RIGHT(TEXT(AM54,"0.#"),1)=".",FALSE,TRUE)</formula>
    </cfRule>
    <cfRule type="expression" dxfId="2044" priority="13384">
      <formula>IF(RIGHT(TEXT(AM54,"0.#"),1)=".",TRUE,FALSE)</formula>
    </cfRule>
  </conditionalFormatting>
  <conditionalFormatting sqref="AM55">
    <cfRule type="expression" dxfId="2043" priority="13381">
      <formula>IF(RIGHT(TEXT(AM55,"0.#"),1)=".",FALSE,TRUE)</formula>
    </cfRule>
    <cfRule type="expression" dxfId="2042" priority="13382">
      <formula>IF(RIGHT(TEXT(AM55,"0.#"),1)=".",TRUE,FALSE)</formula>
    </cfRule>
  </conditionalFormatting>
  <conditionalFormatting sqref="AE60">
    <cfRule type="expression" dxfId="2041" priority="13367">
      <formula>IF(RIGHT(TEXT(AE60,"0.#"),1)=".",FALSE,TRUE)</formula>
    </cfRule>
    <cfRule type="expression" dxfId="2040" priority="13368">
      <formula>IF(RIGHT(TEXT(AE60,"0.#"),1)=".",TRUE,FALSE)</formula>
    </cfRule>
  </conditionalFormatting>
  <conditionalFormatting sqref="AE61">
    <cfRule type="expression" dxfId="2039" priority="13365">
      <formula>IF(RIGHT(TEXT(AE61,"0.#"),1)=".",FALSE,TRUE)</formula>
    </cfRule>
    <cfRule type="expression" dxfId="2038" priority="13366">
      <formula>IF(RIGHT(TEXT(AE61,"0.#"),1)=".",TRUE,FALSE)</formula>
    </cfRule>
  </conditionalFormatting>
  <conditionalFormatting sqref="AE62">
    <cfRule type="expression" dxfId="2037" priority="13363">
      <formula>IF(RIGHT(TEXT(AE62,"0.#"),1)=".",FALSE,TRUE)</formula>
    </cfRule>
    <cfRule type="expression" dxfId="2036" priority="13364">
      <formula>IF(RIGHT(TEXT(AE62,"0.#"),1)=".",TRUE,FALSE)</formula>
    </cfRule>
  </conditionalFormatting>
  <conditionalFormatting sqref="AI62">
    <cfRule type="expression" dxfId="2035" priority="13361">
      <formula>IF(RIGHT(TEXT(AI62,"0.#"),1)=".",FALSE,TRUE)</formula>
    </cfRule>
    <cfRule type="expression" dxfId="2034" priority="13362">
      <formula>IF(RIGHT(TEXT(AI62,"0.#"),1)=".",TRUE,FALSE)</formula>
    </cfRule>
  </conditionalFormatting>
  <conditionalFormatting sqref="AI61">
    <cfRule type="expression" dxfId="2033" priority="13359">
      <formula>IF(RIGHT(TEXT(AI61,"0.#"),1)=".",FALSE,TRUE)</formula>
    </cfRule>
    <cfRule type="expression" dxfId="2032" priority="13360">
      <formula>IF(RIGHT(TEXT(AI61,"0.#"),1)=".",TRUE,FALSE)</formula>
    </cfRule>
  </conditionalFormatting>
  <conditionalFormatting sqref="AI60">
    <cfRule type="expression" dxfId="2031" priority="13357">
      <formula>IF(RIGHT(TEXT(AI60,"0.#"),1)=".",FALSE,TRUE)</formula>
    </cfRule>
    <cfRule type="expression" dxfId="2030" priority="13358">
      <formula>IF(RIGHT(TEXT(AI60,"0.#"),1)=".",TRUE,FALSE)</formula>
    </cfRule>
  </conditionalFormatting>
  <conditionalFormatting sqref="AM60">
    <cfRule type="expression" dxfId="2029" priority="13355">
      <formula>IF(RIGHT(TEXT(AM60,"0.#"),1)=".",FALSE,TRUE)</formula>
    </cfRule>
    <cfRule type="expression" dxfId="2028" priority="13356">
      <formula>IF(RIGHT(TEXT(AM60,"0.#"),1)=".",TRUE,FALSE)</formula>
    </cfRule>
  </conditionalFormatting>
  <conditionalFormatting sqref="AM61">
    <cfRule type="expression" dxfId="2027" priority="13353">
      <formula>IF(RIGHT(TEXT(AM61,"0.#"),1)=".",FALSE,TRUE)</formula>
    </cfRule>
    <cfRule type="expression" dxfId="2026" priority="13354">
      <formula>IF(RIGHT(TEXT(AM61,"0.#"),1)=".",TRUE,FALSE)</formula>
    </cfRule>
  </conditionalFormatting>
  <conditionalFormatting sqref="AM62">
    <cfRule type="expression" dxfId="2025" priority="13351">
      <formula>IF(RIGHT(TEXT(AM62,"0.#"),1)=".",FALSE,TRUE)</formula>
    </cfRule>
    <cfRule type="expression" dxfId="2024" priority="13352">
      <formula>IF(RIGHT(TEXT(AM62,"0.#"),1)=".",TRUE,FALSE)</formula>
    </cfRule>
  </conditionalFormatting>
  <conditionalFormatting sqref="AE87">
    <cfRule type="expression" dxfId="2023" priority="13337">
      <formula>IF(RIGHT(TEXT(AE87,"0.#"),1)=".",FALSE,TRUE)</formula>
    </cfRule>
    <cfRule type="expression" dxfId="2022" priority="13338">
      <formula>IF(RIGHT(TEXT(AE87,"0.#"),1)=".",TRUE,FALSE)</formula>
    </cfRule>
  </conditionalFormatting>
  <conditionalFormatting sqref="AE88">
    <cfRule type="expression" dxfId="2021" priority="13335">
      <formula>IF(RIGHT(TEXT(AE88,"0.#"),1)=".",FALSE,TRUE)</formula>
    </cfRule>
    <cfRule type="expression" dxfId="2020" priority="13336">
      <formula>IF(RIGHT(TEXT(AE88,"0.#"),1)=".",TRUE,FALSE)</formula>
    </cfRule>
  </conditionalFormatting>
  <conditionalFormatting sqref="AE89">
    <cfRule type="expression" dxfId="2019" priority="13333">
      <formula>IF(RIGHT(TEXT(AE89,"0.#"),1)=".",FALSE,TRUE)</formula>
    </cfRule>
    <cfRule type="expression" dxfId="2018" priority="13334">
      <formula>IF(RIGHT(TEXT(AE89,"0.#"),1)=".",TRUE,FALSE)</formula>
    </cfRule>
  </conditionalFormatting>
  <conditionalFormatting sqref="AI89">
    <cfRule type="expression" dxfId="2017" priority="13331">
      <formula>IF(RIGHT(TEXT(AI89,"0.#"),1)=".",FALSE,TRUE)</formula>
    </cfRule>
    <cfRule type="expression" dxfId="2016" priority="13332">
      <formula>IF(RIGHT(TEXT(AI89,"0.#"),1)=".",TRUE,FALSE)</formula>
    </cfRule>
  </conditionalFormatting>
  <conditionalFormatting sqref="AI88">
    <cfRule type="expression" dxfId="2015" priority="13329">
      <formula>IF(RIGHT(TEXT(AI88,"0.#"),1)=".",FALSE,TRUE)</formula>
    </cfRule>
    <cfRule type="expression" dxfId="2014" priority="13330">
      <formula>IF(RIGHT(TEXT(AI88,"0.#"),1)=".",TRUE,FALSE)</formula>
    </cfRule>
  </conditionalFormatting>
  <conditionalFormatting sqref="AI87">
    <cfRule type="expression" dxfId="2013" priority="13327">
      <formula>IF(RIGHT(TEXT(AI87,"0.#"),1)=".",FALSE,TRUE)</formula>
    </cfRule>
    <cfRule type="expression" dxfId="2012" priority="13328">
      <formula>IF(RIGHT(TEXT(AI87,"0.#"),1)=".",TRUE,FALSE)</formula>
    </cfRule>
  </conditionalFormatting>
  <conditionalFormatting sqref="AM88">
    <cfRule type="expression" dxfId="2011" priority="13323">
      <formula>IF(RIGHT(TEXT(AM88,"0.#"),1)=".",FALSE,TRUE)</formula>
    </cfRule>
    <cfRule type="expression" dxfId="2010" priority="13324">
      <formula>IF(RIGHT(TEXT(AM88,"0.#"),1)=".",TRUE,FALSE)</formula>
    </cfRule>
  </conditionalFormatting>
  <conditionalFormatting sqref="AM89">
    <cfRule type="expression" dxfId="2009" priority="13321">
      <formula>IF(RIGHT(TEXT(AM89,"0.#"),1)=".",FALSE,TRUE)</formula>
    </cfRule>
    <cfRule type="expression" dxfId="2008" priority="13322">
      <formula>IF(RIGHT(TEXT(AM89,"0.#"),1)=".",TRUE,FALSE)</formula>
    </cfRule>
  </conditionalFormatting>
  <conditionalFormatting sqref="AE92">
    <cfRule type="expression" dxfId="2007" priority="13307">
      <formula>IF(RIGHT(TEXT(AE92,"0.#"),1)=".",FALSE,TRUE)</formula>
    </cfRule>
    <cfRule type="expression" dxfId="2006" priority="13308">
      <formula>IF(RIGHT(TEXT(AE92,"0.#"),1)=".",TRUE,FALSE)</formula>
    </cfRule>
  </conditionalFormatting>
  <conditionalFormatting sqref="AE93">
    <cfRule type="expression" dxfId="2005" priority="13305">
      <formula>IF(RIGHT(TEXT(AE93,"0.#"),1)=".",FALSE,TRUE)</formula>
    </cfRule>
    <cfRule type="expression" dxfId="2004" priority="13306">
      <formula>IF(RIGHT(TEXT(AE93,"0.#"),1)=".",TRUE,FALSE)</formula>
    </cfRule>
  </conditionalFormatting>
  <conditionalFormatting sqref="AE94">
    <cfRule type="expression" dxfId="2003" priority="13303">
      <formula>IF(RIGHT(TEXT(AE94,"0.#"),1)=".",FALSE,TRUE)</formula>
    </cfRule>
    <cfRule type="expression" dxfId="2002" priority="13304">
      <formula>IF(RIGHT(TEXT(AE94,"0.#"),1)=".",TRUE,FALSE)</formula>
    </cfRule>
  </conditionalFormatting>
  <conditionalFormatting sqref="AI94">
    <cfRule type="expression" dxfId="2001" priority="13301">
      <formula>IF(RIGHT(TEXT(AI94,"0.#"),1)=".",FALSE,TRUE)</formula>
    </cfRule>
    <cfRule type="expression" dxfId="2000" priority="13302">
      <formula>IF(RIGHT(TEXT(AI94,"0.#"),1)=".",TRUE,FALSE)</formula>
    </cfRule>
  </conditionalFormatting>
  <conditionalFormatting sqref="AI93">
    <cfRule type="expression" dxfId="1999" priority="13299">
      <formula>IF(RIGHT(TEXT(AI93,"0.#"),1)=".",FALSE,TRUE)</formula>
    </cfRule>
    <cfRule type="expression" dxfId="1998" priority="13300">
      <formula>IF(RIGHT(TEXT(AI93,"0.#"),1)=".",TRUE,FALSE)</formula>
    </cfRule>
  </conditionalFormatting>
  <conditionalFormatting sqref="AI92">
    <cfRule type="expression" dxfId="1997" priority="13297">
      <formula>IF(RIGHT(TEXT(AI92,"0.#"),1)=".",FALSE,TRUE)</formula>
    </cfRule>
    <cfRule type="expression" dxfId="1996" priority="13298">
      <formula>IF(RIGHT(TEXT(AI92,"0.#"),1)=".",TRUE,FALSE)</formula>
    </cfRule>
  </conditionalFormatting>
  <conditionalFormatting sqref="AM92">
    <cfRule type="expression" dxfId="1995" priority="13295">
      <formula>IF(RIGHT(TEXT(AM92,"0.#"),1)=".",FALSE,TRUE)</formula>
    </cfRule>
    <cfRule type="expression" dxfId="1994" priority="13296">
      <formula>IF(RIGHT(TEXT(AM92,"0.#"),1)=".",TRUE,FALSE)</formula>
    </cfRule>
  </conditionalFormatting>
  <conditionalFormatting sqref="AM93">
    <cfRule type="expression" dxfId="1993" priority="13293">
      <formula>IF(RIGHT(TEXT(AM93,"0.#"),1)=".",FALSE,TRUE)</formula>
    </cfRule>
    <cfRule type="expression" dxfId="1992" priority="13294">
      <formula>IF(RIGHT(TEXT(AM93,"0.#"),1)=".",TRUE,FALSE)</formula>
    </cfRule>
  </conditionalFormatting>
  <conditionalFormatting sqref="AM94">
    <cfRule type="expression" dxfId="1991" priority="13291">
      <formula>IF(RIGHT(TEXT(AM94,"0.#"),1)=".",FALSE,TRUE)</formula>
    </cfRule>
    <cfRule type="expression" dxfId="1990" priority="13292">
      <formula>IF(RIGHT(TEXT(AM94,"0.#"),1)=".",TRUE,FALSE)</formula>
    </cfRule>
  </conditionalFormatting>
  <conditionalFormatting sqref="AE97">
    <cfRule type="expression" dxfId="1989" priority="13277">
      <formula>IF(RIGHT(TEXT(AE97,"0.#"),1)=".",FALSE,TRUE)</formula>
    </cfRule>
    <cfRule type="expression" dxfId="1988" priority="13278">
      <formula>IF(RIGHT(TEXT(AE97,"0.#"),1)=".",TRUE,FALSE)</formula>
    </cfRule>
  </conditionalFormatting>
  <conditionalFormatting sqref="AE98">
    <cfRule type="expression" dxfId="1987" priority="13275">
      <formula>IF(RIGHT(TEXT(AE98,"0.#"),1)=".",FALSE,TRUE)</formula>
    </cfRule>
    <cfRule type="expression" dxfId="1986" priority="13276">
      <formula>IF(RIGHT(TEXT(AE98,"0.#"),1)=".",TRUE,FALSE)</formula>
    </cfRule>
  </conditionalFormatting>
  <conditionalFormatting sqref="AE99">
    <cfRule type="expression" dxfId="1985" priority="13273">
      <formula>IF(RIGHT(TEXT(AE99,"0.#"),1)=".",FALSE,TRUE)</formula>
    </cfRule>
    <cfRule type="expression" dxfId="1984" priority="13274">
      <formula>IF(RIGHT(TEXT(AE99,"0.#"),1)=".",TRUE,FALSE)</formula>
    </cfRule>
  </conditionalFormatting>
  <conditionalFormatting sqref="AI99">
    <cfRule type="expression" dxfId="1983" priority="13271">
      <formula>IF(RIGHT(TEXT(AI99,"0.#"),1)=".",FALSE,TRUE)</formula>
    </cfRule>
    <cfRule type="expression" dxfId="1982" priority="13272">
      <formula>IF(RIGHT(TEXT(AI99,"0.#"),1)=".",TRUE,FALSE)</formula>
    </cfRule>
  </conditionalFormatting>
  <conditionalFormatting sqref="AI98">
    <cfRule type="expression" dxfId="1981" priority="13269">
      <formula>IF(RIGHT(TEXT(AI98,"0.#"),1)=".",FALSE,TRUE)</formula>
    </cfRule>
    <cfRule type="expression" dxfId="1980" priority="13270">
      <formula>IF(RIGHT(TEXT(AI98,"0.#"),1)=".",TRUE,FALSE)</formula>
    </cfRule>
  </conditionalFormatting>
  <conditionalFormatting sqref="AI97">
    <cfRule type="expression" dxfId="1979" priority="13267">
      <formula>IF(RIGHT(TEXT(AI97,"0.#"),1)=".",FALSE,TRUE)</formula>
    </cfRule>
    <cfRule type="expression" dxfId="1978" priority="13268">
      <formula>IF(RIGHT(TEXT(AI97,"0.#"),1)=".",TRUE,FALSE)</formula>
    </cfRule>
  </conditionalFormatting>
  <conditionalFormatting sqref="AM97">
    <cfRule type="expression" dxfId="1977" priority="13265">
      <formula>IF(RIGHT(TEXT(AM97,"0.#"),1)=".",FALSE,TRUE)</formula>
    </cfRule>
    <cfRule type="expression" dxfId="1976" priority="13266">
      <formula>IF(RIGHT(TEXT(AM97,"0.#"),1)=".",TRUE,FALSE)</formula>
    </cfRule>
  </conditionalFormatting>
  <conditionalFormatting sqref="AM98">
    <cfRule type="expression" dxfId="1975" priority="13263">
      <formula>IF(RIGHT(TEXT(AM98,"0.#"),1)=".",FALSE,TRUE)</formula>
    </cfRule>
    <cfRule type="expression" dxfId="1974" priority="13264">
      <formula>IF(RIGHT(TEXT(AM98,"0.#"),1)=".",TRUE,FALSE)</formula>
    </cfRule>
  </conditionalFormatting>
  <conditionalFormatting sqref="AM99">
    <cfRule type="expression" dxfId="1973" priority="13261">
      <formula>IF(RIGHT(TEXT(AM99,"0.#"),1)=".",FALSE,TRUE)</formula>
    </cfRule>
    <cfRule type="expression" dxfId="1972" priority="13262">
      <formula>IF(RIGHT(TEXT(AM99,"0.#"),1)=".",TRUE,FALSE)</formula>
    </cfRule>
  </conditionalFormatting>
  <conditionalFormatting sqref="AI101">
    <cfRule type="expression" dxfId="1971" priority="13247">
      <formula>IF(RIGHT(TEXT(AI101,"0.#"),1)=".",FALSE,TRUE)</formula>
    </cfRule>
    <cfRule type="expression" dxfId="1970" priority="13248">
      <formula>IF(RIGHT(TEXT(AI101,"0.#"),1)=".",TRUE,FALSE)</formula>
    </cfRule>
  </conditionalFormatting>
  <conditionalFormatting sqref="AM101">
    <cfRule type="expression" dxfId="1969" priority="13245">
      <formula>IF(RIGHT(TEXT(AM101,"0.#"),1)=".",FALSE,TRUE)</formula>
    </cfRule>
    <cfRule type="expression" dxfId="1968" priority="13246">
      <formula>IF(RIGHT(TEXT(AM101,"0.#"),1)=".",TRUE,FALSE)</formula>
    </cfRule>
  </conditionalFormatting>
  <conditionalFormatting sqref="AE102">
    <cfRule type="expression" dxfId="1967" priority="13243">
      <formula>IF(RIGHT(TEXT(AE102,"0.#"),1)=".",FALSE,TRUE)</formula>
    </cfRule>
    <cfRule type="expression" dxfId="1966" priority="13244">
      <formula>IF(RIGHT(TEXT(AE102,"0.#"),1)=".",TRUE,FALSE)</formula>
    </cfRule>
  </conditionalFormatting>
  <conditionalFormatting sqref="AI102">
    <cfRule type="expression" dxfId="1965" priority="13241">
      <formula>IF(RIGHT(TEXT(AI102,"0.#"),1)=".",FALSE,TRUE)</formula>
    </cfRule>
    <cfRule type="expression" dxfId="1964" priority="13242">
      <formula>IF(RIGHT(TEXT(AI102,"0.#"),1)=".",TRUE,FALSE)</formula>
    </cfRule>
  </conditionalFormatting>
  <conditionalFormatting sqref="AM102">
    <cfRule type="expression" dxfId="1963" priority="13239">
      <formula>IF(RIGHT(TEXT(AM102,"0.#"),1)=".",FALSE,TRUE)</formula>
    </cfRule>
    <cfRule type="expression" dxfId="1962" priority="13240">
      <formula>IF(RIGHT(TEXT(AM102,"0.#"),1)=".",TRUE,FALSE)</formula>
    </cfRule>
  </conditionalFormatting>
  <conditionalFormatting sqref="AQ102">
    <cfRule type="expression" dxfId="1961" priority="13237">
      <formula>IF(RIGHT(TEXT(AQ102,"0.#"),1)=".",FALSE,TRUE)</formula>
    </cfRule>
    <cfRule type="expression" dxfId="1960" priority="13238">
      <formula>IF(RIGHT(TEXT(AQ102,"0.#"),1)=".",TRUE,FALSE)</formula>
    </cfRule>
  </conditionalFormatting>
  <conditionalFormatting sqref="AE104">
    <cfRule type="expression" dxfId="1959" priority="13235">
      <formula>IF(RIGHT(TEXT(AE104,"0.#"),1)=".",FALSE,TRUE)</formula>
    </cfRule>
    <cfRule type="expression" dxfId="1958" priority="13236">
      <formula>IF(RIGHT(TEXT(AE104,"0.#"),1)=".",TRUE,FALSE)</formula>
    </cfRule>
  </conditionalFormatting>
  <conditionalFormatting sqref="AI104">
    <cfRule type="expression" dxfId="1957" priority="13233">
      <formula>IF(RIGHT(TEXT(AI104,"0.#"),1)=".",FALSE,TRUE)</formula>
    </cfRule>
    <cfRule type="expression" dxfId="1956" priority="13234">
      <formula>IF(RIGHT(TEXT(AI104,"0.#"),1)=".",TRUE,FALSE)</formula>
    </cfRule>
  </conditionalFormatting>
  <conditionalFormatting sqref="AM104">
    <cfRule type="expression" dxfId="1955" priority="13231">
      <formula>IF(RIGHT(TEXT(AM104,"0.#"),1)=".",FALSE,TRUE)</formula>
    </cfRule>
    <cfRule type="expression" dxfId="1954" priority="13232">
      <formula>IF(RIGHT(TEXT(AM104,"0.#"),1)=".",TRUE,FALSE)</formula>
    </cfRule>
  </conditionalFormatting>
  <conditionalFormatting sqref="AE105">
    <cfRule type="expression" dxfId="1953" priority="13229">
      <formula>IF(RIGHT(TEXT(AE105,"0.#"),1)=".",FALSE,TRUE)</formula>
    </cfRule>
    <cfRule type="expression" dxfId="1952" priority="13230">
      <formula>IF(RIGHT(TEXT(AE105,"0.#"),1)=".",TRUE,FALSE)</formula>
    </cfRule>
  </conditionalFormatting>
  <conditionalFormatting sqref="AI105">
    <cfRule type="expression" dxfId="1951" priority="13227">
      <formula>IF(RIGHT(TEXT(AI105,"0.#"),1)=".",FALSE,TRUE)</formula>
    </cfRule>
    <cfRule type="expression" dxfId="1950" priority="13228">
      <formula>IF(RIGHT(TEXT(AI105,"0.#"),1)=".",TRUE,FALSE)</formula>
    </cfRule>
  </conditionalFormatting>
  <conditionalFormatting sqref="AM105">
    <cfRule type="expression" dxfId="1949" priority="13225">
      <formula>IF(RIGHT(TEXT(AM105,"0.#"),1)=".",FALSE,TRUE)</formula>
    </cfRule>
    <cfRule type="expression" dxfId="1948" priority="13226">
      <formula>IF(RIGHT(TEXT(AM105,"0.#"),1)=".",TRUE,FALSE)</formula>
    </cfRule>
  </conditionalFormatting>
  <conditionalFormatting sqref="AE107">
    <cfRule type="expression" dxfId="1947" priority="13221">
      <formula>IF(RIGHT(TEXT(AE107,"0.#"),1)=".",FALSE,TRUE)</formula>
    </cfRule>
    <cfRule type="expression" dxfId="1946" priority="13222">
      <formula>IF(RIGHT(TEXT(AE107,"0.#"),1)=".",TRUE,FALSE)</formula>
    </cfRule>
  </conditionalFormatting>
  <conditionalFormatting sqref="AI107">
    <cfRule type="expression" dxfId="1945" priority="13219">
      <formula>IF(RIGHT(TEXT(AI107,"0.#"),1)=".",FALSE,TRUE)</formula>
    </cfRule>
    <cfRule type="expression" dxfId="1944" priority="13220">
      <formula>IF(RIGHT(TEXT(AI107,"0.#"),1)=".",TRUE,FALSE)</formula>
    </cfRule>
  </conditionalFormatting>
  <conditionalFormatting sqref="AM107">
    <cfRule type="expression" dxfId="1943" priority="13217">
      <formula>IF(RIGHT(TEXT(AM107,"0.#"),1)=".",FALSE,TRUE)</formula>
    </cfRule>
    <cfRule type="expression" dxfId="1942" priority="13218">
      <formula>IF(RIGHT(TEXT(AM107,"0.#"),1)=".",TRUE,FALSE)</formula>
    </cfRule>
  </conditionalFormatting>
  <conditionalFormatting sqref="AE108">
    <cfRule type="expression" dxfId="1941" priority="13215">
      <formula>IF(RIGHT(TEXT(AE108,"0.#"),1)=".",FALSE,TRUE)</formula>
    </cfRule>
    <cfRule type="expression" dxfId="1940" priority="13216">
      <formula>IF(RIGHT(TEXT(AE108,"0.#"),1)=".",TRUE,FALSE)</formula>
    </cfRule>
  </conditionalFormatting>
  <conditionalFormatting sqref="AI108">
    <cfRule type="expression" dxfId="1939" priority="13213">
      <formula>IF(RIGHT(TEXT(AI108,"0.#"),1)=".",FALSE,TRUE)</formula>
    </cfRule>
    <cfRule type="expression" dxfId="1938" priority="13214">
      <formula>IF(RIGHT(TEXT(AI108,"0.#"),1)=".",TRUE,FALSE)</formula>
    </cfRule>
  </conditionalFormatting>
  <conditionalFormatting sqref="AM108">
    <cfRule type="expression" dxfId="1937" priority="13211">
      <formula>IF(RIGHT(TEXT(AM108,"0.#"),1)=".",FALSE,TRUE)</formula>
    </cfRule>
    <cfRule type="expression" dxfId="1936" priority="13212">
      <formula>IF(RIGHT(TEXT(AM108,"0.#"),1)=".",TRUE,FALSE)</formula>
    </cfRule>
  </conditionalFormatting>
  <conditionalFormatting sqref="AE110">
    <cfRule type="expression" dxfId="1935" priority="13207">
      <formula>IF(RIGHT(TEXT(AE110,"0.#"),1)=".",FALSE,TRUE)</formula>
    </cfRule>
    <cfRule type="expression" dxfId="1934" priority="13208">
      <formula>IF(RIGHT(TEXT(AE110,"0.#"),1)=".",TRUE,FALSE)</formula>
    </cfRule>
  </conditionalFormatting>
  <conditionalFormatting sqref="AI110">
    <cfRule type="expression" dxfId="1933" priority="13205">
      <formula>IF(RIGHT(TEXT(AI110,"0.#"),1)=".",FALSE,TRUE)</formula>
    </cfRule>
    <cfRule type="expression" dxfId="1932" priority="13206">
      <formula>IF(RIGHT(TEXT(AI110,"0.#"),1)=".",TRUE,FALSE)</formula>
    </cfRule>
  </conditionalFormatting>
  <conditionalFormatting sqref="AM110">
    <cfRule type="expression" dxfId="1931" priority="13203">
      <formula>IF(RIGHT(TEXT(AM110,"0.#"),1)=".",FALSE,TRUE)</formula>
    </cfRule>
    <cfRule type="expression" dxfId="1930" priority="13204">
      <formula>IF(RIGHT(TEXT(AM110,"0.#"),1)=".",TRUE,FALSE)</formula>
    </cfRule>
  </conditionalFormatting>
  <conditionalFormatting sqref="AE111">
    <cfRule type="expression" dxfId="1929" priority="13201">
      <formula>IF(RIGHT(TEXT(AE111,"0.#"),1)=".",FALSE,TRUE)</formula>
    </cfRule>
    <cfRule type="expression" dxfId="1928" priority="13202">
      <formula>IF(RIGHT(TEXT(AE111,"0.#"),1)=".",TRUE,FALSE)</formula>
    </cfRule>
  </conditionalFormatting>
  <conditionalFormatting sqref="AI111">
    <cfRule type="expression" dxfId="1927" priority="13199">
      <formula>IF(RIGHT(TEXT(AI111,"0.#"),1)=".",FALSE,TRUE)</formula>
    </cfRule>
    <cfRule type="expression" dxfId="1926" priority="13200">
      <formula>IF(RIGHT(TEXT(AI111,"0.#"),1)=".",TRUE,FALSE)</formula>
    </cfRule>
  </conditionalFormatting>
  <conditionalFormatting sqref="AM111">
    <cfRule type="expression" dxfId="1925" priority="13197">
      <formula>IF(RIGHT(TEXT(AM111,"0.#"),1)=".",FALSE,TRUE)</formula>
    </cfRule>
    <cfRule type="expression" dxfId="1924" priority="13198">
      <formula>IF(RIGHT(TEXT(AM111,"0.#"),1)=".",TRUE,FALSE)</formula>
    </cfRule>
  </conditionalFormatting>
  <conditionalFormatting sqref="AE113">
    <cfRule type="expression" dxfId="1923" priority="13193">
      <formula>IF(RIGHT(TEXT(AE113,"0.#"),1)=".",FALSE,TRUE)</formula>
    </cfRule>
    <cfRule type="expression" dxfId="1922" priority="13194">
      <formula>IF(RIGHT(TEXT(AE113,"0.#"),1)=".",TRUE,FALSE)</formula>
    </cfRule>
  </conditionalFormatting>
  <conditionalFormatting sqref="AI113">
    <cfRule type="expression" dxfId="1921" priority="13191">
      <formula>IF(RIGHT(TEXT(AI113,"0.#"),1)=".",FALSE,TRUE)</formula>
    </cfRule>
    <cfRule type="expression" dxfId="1920" priority="13192">
      <formula>IF(RIGHT(TEXT(AI113,"0.#"),1)=".",TRUE,FALSE)</formula>
    </cfRule>
  </conditionalFormatting>
  <conditionalFormatting sqref="AM113">
    <cfRule type="expression" dxfId="1919" priority="13189">
      <formula>IF(RIGHT(TEXT(AM113,"0.#"),1)=".",FALSE,TRUE)</formula>
    </cfRule>
    <cfRule type="expression" dxfId="1918" priority="13190">
      <formula>IF(RIGHT(TEXT(AM113,"0.#"),1)=".",TRUE,FALSE)</formula>
    </cfRule>
  </conditionalFormatting>
  <conditionalFormatting sqref="AE114">
    <cfRule type="expression" dxfId="1917" priority="13187">
      <formula>IF(RIGHT(TEXT(AE114,"0.#"),1)=".",FALSE,TRUE)</formula>
    </cfRule>
    <cfRule type="expression" dxfId="1916" priority="13188">
      <formula>IF(RIGHT(TEXT(AE114,"0.#"),1)=".",TRUE,FALSE)</formula>
    </cfRule>
  </conditionalFormatting>
  <conditionalFormatting sqref="AI114">
    <cfRule type="expression" dxfId="1915" priority="13185">
      <formula>IF(RIGHT(TEXT(AI114,"0.#"),1)=".",FALSE,TRUE)</formula>
    </cfRule>
    <cfRule type="expression" dxfId="1914" priority="13186">
      <formula>IF(RIGHT(TEXT(AI114,"0.#"),1)=".",TRUE,FALSE)</formula>
    </cfRule>
  </conditionalFormatting>
  <conditionalFormatting sqref="AM114">
    <cfRule type="expression" dxfId="1913" priority="13183">
      <formula>IF(RIGHT(TEXT(AM114,"0.#"),1)=".",FALSE,TRUE)</formula>
    </cfRule>
    <cfRule type="expression" dxfId="1912" priority="13184">
      <formula>IF(RIGHT(TEXT(AM114,"0.#"),1)=".",TRUE,FALSE)</formula>
    </cfRule>
  </conditionalFormatting>
  <conditionalFormatting sqref="AE116 AQ116">
    <cfRule type="expression" dxfId="1911" priority="13179">
      <formula>IF(RIGHT(TEXT(AE116,"0.#"),1)=".",FALSE,TRUE)</formula>
    </cfRule>
    <cfRule type="expression" dxfId="1910" priority="13180">
      <formula>IF(RIGHT(TEXT(AE116,"0.#"),1)=".",TRUE,FALSE)</formula>
    </cfRule>
  </conditionalFormatting>
  <conditionalFormatting sqref="AI116">
    <cfRule type="expression" dxfId="1909" priority="13177">
      <formula>IF(RIGHT(TEXT(AI116,"0.#"),1)=".",FALSE,TRUE)</formula>
    </cfRule>
    <cfRule type="expression" dxfId="1908" priority="13178">
      <formula>IF(RIGHT(TEXT(AI116,"0.#"),1)=".",TRUE,FALSE)</formula>
    </cfRule>
  </conditionalFormatting>
  <conditionalFormatting sqref="AM116">
    <cfRule type="expression" dxfId="1907" priority="13175">
      <formula>IF(RIGHT(TEXT(AM116,"0.#"),1)=".",FALSE,TRUE)</formula>
    </cfRule>
    <cfRule type="expression" dxfId="1906" priority="13176">
      <formula>IF(RIGHT(TEXT(AM116,"0.#"),1)=".",TRUE,FALSE)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0:AO867">
    <cfRule type="expression" dxfId="1821" priority="6649">
      <formula>IF(AND(AL840&gt;=0, RIGHT(TEXT(AL840,"0.#"),1)&lt;&gt;"."),TRUE,FALSE)</formula>
    </cfRule>
    <cfRule type="expression" dxfId="1820" priority="6650">
      <formula>IF(AND(AL840&gt;=0, RIGHT(TEXT(AL840,"0.#"),1)="."),TRUE,FALSE)</formula>
    </cfRule>
    <cfRule type="expression" dxfId="1819" priority="6651">
      <formula>IF(AND(AL840&lt;0, RIGHT(TEXT(AL840,"0.#"),1)&lt;&gt;"."),TRUE,FALSE)</formula>
    </cfRule>
    <cfRule type="expression" dxfId="1818" priority="6652">
      <formula>IF(AND(AL840&lt;0, RIGHT(TEXT(AL840,"0.#"),1)="."),TRUE,FALSE)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0:Y867">
    <cfRule type="expression" dxfId="1747" priority="2977">
      <formula>IF(RIGHT(TEXT(Y840,"0.#"),1)=".",FALSE,TRUE)</formula>
    </cfRule>
    <cfRule type="expression" dxfId="1746" priority="2978">
      <formula>IF(RIGHT(TEXT(Y840,"0.#"),1)=".",TRUE,FALSE)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03:AO1132">
    <cfRule type="expression" dxfId="1717" priority="2883">
      <formula>IF(AND(AL1103&gt;=0, RIGHT(TEXT(AL1103,"0.#"),1)&lt;&gt;"."),TRUE,FALSE)</formula>
    </cfRule>
    <cfRule type="expression" dxfId="1716" priority="2884">
      <formula>IF(AND(AL1103&gt;=0, RIGHT(TEXT(AL1103,"0.#"),1)="."),TRUE,FALSE)</formula>
    </cfRule>
    <cfRule type="expression" dxfId="1715" priority="2885">
      <formula>IF(AND(AL1103&lt;0, RIGHT(TEXT(AL1103,"0.#"),1)&lt;&gt;"."),TRUE,FALSE)</formula>
    </cfRule>
    <cfRule type="expression" dxfId="1714" priority="2886">
      <formula>IF(AND(AL1103&lt;0, RIGHT(TEXT(AL1103,"0.#"),1)="."),TRUE,FALSE)</formula>
    </cfRule>
  </conditionalFormatting>
  <conditionalFormatting sqref="Y1103:Y1132">
    <cfRule type="expression" dxfId="1713" priority="2881">
      <formula>IF(RIGHT(TEXT(Y1103,"0.#"),1)=".",FALSE,TRUE)</formula>
    </cfRule>
    <cfRule type="expression" dxfId="1712" priority="2882">
      <formula>IF(RIGHT(TEXT(Y1103,"0.#"),1)=".",TRUE,FALSE)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39:AO839">
    <cfRule type="expression" dxfId="1703" priority="2835">
      <formula>IF(AND(AL839&gt;=0, RIGHT(TEXT(AL839,"0.#"),1)&lt;&gt;"."),TRUE,FALSE)</formula>
    </cfRule>
    <cfRule type="expression" dxfId="1702" priority="2836">
      <formula>IF(AND(AL839&gt;=0, RIGHT(TEXT(AL839,"0.#"),1)="."),TRUE,FALSE)</formula>
    </cfRule>
    <cfRule type="expression" dxfId="1701" priority="2837">
      <formula>IF(AND(AL839&lt;0, RIGHT(TEXT(AL839,"0.#"),1)&lt;&gt;"."),TRUE,FALSE)</formula>
    </cfRule>
    <cfRule type="expression" dxfId="1700" priority="2838">
      <formula>IF(AND(AL839&lt;0, RIGHT(TEXT(AL839,"0.#"),1)="."),TRUE,FALSE)</formula>
    </cfRule>
  </conditionalFormatting>
  <conditionalFormatting sqref="Y839">
    <cfRule type="expression" dxfId="1699" priority="2833">
      <formula>IF(RIGHT(TEXT(Y839,"0.#"),1)=".",FALSE,TRUE)</formula>
    </cfRule>
    <cfRule type="expression" dxfId="1698" priority="2834">
      <formula>IF(RIGHT(TEXT(Y839,"0.#"),1)=".",TRUE,FALSE)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3:Y900">
    <cfRule type="expression" dxfId="1381" priority="2093">
      <formula>IF(RIGHT(TEXT(Y873,"0.#"),1)=".",FALSE,TRUE)</formula>
    </cfRule>
    <cfRule type="expression" dxfId="1380" priority="2094">
      <formula>IF(RIGHT(TEXT(Y873,"0.#"),1)=".",TRUE,FALSE)</formula>
    </cfRule>
  </conditionalFormatting>
  <conditionalFormatting sqref="Y872">
    <cfRule type="expression" dxfId="1379" priority="2087">
      <formula>IF(RIGHT(TEXT(Y872,"0.#"),1)=".",FALSE,TRUE)</formula>
    </cfRule>
    <cfRule type="expression" dxfId="1378" priority="2088">
      <formula>IF(RIGHT(TEXT(Y872,"0.#"),1)=".",TRUE,FALSE)</formula>
    </cfRule>
  </conditionalFormatting>
  <conditionalFormatting sqref="Y906:Y933">
    <cfRule type="expression" dxfId="1377" priority="2081">
      <formula>IF(RIGHT(TEXT(Y906,"0.#"),1)=".",FALSE,TRUE)</formula>
    </cfRule>
    <cfRule type="expression" dxfId="1376" priority="2082">
      <formula>IF(RIGHT(TEXT(Y906,"0.#"),1)=".",TRUE,FALSE)</formula>
    </cfRule>
  </conditionalFormatting>
  <conditionalFormatting sqref="Y904:Y905">
    <cfRule type="expression" dxfId="1375" priority="2075">
      <formula>IF(RIGHT(TEXT(Y904,"0.#"),1)=".",FALSE,TRUE)</formula>
    </cfRule>
    <cfRule type="expression" dxfId="1374" priority="2076">
      <formula>IF(RIGHT(TEXT(Y904,"0.#"),1)=".",TRUE,FALSE)</formula>
    </cfRule>
  </conditionalFormatting>
  <conditionalFormatting sqref="Y939:Y966">
    <cfRule type="expression" dxfId="1373" priority="2069">
      <formula>IF(RIGHT(TEXT(Y939,"0.#"),1)=".",FALSE,TRUE)</formula>
    </cfRule>
    <cfRule type="expression" dxfId="1372" priority="2070">
      <formula>IF(RIGHT(TEXT(Y939,"0.#"),1)=".",TRUE,FALSE)</formula>
    </cfRule>
  </conditionalFormatting>
  <conditionalFormatting sqref="Y937:Y938">
    <cfRule type="expression" dxfId="1371" priority="2063">
      <formula>IF(RIGHT(TEXT(Y937,"0.#"),1)=".",FALSE,TRUE)</formula>
    </cfRule>
    <cfRule type="expression" dxfId="1370" priority="2064">
      <formula>IF(RIGHT(TEXT(Y937,"0.#"),1)=".",TRUE,FALSE)</formula>
    </cfRule>
  </conditionalFormatting>
  <conditionalFormatting sqref="Y972:Y999">
    <cfRule type="expression" dxfId="1369" priority="2057">
      <formula>IF(RIGHT(TEXT(Y972,"0.#"),1)=".",FALSE,TRUE)</formula>
    </cfRule>
    <cfRule type="expression" dxfId="1368" priority="2058">
      <formula>IF(RIGHT(TEXT(Y972,"0.#"),1)=".",TRUE,FALSE)</formula>
    </cfRule>
  </conditionalFormatting>
  <conditionalFormatting sqref="Y970:Y971">
    <cfRule type="expression" dxfId="1367" priority="2051">
      <formula>IF(RIGHT(TEXT(Y970,"0.#"),1)=".",FALSE,TRUE)</formula>
    </cfRule>
    <cfRule type="expression" dxfId="1366" priority="2052">
      <formula>IF(RIGHT(TEXT(Y970,"0.#"),1)=".",TRUE,FALSE)</formula>
    </cfRule>
  </conditionalFormatting>
  <conditionalFormatting sqref="Y1005:Y1032">
    <cfRule type="expression" dxfId="1365" priority="2045">
      <formula>IF(RIGHT(TEXT(Y1005,"0.#"),1)=".",FALSE,TRUE)</formula>
    </cfRule>
    <cfRule type="expression" dxfId="1364" priority="2046">
      <formula>IF(RIGHT(TEXT(Y1005,"0.#"),1)=".",TRUE,FALSE)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3:AO900">
    <cfRule type="expression" dxfId="1283" priority="2095">
      <formula>IF(AND(AL873&gt;=0, RIGHT(TEXT(AL873,"0.#"),1)&lt;&gt;"."),TRUE,FALSE)</formula>
    </cfRule>
    <cfRule type="expression" dxfId="1282" priority="2096">
      <formula>IF(AND(AL873&gt;=0, RIGHT(TEXT(AL873,"0.#"),1)="."),TRUE,FALSE)</formula>
    </cfRule>
    <cfRule type="expression" dxfId="1281" priority="2097">
      <formula>IF(AND(AL873&lt;0, RIGHT(TEXT(AL873,"0.#"),1)&lt;&gt;"."),TRUE,FALSE)</formula>
    </cfRule>
    <cfRule type="expression" dxfId="1280" priority="2098">
      <formula>IF(AND(AL873&lt;0, RIGHT(TEXT(AL873,"0.#"),1)="."),TRUE,FALSE)</formula>
    </cfRule>
  </conditionalFormatting>
  <conditionalFormatting sqref="AL872:AO872">
    <cfRule type="expression" dxfId="1279" priority="2089">
      <formula>IF(AND(AL872&gt;=0, RIGHT(TEXT(AL872,"0.#"),1)&lt;&gt;"."),TRUE,FALSE)</formula>
    </cfRule>
    <cfRule type="expression" dxfId="1278" priority="2090">
      <formula>IF(AND(AL872&gt;=0, RIGHT(TEXT(AL872,"0.#"),1)="."),TRUE,FALSE)</formula>
    </cfRule>
    <cfRule type="expression" dxfId="1277" priority="2091">
      <formula>IF(AND(AL872&lt;0, RIGHT(TEXT(AL872,"0.#"),1)&lt;&gt;"."),TRUE,FALSE)</formula>
    </cfRule>
    <cfRule type="expression" dxfId="1276" priority="2092">
      <formula>IF(AND(AL872&lt;0, RIGHT(TEXT(AL872,"0.#"),1)="."),TRUE,FALSE)</formula>
    </cfRule>
  </conditionalFormatting>
  <conditionalFormatting sqref="AL906:AO933">
    <cfRule type="expression" dxfId="1275" priority="2083">
      <formula>IF(AND(AL906&gt;=0, RIGHT(TEXT(AL906,"0.#"),1)&lt;&gt;"."),TRUE,FALSE)</formula>
    </cfRule>
    <cfRule type="expression" dxfId="1274" priority="2084">
      <formula>IF(AND(AL906&gt;=0, RIGHT(TEXT(AL906,"0.#"),1)="."),TRUE,FALSE)</formula>
    </cfRule>
    <cfRule type="expression" dxfId="1273" priority="2085">
      <formula>IF(AND(AL906&lt;0, RIGHT(TEXT(AL906,"0.#"),1)&lt;&gt;"."),TRUE,FALSE)</formula>
    </cfRule>
    <cfRule type="expression" dxfId="1272" priority="2086">
      <formula>IF(AND(AL906&lt;0, RIGHT(TEXT(AL906,"0.#"),1)="."),TRUE,FALSE)</formula>
    </cfRule>
  </conditionalFormatting>
  <conditionalFormatting sqref="AL904:AO905">
    <cfRule type="expression" dxfId="1271" priority="2077">
      <formula>IF(AND(AL904&gt;=0, RIGHT(TEXT(AL904,"0.#"),1)&lt;&gt;"."),TRUE,FALSE)</formula>
    </cfRule>
    <cfRule type="expression" dxfId="1270" priority="2078">
      <formula>IF(AND(AL904&gt;=0, RIGHT(TEXT(AL904,"0.#"),1)="."),TRUE,FALSE)</formula>
    </cfRule>
    <cfRule type="expression" dxfId="1269" priority="2079">
      <formula>IF(AND(AL904&lt;0, RIGHT(TEXT(AL904,"0.#"),1)&lt;&gt;"."),TRUE,FALSE)</formula>
    </cfRule>
    <cfRule type="expression" dxfId="1268" priority="2080">
      <formula>IF(AND(AL904&lt;0, RIGHT(TEXT(AL904,"0.#"),1)="."),TRUE,FALSE)</formula>
    </cfRule>
  </conditionalFormatting>
  <conditionalFormatting sqref="AL939:AO966">
    <cfRule type="expression" dxfId="1267" priority="2071">
      <formula>IF(AND(AL939&gt;=0, RIGHT(TEXT(AL939,"0.#"),1)&lt;&gt;"."),TRUE,FALSE)</formula>
    </cfRule>
    <cfRule type="expression" dxfId="1266" priority="2072">
      <formula>IF(AND(AL939&gt;=0, RIGHT(TEXT(AL939,"0.#"),1)="."),TRUE,FALSE)</formula>
    </cfRule>
    <cfRule type="expression" dxfId="1265" priority="2073">
      <formula>IF(AND(AL939&lt;0, RIGHT(TEXT(AL939,"0.#"),1)&lt;&gt;"."),TRUE,FALSE)</formula>
    </cfRule>
    <cfRule type="expression" dxfId="1264" priority="2074">
      <formula>IF(AND(AL939&lt;0, RIGHT(TEXT(AL939,"0.#"),1)="."),TRUE,FALSE)</formula>
    </cfRule>
  </conditionalFormatting>
  <conditionalFormatting sqref="AL937:AO938">
    <cfRule type="expression" dxfId="1263" priority="2065">
      <formula>IF(AND(AL937&gt;=0, RIGHT(TEXT(AL937,"0.#"),1)&lt;&gt;"."),TRUE,FALSE)</formula>
    </cfRule>
    <cfRule type="expression" dxfId="1262" priority="2066">
      <formula>IF(AND(AL937&gt;=0, RIGHT(TEXT(AL937,"0.#"),1)="."),TRUE,FALSE)</formula>
    </cfRule>
    <cfRule type="expression" dxfId="1261" priority="2067">
      <formula>IF(AND(AL937&lt;0, RIGHT(TEXT(AL937,"0.#"),1)&lt;&gt;"."),TRUE,FALSE)</formula>
    </cfRule>
    <cfRule type="expression" dxfId="1260" priority="2068">
      <formula>IF(AND(AL937&lt;0, RIGHT(TEXT(AL937,"0.#"),1)="."),TRUE,FALSE)</formula>
    </cfRule>
  </conditionalFormatting>
  <conditionalFormatting sqref="AL972:AO999">
    <cfRule type="expression" dxfId="1259" priority="2059">
      <formula>IF(AND(AL972&gt;=0, RIGHT(TEXT(AL972,"0.#"),1)&lt;&gt;"."),TRUE,FALSE)</formula>
    </cfRule>
    <cfRule type="expression" dxfId="1258" priority="2060">
      <formula>IF(AND(AL972&gt;=0, RIGHT(TEXT(AL972,"0.#"),1)="."),TRUE,FALSE)</formula>
    </cfRule>
    <cfRule type="expression" dxfId="1257" priority="2061">
      <formula>IF(AND(AL972&lt;0, RIGHT(TEXT(AL972,"0.#"),1)&lt;&gt;"."),TRUE,FALSE)</formula>
    </cfRule>
    <cfRule type="expression" dxfId="1256" priority="2062">
      <formula>IF(AND(AL972&lt;0, RIGHT(TEXT(AL972,"0.#"),1)="."),TRUE,FALSE)</formula>
    </cfRule>
  </conditionalFormatting>
  <conditionalFormatting sqref="AL970:AO971">
    <cfRule type="expression" dxfId="1255" priority="2053">
      <formula>IF(AND(AL970&gt;=0, RIGHT(TEXT(AL970,"0.#"),1)&lt;&gt;"."),TRUE,FALSE)</formula>
    </cfRule>
    <cfRule type="expression" dxfId="1254" priority="2054">
      <formula>IF(AND(AL970&gt;=0, RIGHT(TEXT(AL970,"0.#"),1)="."),TRUE,FALSE)</formula>
    </cfRule>
    <cfRule type="expression" dxfId="1253" priority="2055">
      <formula>IF(AND(AL970&lt;0, RIGHT(TEXT(AL970,"0.#"),1)&lt;&gt;"."),TRUE,FALSE)</formula>
    </cfRule>
    <cfRule type="expression" dxfId="1252" priority="2056">
      <formula>IF(AND(AL970&lt;0, RIGHT(TEXT(AL970,"0.#"),1)="."),TRUE,FALSE)</formula>
    </cfRule>
  </conditionalFormatting>
  <conditionalFormatting sqref="AL1005:AO1032">
    <cfRule type="expression" dxfId="1251" priority="2047">
      <formula>IF(AND(AL1005&gt;=0, RIGHT(TEXT(AL1005,"0.#"),1)&lt;&gt;"."),TRUE,FALSE)</formula>
    </cfRule>
    <cfRule type="expression" dxfId="1250" priority="2048">
      <formula>IF(AND(AL1005&gt;=0, RIGHT(TEXT(AL1005,"0.#"),1)="."),TRUE,FALSE)</formula>
    </cfRule>
    <cfRule type="expression" dxfId="1249" priority="2049">
      <formula>IF(AND(AL1005&lt;0, RIGHT(TEXT(AL1005,"0.#"),1)&lt;&gt;"."),TRUE,FALSE)</formula>
    </cfRule>
    <cfRule type="expression" dxfId="1248" priority="2050">
      <formula>IF(AND(AL1005&lt;0, RIGHT(TEXT(AL1005,"0.#"),1)="."),TRUE,FALSE)</formula>
    </cfRule>
  </conditionalFormatting>
  <conditionalFormatting sqref="AL1003:AO1004">
    <cfRule type="expression" dxfId="1247" priority="2041">
      <formula>IF(AND(AL1003&gt;=0, RIGHT(TEXT(AL1003,"0.#"),1)&lt;&gt;"."),TRUE,FALSE)</formula>
    </cfRule>
    <cfRule type="expression" dxfId="1246" priority="2042">
      <formula>IF(AND(AL1003&gt;=0, RIGHT(TEXT(AL1003,"0.#"),1)="."),TRUE,FALSE)</formula>
    </cfRule>
    <cfRule type="expression" dxfId="1245" priority="2043">
      <formula>IF(AND(AL1003&lt;0, RIGHT(TEXT(AL1003,"0.#"),1)&lt;&gt;"."),TRUE,FALSE)</formula>
    </cfRule>
    <cfRule type="expression" dxfId="1244" priority="2044">
      <formula>IF(AND(AL1003&lt;0, RIGHT(TEXT(AL1003,"0.#"),1)="."),TRUE,FALSE)</formula>
    </cfRule>
  </conditionalFormatting>
  <conditionalFormatting sqref="Y1003:Y1004">
    <cfRule type="expression" dxfId="1243" priority="2039">
      <formula>IF(RIGHT(TEXT(Y1003,"0.#"),1)=".",FALSE,TRUE)</formula>
    </cfRule>
    <cfRule type="expression" dxfId="1242" priority="2040">
      <formula>IF(RIGHT(TEXT(Y1003,"0.#"),1)=".",TRUE,FALSE)</formula>
    </cfRule>
  </conditionalFormatting>
  <conditionalFormatting sqref="AL1038:AO1065">
    <cfRule type="expression" dxfId="1241" priority="2035">
      <formula>IF(AND(AL1038&gt;=0, RIGHT(TEXT(AL1038,"0.#"),1)&lt;&gt;"."),TRUE,FALSE)</formula>
    </cfRule>
    <cfRule type="expression" dxfId="1240" priority="2036">
      <formula>IF(AND(AL1038&gt;=0, RIGHT(TEXT(AL1038,"0.#"),1)="."),TRUE,FALSE)</formula>
    </cfRule>
    <cfRule type="expression" dxfId="1239" priority="2037">
      <formula>IF(AND(AL1038&lt;0, RIGHT(TEXT(AL1038,"0.#"),1)&lt;&gt;"."),TRUE,FALSE)</formula>
    </cfRule>
    <cfRule type="expression" dxfId="1238" priority="2038">
      <formula>IF(AND(AL1038&lt;0, RIGHT(TEXT(AL1038,"0.#"),1)="."),TRUE,FALSE)</formula>
    </cfRule>
  </conditionalFormatting>
  <conditionalFormatting sqref="Y1038:Y1065">
    <cfRule type="expression" dxfId="1237" priority="2033">
      <formula>IF(RIGHT(TEXT(Y1038,"0.#"),1)=".",FALSE,TRUE)</formula>
    </cfRule>
    <cfRule type="expression" dxfId="1236" priority="2034">
      <formula>IF(RIGHT(TEXT(Y1038,"0.#"),1)=".",TRUE,FALSE)</formula>
    </cfRule>
  </conditionalFormatting>
  <conditionalFormatting sqref="AL1036:AO1037">
    <cfRule type="expression" dxfId="1235" priority="2029">
      <formula>IF(AND(AL1036&gt;=0, RIGHT(TEXT(AL1036,"0.#"),1)&lt;&gt;"."),TRUE,FALSE)</formula>
    </cfRule>
    <cfRule type="expression" dxfId="1234" priority="2030">
      <formula>IF(AND(AL1036&gt;=0, RIGHT(TEXT(AL1036,"0.#"),1)="."),TRUE,FALSE)</formula>
    </cfRule>
    <cfRule type="expression" dxfId="1233" priority="2031">
      <formula>IF(AND(AL1036&lt;0, RIGHT(TEXT(AL1036,"0.#"),1)&lt;&gt;"."),TRUE,FALSE)</formula>
    </cfRule>
    <cfRule type="expression" dxfId="1232" priority="2032">
      <formula>IF(AND(AL1036&lt;0, RIGHT(TEXT(AL1036,"0.#"),1)="."),TRUE,FALSE)</formula>
    </cfRule>
  </conditionalFormatting>
  <conditionalFormatting sqref="Y1036:Y1037">
    <cfRule type="expression" dxfId="1231" priority="2027">
      <formula>IF(RIGHT(TEXT(Y1036,"0.#"),1)=".",FALSE,TRUE)</formula>
    </cfRule>
    <cfRule type="expression" dxfId="1230" priority="2028">
      <formula>IF(RIGHT(TEXT(Y1036,"0.#"),1)=".",TRUE,FALSE)</formula>
    </cfRule>
  </conditionalFormatting>
  <conditionalFormatting sqref="AL1071:AO1098">
    <cfRule type="expression" dxfId="1229" priority="2023">
      <formula>IF(AND(AL1071&gt;=0, RIGHT(TEXT(AL1071,"0.#"),1)&lt;&gt;"."),TRUE,FALSE)</formula>
    </cfRule>
    <cfRule type="expression" dxfId="1228" priority="2024">
      <formula>IF(AND(AL1071&gt;=0, RIGHT(TEXT(AL1071,"0.#"),1)="."),TRUE,FALSE)</formula>
    </cfRule>
    <cfRule type="expression" dxfId="1227" priority="2025">
      <formula>IF(AND(AL1071&lt;0, RIGHT(TEXT(AL1071,"0.#"),1)&lt;&gt;"."),TRUE,FALSE)</formula>
    </cfRule>
    <cfRule type="expression" dxfId="1226" priority="2026">
      <formula>IF(AND(AL1071&lt;0, RIGHT(TEXT(AL1071,"0.#"),1)="."),TRUE,FALSE)</formula>
    </cfRule>
  </conditionalFormatting>
  <conditionalFormatting sqref="Y1071:Y1098">
    <cfRule type="expression" dxfId="1225" priority="2021">
      <formula>IF(RIGHT(TEXT(Y1071,"0.#"),1)=".",FALSE,TRUE)</formula>
    </cfRule>
    <cfRule type="expression" dxfId="1224" priority="2022">
      <formula>IF(RIGHT(TEXT(Y1071,"0.#"),1)=".",TRUE,FALSE)</formula>
    </cfRule>
  </conditionalFormatting>
  <conditionalFormatting sqref="AL1069:AO1070">
    <cfRule type="expression" dxfId="1223" priority="2017">
      <formula>IF(AND(AL1069&gt;=0, RIGHT(TEXT(AL1069,"0.#"),1)&lt;&gt;"."),TRUE,FALSE)</formula>
    </cfRule>
    <cfRule type="expression" dxfId="1222" priority="2018">
      <formula>IF(AND(AL1069&gt;=0, RIGHT(TEXT(AL1069,"0.#"),1)="."),TRUE,FALSE)</formula>
    </cfRule>
    <cfRule type="expression" dxfId="1221" priority="2019">
      <formula>IF(AND(AL1069&lt;0, RIGHT(TEXT(AL1069,"0.#"),1)&lt;&gt;"."),TRUE,FALSE)</formula>
    </cfRule>
    <cfRule type="expression" dxfId="1220" priority="2020">
      <formula>IF(AND(AL1069&lt;0, RIGHT(TEXT(AL1069,"0.#"),1)="."),TRUE,FALSE)</formula>
    </cfRule>
  </conditionalFormatting>
  <conditionalFormatting sqref="Y1069:Y1070">
    <cfRule type="expression" dxfId="1219" priority="2015">
      <formula>IF(RIGHT(TEXT(Y1069,"0.#"),1)=".",FALSE,TRUE)</formula>
    </cfRule>
    <cfRule type="expression" dxfId="1218" priority="2016">
      <formula>IF(RIGHT(TEXT(Y1069,"0.#"),1)=".",TRUE,FALSE)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Y786">
    <cfRule type="expression" dxfId="17" priority="17">
      <formula>IF(RIGHT(TEXT(Y786,"0.#"),1)=".",FALSE,TRUE)</formula>
    </cfRule>
    <cfRule type="expression" dxfId="16" priority="18">
      <formula>IF(RIGHT(TEXT(Y786,"0.#"),1)=".",TRUE,FALSE)</formula>
    </cfRule>
  </conditionalFormatting>
  <conditionalFormatting sqref="Y784">
    <cfRule type="expression" dxfId="15" priority="15">
      <formula>IF(RIGHT(TEXT(Y784,"0.#"),1)=".",FALSE,TRUE)</formula>
    </cfRule>
    <cfRule type="expression" dxfId="14" priority="16">
      <formula>IF(RIGHT(TEXT(Y784,"0.#"),1)=".",TRUE,FALSE)</formula>
    </cfRule>
  </conditionalFormatting>
  <conditionalFormatting sqref="Y785">
    <cfRule type="expression" dxfId="13" priority="13">
      <formula>IF(RIGHT(TEXT(Y785,"0.#"),1)=".",FALSE,TRUE)</formula>
    </cfRule>
    <cfRule type="expression" dxfId="12" priority="14">
      <formula>IF(RIGHT(TEXT(Y785,"0.#"),1)=".",TRUE,FALSE)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40" max="49" man="1"/>
    <brk id="833"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庶務係</cp:lastModifiedBy>
  <cp:lastPrinted>2019-03-12T06:48:21Z</cp:lastPrinted>
  <dcterms:created xsi:type="dcterms:W3CDTF">2012-03-13T00:50:25Z</dcterms:created>
  <dcterms:modified xsi:type="dcterms:W3CDTF">2020-09-03T07:43:35Z</dcterms:modified>
</cp:coreProperties>
</file>