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6水課\"/>
    </mc:Choice>
  </mc:AlternateContent>
  <bookViews>
    <workbookView xWindow="0" yWindow="0" windowWidth="23040" windowHeight="80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<sst xmlns="http://schemas.openxmlformats.org/spreadsheetml/2006/main" count="2911" uniqueCount="631">
  <si>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</si>
  <si>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</si>
  <si>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</si>
  <si>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</si>
  <si>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</si>
  <si>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</si>
  <si>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</si>
  <si>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</si>
  <si>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</si>
  <si>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</si>
  <si>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</si>
  <si>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</si>
  <si>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</si>
  <si>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</si>
  <si>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</si>
  <si>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</si>
  <si>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</si>
  <si>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</si>
  <si>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</si>
  <si>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</si>
  <si>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</si>
  <si>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</si>
  <si>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</si>
  <si>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</si>
  <si>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</si>
  <si>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</si>
  <si>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</si>
  <si>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</si>
  <si>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</si>
  <si>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</si>
  <si>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</si>
  <si>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</si>
  <si>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</si>
  <si>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</si>
  <si>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</si>
  <si>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</si>
  <si>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</si>
  <si>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</si>
  <si>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</si>
  <si>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</si>
  <si>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</si>
  <si>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</si>
  <si>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</si>
  <si>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</si>
  <si>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</si>
  <si>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</si>
  <si>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</si>
  <si>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</si>
  <si>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</si>
  <si>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</si>
  <si>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</si>
  <si>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</si>
  <si>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</si>
  <si>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</si>
  <si>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</si>
  <si>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</si>
  <si>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</si>
  <si>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</si>
  <si>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</si>
  <si>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</si>
  <si>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</si>
  <si>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</si>
  <si>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</si>
  <si>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</si>
  <si>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</si>
  <si>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</si>
  <si>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</si>
  <si>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</si>
  <si>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</si>
  <si>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</si>
  <si>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</si>
  <si>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</si>
  <si>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</si>
  <si>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</si>
  <si>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</si>
  <si>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</si>
  <si>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</si>
  <si>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</si>
  <si>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</si>
  <si>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</si>
  <si>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</si>
  <si>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</si>
  <si>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</si>
  <si>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</si>
  <si>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</si>
  <si>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</si>
  <si>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</si>
  <si>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</si>
  <si>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</si>
  <si>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</si>
  <si>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</si>
  <si>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</si>
  <si>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</si>
  <si>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</si>
  <si>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</si>
  <si>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</si>
  <si>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</si>
  <si>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</si>
  <si>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</si>
  <si>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</si>
  <si>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</si>
  <si>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</si>
  <si>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</si>
  <si>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</si>
  <si>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</si>
  <si>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</si>
  <si>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</si>
  <si>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</si>
  <si>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</si>
  <si>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</si>
  <si>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</si>
  <si>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</si>
  <si>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</si>
  <si>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</si>
  <si>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</si>
  <si>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</si>
  <si>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</si>
  <si>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</si>
  <si>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</si>
  <si>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</si>
  <si>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</si>
  <si>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</si>
  <si>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</si>
  <si>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</si>
  <si>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</si>
  <si>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</si>
  <si>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</si>
  <si>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</si>
  <si>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</si>
  <si>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</si>
  <si>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</si>
  <si>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</si>
  <si>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</si>
  <si>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</si>
  <si>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</si>
  <si>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</si>
  <si>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</si>
  <si>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</si>
  <si>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</si>
  <si>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</si>
  <si>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</si>
  <si>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</si>
  <si>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</si>
  <si>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</si>
  <si>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</si>
  <si>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</si>
  <si>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</si>
  <si>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</si>
  <si>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</si>
  <si>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</si>
  <si>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</si>
  <si>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</si>
  <si>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</si>
  <si>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</si>
  <si>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</si>
  <si>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</si>
  <si>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</si>
  <si>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</si>
  <si>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</si>
  <si>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</si>
  <si>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</si>
  <si>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</si>
  <si>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</si>
  <si>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</si>
  <si>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</si>
  <si>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</si>
  <si>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</si>
  <si>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</si>
  <si>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</si>
  <si>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</si>
  <si>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</si>
  <si>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</si>
  <si>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</si>
  <si>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</si>
  <si>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</si>
  <si>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</si>
  <si>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</si>
  <si>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</si>
  <si>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</si>
  <si>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</si>
  <si>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</si>
  <si>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</si>
  <si>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</si>
  <si>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</si>
  <si>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</si>
  <si>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</si>
  <si>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</si>
  <si>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</si>
  <si>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</si>
  <si>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</si>
  <si>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</si>
  <si>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</si>
  <si>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</si>
  <si>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</si>
  <si>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</si>
  <si>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</si>
  <si>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</si>
  <si>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</si>
  <si>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</si>
  <si>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</si>
  <si>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</si>
  <si>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</si>
  <si>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</si>
  <si>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</si>
  <si>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</si>
  <si>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</si>
  <si>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</si>
  <si>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</si>
  <si>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</si>
  <si>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</si>
  <si>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</si>
  <si>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</si>
  <si>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</si>
  <si>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</si>
  <si>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</si>
  <si>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</si>
  <si>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</si>
  <si>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</si>
  <si>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</si>
  <si>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</si>
  <si>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</si>
  <si>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</si>
  <si>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</si>
  <si>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</si>
  <si>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</si>
  <si>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</si>
  <si>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</si>
  <si>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</si>
  <si>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</si>
  <si>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</si>
  <si>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</si>
  <si>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</si>
  <si>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</si>
  <si>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</si>
  <si>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</si>
  <si>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</si>
  <si>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</si>
  <si>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</si>
  <si>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</si>
  <si>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</si>
  <si>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</si>
  <si>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</si>
  <si>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</si>
  <si>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</si>
  <si>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</si>
  <si>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</si>
  <si>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</si>
  <si>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</si>
  <si>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</si>
  <si>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</si>
  <si>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</si>
  <si>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</si>
  <si>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</si>
  <si>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</si>
  <si>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</si>
  <si>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</si>
  <si>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</si>
  <si>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</si>
  <si>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</si>
  <si>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</si>
  <si>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</si>
  <si>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</si>
  <si>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</si>
  <si>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</si>
  <si>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</si>
  <si>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</si>
  <si>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</si>
  <si>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</si>
  <si>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</si>
  <si>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</si>
  <si>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</si>
  <si>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</si>
  <si>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</si>
  <si>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</si>
  <si>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</si>
  <si>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</si>
  <si>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</si>
  <si>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</si>
  <si>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</si>
  <si>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</si>
  <si>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</si>
  <si>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</si>
  <si>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</si>
  <si>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</si>
  <si>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</si>
  <si>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</si>
  <si>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</si>
  <si>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</si>
  <si>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</si>
  <si>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</si>
  <si>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</si>
  <si>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</si>
  <si>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</si>
  <si>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</si>
  <si>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</si>
  <si>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</si>
  <si>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</si>
  <si>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</si>
  <si>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</si>
  <si>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</si>
  <si>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</si>
  <si>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</si>
  <si>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</si>
  <si>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</si>
  <si>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</si>
  <si>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</si>
  <si>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</si>
  <si>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</si>
  <si>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</si>
  <si>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</si>
  <si>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</si>
  <si>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</si>
  <si>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</si>
  <si>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</si>
  <si>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</si>
  <si>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</si>
  <si>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</si>
  <si>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</si>
  <si>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</si>
  <si>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</si>
  <si>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</si>
  <si>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</si>
  <si>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</si>
  <si>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</si>
  <si>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</si>
  <si>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</si>
  <si>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</si>
  <si>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</si>
  <si>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</si>
  <si>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</si>
  <si>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</si>
  <si>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</si>
  <si>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</si>
  <si>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</si>
  <si>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</si>
  <si>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</si>
  <si>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</si>
  <si>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</si>
  <si>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</si>
  <si>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</si>
  <si>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</si>
  <si>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</si>
  <si>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</si>
  <si>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</si>
  <si>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</si>
  <si>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</si>
  <si>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</si>
  <si>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</si>
  <si>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</si>
  <si>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</si>
  <si>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</si>
  <si>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</si>
  <si>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</si>
  <si>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</si>
  <si>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</si>
  <si>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</si>
  <si>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</si>
  <si>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</si>
  <si>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</si>
  <si>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</si>
  <si>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</si>
  <si>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</si>
  <si>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</si>
  <si>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</si>
  <si>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</si>
  <si>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</si>
  <si>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</si>
  <si>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</si>
  <si>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</si>
  <si>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</si>
  <si>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</si>
  <si>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</si>
  <si>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</si>
  <si>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</si>
  <si>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</si>
  <si>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</si>
  <si>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</si>
  <si>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</si>
  <si>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</si>
  <si>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</si>
  <si>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</si>
  <si>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</si>
  <si>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</si>
  <si>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</si>
  <si>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</si>
  <si>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</si>
  <si>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</si>
  <si>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</si>
  <si>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</si>
  <si>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</si>
  <si>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</si>
  <si>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</si>
  <si>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</si>
  <si>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</si>
  <si>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</si>
  <si>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</si>
  <si>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</si>
  <si>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</si>
  <si>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</si>
  <si>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</si>
  <si>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</si>
  <si>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</si>
  <si>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</si>
  <si>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</si>
  <si>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</si>
  <si>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</si>
  <si>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</si>
  <si>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</si>
  <si>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</si>
  <si>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</si>
  <si>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</si>
  <si>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</si>
  <si>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</si>
  <si>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</si>
  <si>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</si>
  <si>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</si>
  <si>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</si>
  <si>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</si>
  <si>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</si>
  <si>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</si>
  <si>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</si>
  <si>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</si>
  <si>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</si>
  <si>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</si>
  <si>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</si>
  <si>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</si>
  <si>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</si>
  <si>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</si>
  <si>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</si>
  <si>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</si>
  <si>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</si>
  <si>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</si>
  <si>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</si>
  <si>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</si>
  <si>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</si>
  <si>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</si>
  <si>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</si>
  <si>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</si>
  <si>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</si>
  <si>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</si>
  <si>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</si>
  <si>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</si>
  <si>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</si>
  <si>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</si>
  <si>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</si>
  <si>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</si>
  <si>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</si>
  <si>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</si>
  <si>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</si>
  <si>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</si>
  <si>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</si>
  <si>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</si>
  <si>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</si>
  <si>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</si>
  <si>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</si>
  <si>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</si>
  <si>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</si>
  <si>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</si>
  <si>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</si>
  <si>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</si>
  <si>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</si>
  <si>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</si>
  <si>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</si>
  <si>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</si>
  <si>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</si>
  <si>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</si>
  <si>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</si>
  <si>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</si>
  <si>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</si>
  <si>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</si>
  <si>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</si>
  <si>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</si>
  <si>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</si>
  <si>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</si>
  <si>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</si>
  <si>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</si>
  <si>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</si>
  <si>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</si>
  <si>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</si>
  <si>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</si>
  <si>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</si>
  <si>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</si>
  <si>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</si>
  <si>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</si>
  <si>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</si>
  <si>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</si>
  <si>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</si>
  <si>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</si>
  <si>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</si>
  <si>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</si>
  <si>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</si>
  <si>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</si>
  <si>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</si>
  <si>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</si>
  <si>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</si>
  <si>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</si>
  <si>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</si>
  <si>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</si>
  <si>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</si>
  <si>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</si>
  <si>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</si>
  <si>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</si>
  <si>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</si>
  <si>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</si>
  <si>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</si>
  <si>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</si>
  <si>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</si>
  <si>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</si>
  <si>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</si>
  <si>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</si>
  <si>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</si>
  <si>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</si>
  <si>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</si>
  <si>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</si>
  <si>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</si>
  <si>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</si>
  <si>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</si>
  <si>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</si>
  <si>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</si>
  <si>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</si>
  <si>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</si>
  <si>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</si>
  <si>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</si>
  <si>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</si>
  <si>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</si>
  <si>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</si>
  <si>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</si>
  <si>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</si>
  <si>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</si>
  <si>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</si>
  <si>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</si>
  <si>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</si>
  <si>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</si>
  <si>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</si>
  <si>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</si>
  <si>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</si>
  <si>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</si>
  <si>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</si>
  <si>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</si>
  <si>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</si>
  <si>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</si>
  <si>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</si>
  <si>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</si>
  <si>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</si>
  <si>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</si>
  <si>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</si>
  <si>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</si>
  <si>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</si>
  <si>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</si>
  <si>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</si>
  <si>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</si>
  <si>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</si>
  <si>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</si>
  <si>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</si>
  <si>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</si>
  <si>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</si>
  <si>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</si>
  <si>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</si>
  <si>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</si>
  <si>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</si>
  <si>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</si>
  <si>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</si>
  <si>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</si>
  <si>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国連大学拠出金</t>
    <phoneticPr fontId="5"/>
  </si>
  <si>
    <t>水・大気環境局</t>
    <phoneticPr fontId="5"/>
  </si>
  <si>
    <t>水環境課</t>
    <phoneticPr fontId="5"/>
  </si>
  <si>
    <t>環境省</t>
  </si>
  <si>
    <t>水環境課長　筒井　誠二</t>
    <phoneticPr fontId="5"/>
  </si>
  <si>
    <t>○</t>
  </si>
  <si>
    <t>-</t>
  </si>
  <si>
    <t>-</t>
    <phoneticPr fontId="5"/>
  </si>
  <si>
    <t>2015年9月に国連において「持続可能な開発目標（SDGs）」が採択され、目標6「すべての人々の水と衛生の利用可能性と持続可能な管理の確保」及び目標6.3「未処理排水の割合半減による水質改善」が掲げられている。アジア水環境パートナーシップ事業（WEPA）の活動と緊密な連携の下、WEPA加盟のアジア各国において、SDGsが描く水環境像を実現するための最適な社会・経済・政策上の経路を明確にすることで、SDGs目標6の達成に貢献するとともに、WEPA加盟国における政策立案・実施能力の向上を図る。</t>
    <phoneticPr fontId="5"/>
  </si>
  <si>
    <t>アジアにおける水環境管理の知識共有基盤であるWEPAデータベースをSDGs目標6達成指標の評価や分析等に活用するための方策に係る検討を行うとともに、WEPA加盟国におけるSDGs目標6に係る認識及び取組状況を調査しデータを収集する。また、SDGs目標6の達成度合いや他の目標に対する波及効果等を示すことが可能なシミュレーションモデルを開発し、モデルを活用することにより、WEPA加盟国におけるSDGs目標6達成経路及び目標達成までの行動（ロードマップ）をとりまとめる。</t>
    <phoneticPr fontId="5"/>
  </si>
  <si>
    <t>-</t>
    <phoneticPr fontId="5"/>
  </si>
  <si>
    <t>-</t>
    <phoneticPr fontId="5"/>
  </si>
  <si>
    <t>経済協力開発機構等拠出金</t>
    <phoneticPr fontId="5"/>
  </si>
  <si>
    <t>WEPA加盟国においてSDGs目標達成に貢献するとともに、加盟国の政策立案・実施能力の向上を図る。</t>
    <phoneticPr fontId="5"/>
  </si>
  <si>
    <t>最終的な研究成果として、SDGs達成に向けた水環境管理に係る構築モデル数を成果指標とする。</t>
    <phoneticPr fontId="5"/>
  </si>
  <si>
    <t>モデル数</t>
    <rPh sb="3" eb="4">
      <t>スウ</t>
    </rPh>
    <phoneticPr fontId="5"/>
  </si>
  <si>
    <t>事業実施報告書（国連大学サステイナビリティ高等研究所）</t>
    <phoneticPr fontId="5"/>
  </si>
  <si>
    <t>事業実施に係る研究発表等の数</t>
    <phoneticPr fontId="5"/>
  </si>
  <si>
    <t>回数</t>
    <rPh sb="0" eb="2">
      <t>カイスウ</t>
    </rPh>
    <phoneticPr fontId="5"/>
  </si>
  <si>
    <t>-</t>
    <phoneticPr fontId="5"/>
  </si>
  <si>
    <t>X:拠出額（百万円）／　Y:研究発表等の数　</t>
    <phoneticPr fontId="5"/>
  </si>
  <si>
    <t xml:space="preserve">      X/Y</t>
    <phoneticPr fontId="5"/>
  </si>
  <si>
    <t>百万円</t>
    <rPh sb="0" eb="1">
      <t>ヒャク</t>
    </rPh>
    <rPh sb="1" eb="3">
      <t>マンエン</t>
    </rPh>
    <phoneticPr fontId="5"/>
  </si>
  <si>
    <t>90/8</t>
    <phoneticPr fontId="5"/>
  </si>
  <si>
    <t>90/13</t>
    <phoneticPr fontId="5"/>
  </si>
  <si>
    <t>90/10</t>
    <phoneticPr fontId="5"/>
  </si>
  <si>
    <t>３．大気・水・土壌環境等の保全</t>
    <phoneticPr fontId="5"/>
  </si>
  <si>
    <t>-</t>
    <phoneticPr fontId="5"/>
  </si>
  <si>
    <t>-</t>
    <phoneticPr fontId="5"/>
  </si>
  <si>
    <t>アジア地域等における我が国の水環境改善支援の推進</t>
    <phoneticPr fontId="5"/>
  </si>
  <si>
    <t>SDGsが描く水環境像を実現するための最適な社会・経済・政策上の経路を明確にすることで、SDGs目標6の達成に貢献するとともに、アジアの政策担当者の能力向上等に活用する。</t>
    <phoneticPr fontId="5"/>
  </si>
  <si>
    <t>上記目的の達成のため、アジアのモデル都市において、ケーススタディーを実施中であり、シンポジウム等を通じ、関係者と研究・調査の進捗状況を共有し、意見交換を実施している。</t>
    <phoneticPr fontId="5"/>
  </si>
  <si>
    <t>水環境改善の制度的・技術的取組がアジア各国におけるSDGs目標達成にどのように貢献するかを明らかにし、国際的な水環境問題の解決に寄与する。</t>
    <phoneticPr fontId="5"/>
  </si>
  <si>
    <t>-</t>
    <phoneticPr fontId="5"/>
  </si>
  <si>
    <t>-</t>
    <phoneticPr fontId="5"/>
  </si>
  <si>
    <t>-</t>
    <phoneticPr fontId="5"/>
  </si>
  <si>
    <t>‐</t>
  </si>
  <si>
    <t>無</t>
  </si>
  <si>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phoneticPr fontId="5"/>
  </si>
  <si>
    <t>本事業は国連機関である国連大学と連携するものであり、国連大学本部のホスト国として国が行うものである。</t>
    <phoneticPr fontId="5"/>
  </si>
  <si>
    <t>本事業で行う、途上国の水環境改善は、国際社会の開発目標に含まれる重要な課題である。</t>
    <phoneticPr fontId="5"/>
  </si>
  <si>
    <t>国連機関である国連大学による公益性のある研究に対するものであり、拠出することは妥当である。</t>
    <phoneticPr fontId="5"/>
  </si>
  <si>
    <t>過去の類似研究規模等と比較し、妥当である。</t>
    <phoneticPr fontId="5"/>
  </si>
  <si>
    <t>研究計画や活動報告を把握し、適切な支出であることを確認している。</t>
    <phoneticPr fontId="5"/>
  </si>
  <si>
    <t>外部専門家からなる評価委員会を定期開催し、進捗等を把握し効率的な研究活動であることを確認している。</t>
    <phoneticPr fontId="5"/>
  </si>
  <si>
    <t>水環境管理に係るモデルの構築については、対象都市の選定等を完了し、モデル構築のためのデータ解析等を行っており、予定進捗に対して、おおむね成果目標に見合った実績となっている。</t>
    <phoneticPr fontId="5"/>
  </si>
  <si>
    <t>国連大学は幅広い研究活動を行っており、その研究基盤とネットワークを活用して、効果的に事業を実施している。</t>
    <phoneticPr fontId="5"/>
  </si>
  <si>
    <t>適切な事業の実施を確保するため、外部専門家からなる評価委員会を設置し、プロジェクトの進捗や成果を報告し、研究の方向性を確認しており、活動実績は見込みに見合ったものとなっている。</t>
    <phoneticPr fontId="5"/>
  </si>
  <si>
    <t>リーフレットの作成や国際会議等での発表を通じ、成果物を活用した普及活動を実施している。</t>
    <phoneticPr fontId="5"/>
  </si>
  <si>
    <t>国連大学との連携を通じ、アジアの途上国における水環境改善戦略の策定への貢献など、事業目的を達成出来るよう必要な検討を進め、適正な執行を行っている。</t>
    <phoneticPr fontId="5"/>
  </si>
  <si>
    <t>引き続き、効果的かつ効率的に、アジア途上国における、政策立案・実施能力向上に向けた事業を実施する。</t>
    <phoneticPr fontId="5"/>
  </si>
  <si>
    <t>新26-028</t>
    <phoneticPr fontId="5"/>
  </si>
  <si>
    <t>135</t>
    <phoneticPr fontId="5"/>
  </si>
  <si>
    <t>128</t>
    <phoneticPr fontId="5"/>
  </si>
  <si>
    <t>144</t>
    <phoneticPr fontId="5"/>
  </si>
  <si>
    <t>0141</t>
    <phoneticPr fontId="5"/>
  </si>
  <si>
    <t>拠出金</t>
    <rPh sb="0" eb="3">
      <t>キョシュツキン</t>
    </rPh>
    <phoneticPr fontId="5"/>
  </si>
  <si>
    <t>アジア地域の水環境政策と水関連の持続可能な開発目標の達成への貢献</t>
    <phoneticPr fontId="5"/>
  </si>
  <si>
    <t>国連大学</t>
    <rPh sb="0" eb="2">
      <t>コクレン</t>
    </rPh>
    <rPh sb="2" eb="4">
      <t>ダイガク</t>
    </rPh>
    <phoneticPr fontId="5"/>
  </si>
  <si>
    <t>アジア地域の水環境政策と水関連の持続可能な開発目標の達成への貢献</t>
    <phoneticPr fontId="5"/>
  </si>
  <si>
    <t>-</t>
    <phoneticPr fontId="5"/>
  </si>
  <si>
    <t>－</t>
    <phoneticPr fontId="5"/>
  </si>
  <si>
    <t>-</t>
    <phoneticPr fontId="5"/>
  </si>
  <si>
    <t>－</t>
    <phoneticPr fontId="5"/>
  </si>
  <si>
    <t>外部有識者点検対象外</t>
    <rPh sb="0" eb="2">
      <t>ガイブ</t>
    </rPh>
    <rPh sb="2" eb="5">
      <t>ユウシキシャ</t>
    </rPh>
    <rPh sb="5" eb="7">
      <t>テンケン</t>
    </rPh>
    <rPh sb="7" eb="10">
      <t>タイショウガイ</t>
    </rPh>
    <phoneticPr fontId="13"/>
  </si>
  <si>
    <t>引き続き、アジア途上国における政策立案、実施能力向上に向けた事業を効率的かつ効果的に実施していくこと。また、活動報告等を確認し、適切な支出であるか、その把握に努めること。</t>
    <rPh sb="0" eb="1">
      <t>ヒ</t>
    </rPh>
    <rPh sb="2" eb="3">
      <t>ツヅ</t>
    </rPh>
    <rPh sb="8" eb="11">
      <t>トジョウコク</t>
    </rPh>
    <rPh sb="15" eb="17">
      <t>セイサク</t>
    </rPh>
    <rPh sb="17" eb="19">
      <t>リツアン</t>
    </rPh>
    <rPh sb="20" eb="22">
      <t>ジッシ</t>
    </rPh>
    <rPh sb="22" eb="24">
      <t>ノウリョク</t>
    </rPh>
    <rPh sb="24" eb="26">
      <t>コウジョウ</t>
    </rPh>
    <rPh sb="27" eb="28">
      <t>ム</t>
    </rPh>
    <rPh sb="30" eb="32">
      <t>ジギョウ</t>
    </rPh>
    <rPh sb="33" eb="36">
      <t>コウリツテキ</t>
    </rPh>
    <rPh sb="38" eb="41">
      <t>コウカテキ</t>
    </rPh>
    <rPh sb="42" eb="44">
      <t>ジッシ</t>
    </rPh>
    <rPh sb="54" eb="56">
      <t>カツドウ</t>
    </rPh>
    <rPh sb="56" eb="58">
      <t>ホウコク</t>
    </rPh>
    <rPh sb="58" eb="59">
      <t>トウ</t>
    </rPh>
    <rPh sb="60" eb="62">
      <t>カクニン</t>
    </rPh>
    <rPh sb="64" eb="66">
      <t>テキセツ</t>
    </rPh>
    <rPh sb="67" eb="69">
      <t>シシュツ</t>
    </rPh>
    <rPh sb="76" eb="78">
      <t>ハアク</t>
    </rPh>
    <rPh sb="79" eb="80">
      <t>ツト</t>
    </rPh>
    <phoneticPr fontId="7"/>
  </si>
  <si>
    <t>活動報告を確認し適正な支出となっているか把握するとともに、引き続き、効果的かつ効率的に、アジア途上国における政策立案・実施能力向上に向けた事業を実施する。</t>
    <rPh sb="0" eb="2">
      <t>カツドウ</t>
    </rPh>
    <rPh sb="2" eb="4">
      <t>ホウコク</t>
    </rPh>
    <rPh sb="5" eb="7">
      <t>カクニン</t>
    </rPh>
    <rPh sb="8" eb="10">
      <t>テキセイ</t>
    </rPh>
    <rPh sb="11" eb="13">
      <t>シシュツ</t>
    </rPh>
    <rPh sb="20" eb="22">
      <t>ハアク</t>
    </rPh>
    <rPh sb="29" eb="30">
      <t>ヒ</t>
    </rPh>
    <rPh sb="31" eb="32">
      <t>ツヅ</t>
    </rPh>
    <rPh sb="34" eb="37">
      <t>コウカテキ</t>
    </rPh>
    <rPh sb="39" eb="42">
      <t>コウリツテキ</t>
    </rPh>
    <rPh sb="47" eb="50">
      <t>トジョウコク</t>
    </rPh>
    <rPh sb="54" eb="56">
      <t>セイサク</t>
    </rPh>
    <rPh sb="56" eb="58">
      <t>リツアン</t>
    </rPh>
    <rPh sb="59" eb="61">
      <t>ジッシ</t>
    </rPh>
    <rPh sb="61" eb="63">
      <t>ノウリョク</t>
    </rPh>
    <rPh sb="63" eb="65">
      <t>コウジョウ</t>
    </rPh>
    <rPh sb="66" eb="67">
      <t>ム</t>
    </rPh>
    <rPh sb="69" eb="71">
      <t>ジギョウ</t>
    </rPh>
    <rPh sb="72" eb="74">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</si>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</sst>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100806</xdr:colOff>
      <xdr:row>743</xdr:row>
      <xdr:rowOff>0</xdr:rowOff>
    </xdr:from>
    <xdr:to>
      <xdr:col>31</xdr:col>
      <xdr:colOff>95255</xdr:colOff>
      <xdr:row>744</xdr:row>
      <xdr:rowOff>342801</xdr:rowOff>
    </xdr:to>
    <xdr:sp macro="" textlink="">
      <xdr:nvSpPr>
        <xdr:cNvPr id="2" name="正方形/長方形 1"/>
        <xdr:cNvSpPr/>
      </xdr:nvSpPr>
      <xdr:spPr>
        <a:xfrm>
          <a:off x="4013779" y="41704054"/>
          <a:ext cx="2465800" cy="690335"/>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25</xdr:col>
      <xdr:colOff>79568</xdr:colOff>
      <xdr:row>745</xdr:row>
      <xdr:rowOff>19307</xdr:rowOff>
    </xdr:from>
    <xdr:to>
      <xdr:col>25</xdr:col>
      <xdr:colOff>79571</xdr:colOff>
      <xdr:row>746</xdr:row>
      <xdr:rowOff>28224</xdr:rowOff>
    </xdr:to>
    <xdr:cxnSp macro="">
      <xdr:nvCxnSpPr>
        <xdr:cNvPr id="3" name="直線矢印コネクタ 2"/>
        <xdr:cNvCxnSpPr/>
      </xdr:nvCxnSpPr>
      <xdr:spPr>
        <a:xfrm flipH="1">
          <a:off x="5228217" y="42418429"/>
          <a:ext cx="3" cy="35645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36641</xdr:colOff>
      <xdr:row>746</xdr:row>
      <xdr:rowOff>143261</xdr:rowOff>
    </xdr:from>
    <xdr:to>
      <xdr:col>28</xdr:col>
      <xdr:colOff>14975</xdr:colOff>
      <xdr:row>747</xdr:row>
      <xdr:rowOff>110546</xdr:rowOff>
    </xdr:to>
    <xdr:sp macro="" textlink="">
      <xdr:nvSpPr>
        <xdr:cNvPr id="4" name="正方形/長方形 3"/>
        <xdr:cNvSpPr/>
      </xdr:nvSpPr>
      <xdr:spPr>
        <a:xfrm>
          <a:off x="4773398" y="42889916"/>
          <a:ext cx="1008063" cy="31481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19</xdr:col>
      <xdr:colOff>100806</xdr:colOff>
      <xdr:row>747</xdr:row>
      <xdr:rowOff>165615</xdr:rowOff>
    </xdr:from>
    <xdr:to>
      <xdr:col>31</xdr:col>
      <xdr:colOff>96955</xdr:colOff>
      <xdr:row>749</xdr:row>
      <xdr:rowOff>147275</xdr:rowOff>
    </xdr:to>
    <xdr:sp macro="" textlink="">
      <xdr:nvSpPr>
        <xdr:cNvPr id="5" name="正方形/長方形 4"/>
        <xdr:cNvSpPr/>
      </xdr:nvSpPr>
      <xdr:spPr>
        <a:xfrm>
          <a:off x="4013779" y="43259804"/>
          <a:ext cx="2467500" cy="6767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19</xdr:col>
      <xdr:colOff>0</xdr:colOff>
      <xdr:row>749</xdr:row>
      <xdr:rowOff>286522</xdr:rowOff>
    </xdr:from>
    <xdr:to>
      <xdr:col>32</xdr:col>
      <xdr:colOff>73608</xdr:colOff>
      <xdr:row>754</xdr:row>
      <xdr:rowOff>12210</xdr:rowOff>
    </xdr:to>
    <xdr:sp macro="" textlink="">
      <xdr:nvSpPr>
        <xdr:cNvPr id="6" name="大かっこ 5"/>
        <xdr:cNvSpPr/>
      </xdr:nvSpPr>
      <xdr:spPr>
        <a:xfrm>
          <a:off x="3912973" y="44075779"/>
          <a:ext cx="2750905" cy="146335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加盟のアジア各国において、</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が描く水環境像を実現するための最適な社会・経済・政策上の経路を明確にすることで、</a:t>
          </a:r>
          <a:r>
            <a:rPr kumimoji="1" lang="en-US" altLang="ja-JP" sz="1100">
              <a:solidFill>
                <a:sysClr val="windowText" lastClr="000000"/>
              </a:solidFill>
              <a:effectLst/>
              <a:latin typeface="+mn-lt"/>
              <a:ea typeface="+mn-ea"/>
              <a:cs typeface="+mn-cs"/>
            </a:rPr>
            <a:t>SDGs</a:t>
          </a:r>
          <a:r>
            <a:rPr kumimoji="1" lang="ja-JP" altLang="en-US" sz="1100">
              <a:solidFill>
                <a:sysClr val="windowText" lastClr="000000"/>
              </a:solidFill>
              <a:effectLst/>
              <a:latin typeface="+mn-lt"/>
              <a:ea typeface="+mn-ea"/>
              <a:cs typeface="+mn-cs"/>
            </a:rPr>
            <a:t>目標</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の達成に貢献するとともに、</a:t>
          </a:r>
          <a:r>
            <a:rPr kumimoji="1" lang="en-US" altLang="ja-JP" sz="1100">
              <a:solidFill>
                <a:sysClr val="windowText" lastClr="000000"/>
              </a:solidFill>
              <a:effectLst/>
              <a:latin typeface="+mn-lt"/>
              <a:ea typeface="+mn-ea"/>
              <a:cs typeface="+mn-cs"/>
            </a:rPr>
            <a:t>WEPA</a:t>
          </a:r>
          <a:r>
            <a:rPr kumimoji="1" lang="ja-JP" altLang="en-US" sz="1100">
              <a:solidFill>
                <a:sysClr val="windowText" lastClr="000000"/>
              </a:solidFill>
              <a:effectLst/>
              <a:latin typeface="+mn-lt"/>
              <a:ea typeface="+mn-ea"/>
              <a:cs typeface="+mn-cs"/>
            </a:rPr>
            <a:t>加盟国における政策立案・実施能力の向上を図る。</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33" zoomScaleNormal="75" zoomScaleSheetLayoutView="100" zoomScalePageLayoutView="85" workbookViewId="0">
      <selection activeCell="A733" sqref="A733:E733"/>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138</v>
      </c>
      <c r="AT2" s="966"/>
      <c r="AU2" s="966"/>
      <c r="AV2" s="51" t="str">
        <f>IF(AW2="", "", "-")</f>
        <v/>
      </c>
      <c r="AW2" s="911"/>
      <c r="AX2" s="911"/>
    </row>
    <row r="3" spans="1:50" ht="21" customHeight="1" thickBot="1" x14ac:dyDescent="0.25">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523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8" t="s">
        <v>259</v>
      </c>
      <c r="B8" s="499"/>
      <c r="C8" s="499"/>
      <c r="D8" s="499"/>
      <c r="E8" s="499"/>
      <c r="F8" s="500"/>
      <c r="G8" s="933" t="str">
        <f>入力規則等!A27</f>
        <v>科学技術・イノベーション</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90</v>
      </c>
      <c r="Q13" s="658"/>
      <c r="R13" s="658"/>
      <c r="S13" s="658"/>
      <c r="T13" s="658"/>
      <c r="U13" s="658"/>
      <c r="V13" s="659"/>
      <c r="W13" s="657">
        <v>90</v>
      </c>
      <c r="X13" s="658"/>
      <c r="Y13" s="658"/>
      <c r="Z13" s="658"/>
      <c r="AA13" s="658"/>
      <c r="AB13" s="658"/>
      <c r="AC13" s="659"/>
      <c r="AD13" s="657">
        <v>90</v>
      </c>
      <c r="AE13" s="658"/>
      <c r="AF13" s="658"/>
      <c r="AG13" s="658"/>
      <c r="AH13" s="658"/>
      <c r="AI13" s="658"/>
      <c r="AJ13" s="659"/>
      <c r="AK13" s="657">
        <v>90</v>
      </c>
      <c r="AL13" s="658"/>
      <c r="AM13" s="658"/>
      <c r="AN13" s="658"/>
      <c r="AO13" s="658"/>
      <c r="AP13" s="658"/>
      <c r="AQ13" s="659"/>
      <c r="AR13" s="919">
        <v>90</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t="s">
        <v>570</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570</v>
      </c>
      <c r="X17" s="658"/>
      <c r="Y17" s="658"/>
      <c r="Z17" s="658"/>
      <c r="AA17" s="658"/>
      <c r="AB17" s="658"/>
      <c r="AC17" s="659"/>
      <c r="AD17" s="657" t="s">
        <v>574</v>
      </c>
      <c r="AE17" s="658"/>
      <c r="AF17" s="658"/>
      <c r="AG17" s="658"/>
      <c r="AH17" s="658"/>
      <c r="AI17" s="658"/>
      <c r="AJ17" s="659"/>
      <c r="AK17" s="657" t="s">
        <v>573</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90</v>
      </c>
      <c r="Q18" s="879"/>
      <c r="R18" s="879"/>
      <c r="S18" s="879"/>
      <c r="T18" s="879"/>
      <c r="U18" s="879"/>
      <c r="V18" s="880"/>
      <c r="W18" s="878">
        <f>SUM(W13:AC17)</f>
        <v>90</v>
      </c>
      <c r="X18" s="879"/>
      <c r="Y18" s="879"/>
      <c r="Z18" s="879"/>
      <c r="AA18" s="879"/>
      <c r="AB18" s="879"/>
      <c r="AC18" s="880"/>
      <c r="AD18" s="878">
        <f>SUM(AD13:AJ17)</f>
        <v>90</v>
      </c>
      <c r="AE18" s="879"/>
      <c r="AF18" s="879"/>
      <c r="AG18" s="879"/>
      <c r="AH18" s="879"/>
      <c r="AI18" s="879"/>
      <c r="AJ18" s="880"/>
      <c r="AK18" s="878">
        <f>SUM(AK13:AQ17)</f>
        <v>90</v>
      </c>
      <c r="AL18" s="879"/>
      <c r="AM18" s="879"/>
      <c r="AN18" s="879"/>
      <c r="AO18" s="879"/>
      <c r="AP18" s="879"/>
      <c r="AQ18" s="880"/>
      <c r="AR18" s="878">
        <f>SUM(AR13:AX17)</f>
        <v>90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90</v>
      </c>
      <c r="Q19" s="658"/>
      <c r="R19" s="658"/>
      <c r="S19" s="658"/>
      <c r="T19" s="658"/>
      <c r="U19" s="658"/>
      <c r="V19" s="659"/>
      <c r="W19" s="657">
        <v>90</v>
      </c>
      <c r="X19" s="658"/>
      <c r="Y19" s="658"/>
      <c r="Z19" s="658"/>
      <c r="AA19" s="658"/>
      <c r="AB19" s="658"/>
      <c r="AC19" s="659"/>
      <c r="AD19" s="657">
        <v>90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9"/>
      <c r="B21" s="850"/>
      <c r="C21" s="850"/>
      <c r="D21" s="850"/>
      <c r="E21" s="850"/>
      <c r="F21" s="979"/>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2">
      <c r="A23" s="949"/>
      <c r="B23" s="950"/>
      <c r="C23" s="950"/>
      <c r="D23" s="950"/>
      <c r="E23" s="950"/>
      <c r="F23" s="951"/>
      <c r="G23" s="985" t="s">
        <v>575</v>
      </c>
      <c r="H23" s="986"/>
      <c r="I23" s="986"/>
      <c r="J23" s="986"/>
      <c r="K23" s="986"/>
      <c r="L23" s="986"/>
      <c r="M23" s="986"/>
      <c r="N23" s="986"/>
      <c r="O23" s="987"/>
      <c r="P23" s="919">
        <v>90</v>
      </c>
      <c r="Q23" s="920"/>
      <c r="R23" s="920"/>
      <c r="S23" s="920"/>
      <c r="T23" s="920"/>
      <c r="U23" s="920"/>
      <c r="V23" s="936"/>
      <c r="W23" s="919">
        <v>90</v>
      </c>
      <c r="X23" s="920"/>
      <c r="Y23" s="920"/>
      <c r="Z23" s="920"/>
      <c r="AA23" s="920"/>
      <c r="AB23" s="920"/>
      <c r="AC23" s="936"/>
      <c r="AD23" s="956" t="s">
        <v>630</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2">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2">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2">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2">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2">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52"/>
      <c r="B29" s="953"/>
      <c r="C29" s="953"/>
      <c r="D29" s="953"/>
      <c r="E29" s="953"/>
      <c r="F29" s="954"/>
      <c r="G29" s="943" t="s">
        <v>338</v>
      </c>
      <c r="H29" s="944"/>
      <c r="I29" s="944"/>
      <c r="J29" s="944"/>
      <c r="K29" s="944"/>
      <c r="L29" s="944"/>
      <c r="M29" s="944"/>
      <c r="N29" s="944"/>
      <c r="O29" s="945"/>
      <c r="P29" s="657">
        <f>AK13</f>
        <v>90</v>
      </c>
      <c r="Q29" s="658"/>
      <c r="R29" s="658"/>
      <c r="S29" s="658"/>
      <c r="T29" s="658"/>
      <c r="U29" s="658"/>
      <c r="V29" s="659"/>
      <c r="W29" s="967">
        <f>AR13</f>
        <v>90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574</v>
      </c>
      <c r="AR31" s="199"/>
      <c r="AS31" s="132" t="s">
        <v>236</v>
      </c>
      <c r="AT31" s="133"/>
      <c r="AU31" s="198">
        <v>3</v>
      </c>
      <c r="AV31" s="198"/>
      <c r="AW31" s="398" t="s">
        <v>181</v>
      </c>
      <c r="AX31" s="399"/>
    </row>
    <row r="32" spans="1:50" ht="23.25" customHeight="1" x14ac:dyDescent="0.2">
      <c r="A32" s="403"/>
      <c r="B32" s="401"/>
      <c r="C32" s="401"/>
      <c r="D32" s="401"/>
      <c r="E32" s="401"/>
      <c r="F32" s="402"/>
      <c r="G32" s="564" t="s">
        <v>576</v>
      </c>
      <c r="H32" s="565"/>
      <c r="I32" s="565"/>
      <c r="J32" s="565"/>
      <c r="K32" s="565"/>
      <c r="L32" s="565"/>
      <c r="M32" s="565"/>
      <c r="N32" s="565"/>
      <c r="O32" s="566"/>
      <c r="P32" s="104" t="s">
        <v>577</v>
      </c>
      <c r="Q32" s="104"/>
      <c r="R32" s="104"/>
      <c r="S32" s="104"/>
      <c r="T32" s="104"/>
      <c r="U32" s="104"/>
      <c r="V32" s="104"/>
      <c r="W32" s="104"/>
      <c r="X32" s="105"/>
      <c r="Y32" s="474" t="s">
        <v>12</v>
      </c>
      <c r="Z32" s="534"/>
      <c r="AA32" s="535"/>
      <c r="AB32" s="464" t="s">
        <v>578</v>
      </c>
      <c r="AC32" s="464"/>
      <c r="AD32" s="464"/>
      <c r="AE32" s="216" t="s">
        <v>574</v>
      </c>
      <c r="AF32" s="217"/>
      <c r="AG32" s="217"/>
      <c r="AH32" s="217"/>
      <c r="AI32" s="216" t="s">
        <v>570</v>
      </c>
      <c r="AJ32" s="217"/>
      <c r="AK32" s="217"/>
      <c r="AL32" s="217"/>
      <c r="AM32" s="216" t="s">
        <v>570</v>
      </c>
      <c r="AN32" s="217"/>
      <c r="AO32" s="217"/>
      <c r="AP32" s="217"/>
      <c r="AQ32" s="340" t="s">
        <v>570</v>
      </c>
      <c r="AR32" s="206"/>
      <c r="AS32" s="206"/>
      <c r="AT32" s="341"/>
      <c r="AU32" s="217" t="s">
        <v>570</v>
      </c>
      <c r="AV32" s="217"/>
      <c r="AW32" s="217"/>
      <c r="AX32" s="219"/>
    </row>
    <row r="33" spans="1:50" ht="23.25"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578</v>
      </c>
      <c r="AC33" s="526"/>
      <c r="AD33" s="526"/>
      <c r="AE33" s="216" t="s">
        <v>574</v>
      </c>
      <c r="AF33" s="217"/>
      <c r="AG33" s="217"/>
      <c r="AH33" s="217"/>
      <c r="AI33" s="216" t="s">
        <v>570</v>
      </c>
      <c r="AJ33" s="217"/>
      <c r="AK33" s="217"/>
      <c r="AL33" s="217"/>
      <c r="AM33" s="216" t="s">
        <v>570</v>
      </c>
      <c r="AN33" s="217"/>
      <c r="AO33" s="217"/>
      <c r="AP33" s="217"/>
      <c r="AQ33" s="340" t="s">
        <v>573</v>
      </c>
      <c r="AR33" s="206"/>
      <c r="AS33" s="206"/>
      <c r="AT33" s="341"/>
      <c r="AU33" s="217">
        <v>6</v>
      </c>
      <c r="AV33" s="217"/>
      <c r="AW33" s="217"/>
      <c r="AX33" s="219"/>
    </row>
    <row r="34" spans="1:50" ht="23.25"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570</v>
      </c>
      <c r="AF34" s="217"/>
      <c r="AG34" s="217"/>
      <c r="AH34" s="217"/>
      <c r="AI34" s="216" t="s">
        <v>574</v>
      </c>
      <c r="AJ34" s="217"/>
      <c r="AK34" s="217"/>
      <c r="AL34" s="217"/>
      <c r="AM34" s="216" t="s">
        <v>570</v>
      </c>
      <c r="AN34" s="217"/>
      <c r="AO34" s="217"/>
      <c r="AP34" s="217"/>
      <c r="AQ34" s="340" t="s">
        <v>570</v>
      </c>
      <c r="AR34" s="206"/>
      <c r="AS34" s="206"/>
      <c r="AT34" s="341"/>
      <c r="AU34" s="217" t="s">
        <v>570</v>
      </c>
      <c r="AV34" s="217"/>
      <c r="AW34" s="217"/>
      <c r="AX34" s="219"/>
    </row>
    <row r="35" spans="1:50" ht="23.25" customHeight="1" x14ac:dyDescent="0.2">
      <c r="A35" s="224" t="s">
        <v>386</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2">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2">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2">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2">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2">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2">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2">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2">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2">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2">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2">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2">
      <c r="A101" s="425"/>
      <c r="B101" s="426"/>
      <c r="C101" s="426"/>
      <c r="D101" s="426"/>
      <c r="E101" s="426"/>
      <c r="F101" s="427"/>
      <c r="G101" s="104" t="s">
        <v>580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t="s">
        <v>582</v>
      </c>
      <c r="AF101" s="217"/>
      <c r="AG101" s="217"/>
      <c r="AH101" s="218"/>
      <c r="AI101" s="216">
        <v>8</v>
      </c>
      <c r="AJ101" s="217"/>
      <c r="AK101" s="217"/>
      <c r="AL101" s="218"/>
      <c r="AM101" s="216">
        <v>13</v>
      </c>
      <c r="AN101" s="217"/>
      <c r="AO101" s="217"/>
      <c r="AP101" s="218"/>
      <c r="AQ101" s="216" t="s">
        <v>570</v>
      </c>
      <c r="AR101" s="217"/>
      <c r="AS101" s="217"/>
      <c r="AT101" s="218"/>
      <c r="AU101" s="216" t="s">
        <v>570</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t="s">
        <v>570</v>
      </c>
      <c r="AF102" s="421"/>
      <c r="AG102" s="421"/>
      <c r="AH102" s="421"/>
      <c r="AI102" s="421">
        <v>8</v>
      </c>
      <c r="AJ102" s="421"/>
      <c r="AK102" s="421"/>
      <c r="AL102" s="421"/>
      <c r="AM102" s="421">
        <v>10</v>
      </c>
      <c r="AN102" s="421"/>
      <c r="AO102" s="421"/>
      <c r="AP102" s="421"/>
      <c r="AQ102" s="271">
        <v>10</v>
      </c>
      <c r="AR102" s="272"/>
      <c r="AS102" s="272"/>
      <c r="AT102" s="317"/>
      <c r="AU102" s="271" t="s">
        <v>570</v>
      </c>
      <c r="AV102" s="272"/>
      <c r="AW102" s="272"/>
      <c r="AX102" s="317"/>
    </row>
    <row r="103" spans="1:60" ht="31.5" hidden="1" customHeight="1" x14ac:dyDescent="0.2">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2">
      <c r="A116" s="442"/>
      <c r="B116" s="443"/>
      <c r="C116" s="443"/>
      <c r="D116" s="443"/>
      <c r="E116" s="443"/>
      <c r="F116" s="444"/>
      <c r="G116" s="393" t="s">
        <v>583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585</v>
      </c>
      <c r="AC116" s="466"/>
      <c r="AD116" s="467"/>
      <c r="AE116" s="421" t="s">
        <v>574</v>
      </c>
      <c r="AF116" s="421"/>
      <c r="AG116" s="421"/>
      <c r="AH116" s="421"/>
      <c r="AI116" s="421">
        <v>11</v>
      </c>
      <c r="AJ116" s="421"/>
      <c r="AK116" s="421"/>
      <c r="AL116" s="421"/>
      <c r="AM116" s="421">
        <v>7</v>
      </c>
      <c r="AN116" s="421"/>
      <c r="AO116" s="421"/>
      <c r="AP116" s="421"/>
      <c r="AQ116" s="216">
        <v>9</v>
      </c>
      <c r="AR116" s="217"/>
      <c r="AS116" s="217"/>
      <c r="AT116" s="217"/>
      <c r="AU116" s="217"/>
      <c r="AV116" s="217"/>
      <c r="AW116" s="217"/>
      <c r="AX116" s="219"/>
    </row>
    <row r="117" spans="1:50" ht="46.5"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584</v>
      </c>
      <c r="AC117" s="476"/>
      <c r="AD117" s="477"/>
      <c r="AE117" s="554" t="s">
        <v>570</v>
      </c>
      <c r="AF117" s="554"/>
      <c r="AG117" s="554"/>
      <c r="AH117" s="554"/>
      <c r="AI117" s="554" t="s">
        <v>586</v>
      </c>
      <c r="AJ117" s="554"/>
      <c r="AK117" s="554"/>
      <c r="AL117" s="554"/>
      <c r="AM117" s="554" t="s">
        <v>587</v>
      </c>
      <c r="AN117" s="554"/>
      <c r="AO117" s="554"/>
      <c r="AP117" s="554"/>
      <c r="AQ117" s="554" t="s">
        <v>588</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2">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2">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2">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2">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45" customHeight="1" x14ac:dyDescent="0.2">
      <c r="A130" s="187" t="s">
        <v>413</v>
      </c>
      <c r="B130" s="184"/>
      <c r="C130" s="183" t="s">
        <v>239</v>
      </c>
      <c r="D130" s="184"/>
      <c r="E130" s="168" t="s">
        <v>268</v>
      </c>
      <c r="F130" s="169"/>
      <c r="G130" s="170" t="s">
        <v>570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45" customHeight="1" x14ac:dyDescent="0.2">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t="s">
        <v>591</v>
      </c>
      <c r="AV133" s="199"/>
      <c r="AW133" s="132" t="s">
        <v>181</v>
      </c>
      <c r="AX133" s="194"/>
    </row>
    <row r="134" spans="1:50" ht="39.75" customHeight="1" x14ac:dyDescent="0.2">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590</v>
      </c>
      <c r="AC134" s="204"/>
      <c r="AD134" s="204"/>
      <c r="AE134" s="205" t="s">
        <v>570</v>
      </c>
      <c r="AF134" s="206"/>
      <c r="AG134" s="206"/>
      <c r="AH134" s="206"/>
      <c r="AI134" s="205" t="s">
        <v>570</v>
      </c>
      <c r="AJ134" s="206"/>
      <c r="AK134" s="206"/>
      <c r="AL134" s="206"/>
      <c r="AM134" s="205" t="s">
        <v>570</v>
      </c>
      <c r="AN134" s="206"/>
      <c r="AO134" s="206"/>
      <c r="AP134" s="206"/>
      <c r="AQ134" s="205" t="s">
        <v>570</v>
      </c>
      <c r="AR134" s="206"/>
      <c r="AS134" s="206"/>
      <c r="AT134" s="206"/>
      <c r="AU134" s="205" t="s">
        <v>570</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590</v>
      </c>
      <c r="AC135" s="212"/>
      <c r="AD135" s="212"/>
      <c r="AE135" s="205" t="s">
        <v>570</v>
      </c>
      <c r="AF135" s="206"/>
      <c r="AG135" s="206"/>
      <c r="AH135" s="206"/>
      <c r="AI135" s="205" t="s">
        <v>570</v>
      </c>
      <c r="AJ135" s="206"/>
      <c r="AK135" s="206"/>
      <c r="AL135" s="206"/>
      <c r="AM135" s="205" t="s">
        <v>570</v>
      </c>
      <c r="AN135" s="206"/>
      <c r="AO135" s="206"/>
      <c r="AP135" s="206"/>
      <c r="AQ135" s="205" t="s">
        <v>570</v>
      </c>
      <c r="AR135" s="206"/>
      <c r="AS135" s="206"/>
      <c r="AT135" s="206"/>
      <c r="AU135" s="205" t="s">
        <v>570</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103" t="s">
        <v>592</v>
      </c>
      <c r="H154" s="104"/>
      <c r="I154" s="104"/>
      <c r="J154" s="104"/>
      <c r="K154" s="104"/>
      <c r="L154" s="104"/>
      <c r="M154" s="104"/>
      <c r="N154" s="104"/>
      <c r="O154" s="104"/>
      <c r="P154" s="105"/>
      <c r="Q154" s="124" t="s">
        <v>590</v>
      </c>
      <c r="R154" s="104"/>
      <c r="S154" s="104"/>
      <c r="T154" s="104"/>
      <c r="U154" s="104"/>
      <c r="V154" s="104"/>
      <c r="W154" s="104"/>
      <c r="X154" s="104"/>
      <c r="Y154" s="104"/>
      <c r="Z154" s="104"/>
      <c r="AA154" s="291"/>
      <c r="AB154" s="140" t="s">
        <v>590</v>
      </c>
      <c r="AC154" s="141"/>
      <c r="AD154" s="141"/>
      <c r="AE154" s="146" t="s">
        <v>593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950000000000003" customHeight="1" x14ac:dyDescent="0.2">
      <c r="A430" s="188"/>
      <c r="B430" s="185"/>
      <c r="C430" s="177" t="s">
        <v>428</v>
      </c>
      <c r="D430" s="931"/>
      <c r="E430" s="173" t="s">
        <v>406</v>
      </c>
      <c r="F430" s="898"/>
      <c r="G430" s="899" t="s">
        <v>255</v>
      </c>
      <c r="H430" s="122"/>
      <c r="I430" s="122"/>
      <c r="J430" s="900" t="s">
        <v>569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0" t="s">
        <v>570</v>
      </c>
      <c r="AR432" s="199"/>
      <c r="AS432" s="132" t="s">
        <v>236</v>
      </c>
      <c r="AT432" s="133"/>
      <c r="AU432" s="199" t="s">
        <v>570</v>
      </c>
      <c r="AV432" s="199"/>
      <c r="AW432" s="132" t="s">
        <v>181</v>
      </c>
      <c r="AX432" s="194"/>
    </row>
    <row r="433" spans="1:50" ht="23.25" customHeight="1" x14ac:dyDescent="0.2">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596</v>
      </c>
      <c r="AC433" s="212"/>
      <c r="AD433" s="212"/>
      <c r="AE433" s="340" t="s">
        <v>570</v>
      </c>
      <c r="AF433" s="206"/>
      <c r="AG433" s="206"/>
      <c r="AH433" s="206"/>
      <c r="AI433" s="340" t="s">
        <v>570</v>
      </c>
      <c r="AJ433" s="206"/>
      <c r="AK433" s="206"/>
      <c r="AL433" s="206"/>
      <c r="AM433" s="340" t="s">
        <v>570</v>
      </c>
      <c r="AN433" s="206"/>
      <c r="AO433" s="206"/>
      <c r="AP433" s="341"/>
      <c r="AQ433" s="340" t="s">
        <v>570</v>
      </c>
      <c r="AR433" s="206"/>
      <c r="AS433" s="206"/>
      <c r="AT433" s="341"/>
      <c r="AU433" s="206" t="s">
        <v>570</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570</v>
      </c>
      <c r="AF434" s="206"/>
      <c r="AG434" s="206"/>
      <c r="AH434" s="341"/>
      <c r="AI434" s="340" t="s">
        <v>574</v>
      </c>
      <c r="AJ434" s="206"/>
      <c r="AK434" s="206"/>
      <c r="AL434" s="206"/>
      <c r="AM434" s="340" t="s">
        <v>574</v>
      </c>
      <c r="AN434" s="206"/>
      <c r="AO434" s="206"/>
      <c r="AP434" s="341"/>
      <c r="AQ434" s="340" t="s">
        <v>570</v>
      </c>
      <c r="AR434" s="206"/>
      <c r="AS434" s="206"/>
      <c r="AT434" s="341"/>
      <c r="AU434" s="206" t="s">
        <v>598</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597</v>
      </c>
      <c r="AF435" s="206"/>
      <c r="AG435" s="206"/>
      <c r="AH435" s="341"/>
      <c r="AI435" s="340" t="s">
        <v>570</v>
      </c>
      <c r="AJ435" s="206"/>
      <c r="AK435" s="206"/>
      <c r="AL435" s="206"/>
      <c r="AM435" s="340" t="s">
        <v>570</v>
      </c>
      <c r="AN435" s="206"/>
      <c r="AO435" s="206"/>
      <c r="AP435" s="341"/>
      <c r="AQ435" s="340" t="s">
        <v>570</v>
      </c>
      <c r="AR435" s="206"/>
      <c r="AS435" s="206"/>
      <c r="AT435" s="341"/>
      <c r="AU435" s="206" t="s">
        <v>570</v>
      </c>
      <c r="AV435" s="206"/>
      <c r="AW435" s="206"/>
      <c r="AX435" s="207"/>
    </row>
    <row r="436" spans="1:50" ht="18.75" hidden="1" customHeight="1" x14ac:dyDescent="0.2">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2">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570</v>
      </c>
      <c r="AF457" s="199"/>
      <c r="AG457" s="132" t="s">
        <v>236</v>
      </c>
      <c r="AH457" s="133"/>
      <c r="AI457" s="155"/>
      <c r="AJ457" s="155"/>
      <c r="AK457" s="155"/>
      <c r="AL457" s="153"/>
      <c r="AM457" s="155"/>
      <c r="AN457" s="155"/>
      <c r="AO457" s="155"/>
      <c r="AP457" s="153"/>
      <c r="AQ457" s="590" t="s">
        <v>570</v>
      </c>
      <c r="AR457" s="199"/>
      <c r="AS457" s="132" t="s">
        <v>236</v>
      </c>
      <c r="AT457" s="133"/>
      <c r="AU457" s="199" t="s">
        <v>574</v>
      </c>
      <c r="AV457" s="199"/>
      <c r="AW457" s="132" t="s">
        <v>181</v>
      </c>
      <c r="AX457" s="194"/>
    </row>
    <row r="458" spans="1:50" ht="23.25" customHeight="1" x14ac:dyDescent="0.2">
      <c r="A458" s="188"/>
      <c r="B458" s="185"/>
      <c r="C458" s="179"/>
      <c r="D458" s="185"/>
      <c r="E458" s="342"/>
      <c r="F458" s="343"/>
      <c r="G458" s="103" t="s">
        <v>590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570</v>
      </c>
      <c r="AC458" s="212"/>
      <c r="AD458" s="212"/>
      <c r="AE458" s="340" t="s">
        <v>574</v>
      </c>
      <c r="AF458" s="206"/>
      <c r="AG458" s="206"/>
      <c r="AH458" s="206"/>
      <c r="AI458" s="340" t="s">
        <v>570</v>
      </c>
      <c r="AJ458" s="206"/>
      <c r="AK458" s="206"/>
      <c r="AL458" s="206"/>
      <c r="AM458" s="340" t="s">
        <v>570</v>
      </c>
      <c r="AN458" s="206"/>
      <c r="AO458" s="206"/>
      <c r="AP458" s="341"/>
      <c r="AQ458" s="340" t="s">
        <v>574</v>
      </c>
      <c r="AR458" s="206"/>
      <c r="AS458" s="206"/>
      <c r="AT458" s="341"/>
      <c r="AU458" s="206" t="s">
        <v>573</v>
      </c>
      <c r="AV458" s="206"/>
      <c r="AW458" s="206"/>
      <c r="AX458" s="207"/>
    </row>
    <row r="459" spans="1:50" ht="23.25"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590</v>
      </c>
      <c r="AC459" s="204"/>
      <c r="AD459" s="204"/>
      <c r="AE459" s="340" t="s">
        <v>574</v>
      </c>
      <c r="AF459" s="206"/>
      <c r="AG459" s="206"/>
      <c r="AH459" s="341"/>
      <c r="AI459" s="340" t="s">
        <v>570</v>
      </c>
      <c r="AJ459" s="206"/>
      <c r="AK459" s="206"/>
      <c r="AL459" s="206"/>
      <c r="AM459" s="340" t="s">
        <v>570</v>
      </c>
      <c r="AN459" s="206"/>
      <c r="AO459" s="206"/>
      <c r="AP459" s="341"/>
      <c r="AQ459" s="340" t="s">
        <v>570</v>
      </c>
      <c r="AR459" s="206"/>
      <c r="AS459" s="206"/>
      <c r="AT459" s="341"/>
      <c r="AU459" s="206" t="s">
        <v>570</v>
      </c>
      <c r="AV459" s="206"/>
      <c r="AW459" s="206"/>
      <c r="AX459" s="207"/>
    </row>
    <row r="460" spans="1:50" ht="23.25"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597</v>
      </c>
      <c r="AF460" s="206"/>
      <c r="AG460" s="206"/>
      <c r="AH460" s="341"/>
      <c r="AI460" s="340" t="s">
        <v>570</v>
      </c>
      <c r="AJ460" s="206"/>
      <c r="AK460" s="206"/>
      <c r="AL460" s="206"/>
      <c r="AM460" s="340" t="s">
        <v>570</v>
      </c>
      <c r="AN460" s="206"/>
      <c r="AO460" s="206"/>
      <c r="AP460" s="341"/>
      <c r="AQ460" s="340" t="s">
        <v>570</v>
      </c>
      <c r="AR460" s="206"/>
      <c r="AS460" s="206"/>
      <c r="AT460" s="341"/>
      <c r="AU460" s="206" t="s">
        <v>570</v>
      </c>
      <c r="AV460" s="206"/>
      <c r="AW460" s="206"/>
      <c r="AX460" s="207"/>
    </row>
    <row r="461" spans="1:50" ht="18.75" hidden="1" customHeight="1" x14ac:dyDescent="0.2">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590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950000000000003" hidden="1" customHeight="1" x14ac:dyDescent="0.2">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950000000000003" hidden="1" customHeight="1" x14ac:dyDescent="0.2">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950000000000003" hidden="1" customHeight="1" x14ac:dyDescent="0.2">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950000000000003" hidden="1" customHeight="1" x14ac:dyDescent="0.2">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45"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45"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4" customHeight="1" x14ac:dyDescent="0.2">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27.4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568</v>
      </c>
      <c r="AE703" s="327"/>
      <c r="AF703" s="327"/>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27.45" customHeight="1" x14ac:dyDescent="0.2">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6" t="s">
        <v>603</v>
      </c>
      <c r="AH704" s="107"/>
      <c r="AI704" s="107"/>
      <c r="AJ704" s="107"/>
      <c r="AK704" s="107"/>
      <c r="AL704" s="107"/>
      <c r="AM704" s="107"/>
      <c r="AN704" s="107"/>
      <c r="AO704" s="107"/>
      <c r="AP704" s="107"/>
      <c r="AQ704" s="107"/>
      <c r="AR704" s="107"/>
      <c r="AS704" s="107"/>
      <c r="AT704" s="107"/>
      <c r="AU704" s="107"/>
      <c r="AV704" s="107"/>
      <c r="AW704" s="107"/>
      <c r="AX704" s="167"/>
    </row>
    <row r="705" spans="1:50" ht="27.45"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599</v>
      </c>
      <c r="AE705" s="715"/>
      <c r="AF705" s="715"/>
      <c r="AG705" s="124" t="s">
        <v>590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568</v>
      </c>
      <c r="AE708" s="605"/>
      <c r="AF708" s="605"/>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605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599</v>
      </c>
      <c r="AE710" s="327"/>
      <c r="AF710" s="327"/>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568</v>
      </c>
      <c r="AE711" s="327"/>
      <c r="AF711" s="327"/>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599</v>
      </c>
      <c r="AE713" s="327"/>
      <c r="AF713" s="663"/>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57.75" customHeight="1" x14ac:dyDescent="0.2">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0" t="s">
        <v>609</v>
      </c>
      <c r="AH716" s="101"/>
      <c r="AI716" s="101"/>
      <c r="AJ716" s="101"/>
      <c r="AK716" s="101"/>
      <c r="AL716" s="101"/>
      <c r="AM716" s="101"/>
      <c r="AN716" s="101"/>
      <c r="AO716" s="101"/>
      <c r="AP716" s="101"/>
      <c r="AQ716" s="101"/>
      <c r="AR716" s="101"/>
      <c r="AS716" s="101"/>
      <c r="AT716" s="101"/>
      <c r="AU716" s="101"/>
      <c r="AV716" s="101"/>
      <c r="AW716" s="101"/>
      <c r="AX716" s="102"/>
    </row>
    <row r="717" spans="1:50" ht="55.5" customHeight="1" x14ac:dyDescent="0.2">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568</v>
      </c>
      <c r="AE717" s="327"/>
      <c r="AF717" s="327"/>
      <c r="AG717" s="100" t="s">
        <v>610</v>
      </c>
      <c r="AH717" s="101"/>
      <c r="AI717" s="101"/>
      <c r="AJ717" s="101"/>
      <c r="AK717" s="101"/>
      <c r="AL717" s="101"/>
      <c r="AM717" s="101"/>
      <c r="AN717" s="101"/>
      <c r="AO717" s="101"/>
      <c r="AP717" s="101"/>
      <c r="AQ717" s="101"/>
      <c r="AR717" s="101"/>
      <c r="AS717" s="101"/>
      <c r="AT717" s="101"/>
      <c r="AU717" s="101"/>
      <c r="AV717" s="101"/>
      <c r="AW717" s="101"/>
      <c r="AX717" s="102"/>
    </row>
    <row r="718" spans="1:50" ht="27.4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568</v>
      </c>
      <c r="AE718" s="327"/>
      <c r="AF718" s="327"/>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4" t="s">
        <v>570</v>
      </c>
      <c r="AH719" s="104"/>
      <c r="AI719" s="104"/>
      <c r="AJ719" s="104"/>
      <c r="AK719" s="104"/>
      <c r="AL719" s="104"/>
      <c r="AM719" s="104"/>
      <c r="AN719" s="104"/>
      <c r="AO719" s="104"/>
      <c r="AP719" s="104"/>
      <c r="AQ719" s="104"/>
      <c r="AR719" s="104"/>
      <c r="AS719" s="104"/>
      <c r="AT719" s="104"/>
      <c r="AU719" s="104"/>
      <c r="AV719" s="104"/>
      <c r="AW719" s="104"/>
      <c r="AX719" s="125"/>
    </row>
    <row r="720" spans="1:50" ht="19.95" customHeight="1" x14ac:dyDescent="0.2">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8"/>
      <c r="B721" s="779"/>
      <c r="C721" s="294"/>
      <c r="D721" s="295"/>
      <c r="E721" s="295"/>
      <c r="F721" s="296"/>
      <c r="G721" s="285"/>
      <c r="H721" s="286"/>
      <c r="I721" s="82" t="str">
        <f>IF(OR(G721="　", G721=""), "", "-")</f>
        <v/>
      </c>
      <c r="J721" s="289" t="s">
        <v>570</v>
      </c>
      <c r="K721" s="289"/>
      <c r="L721" s="82" t="str">
        <f>IF(M721="","","-")</f>
        <v/>
      </c>
      <c r="M721" s="83"/>
      <c r="N721" s="302" t="s">
        <v>570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40" t="s">
        <v>48</v>
      </c>
      <c r="B726" s="802"/>
      <c r="C726" s="815" t="s">
        <v>53</v>
      </c>
      <c r="D726" s="837"/>
      <c r="E726" s="837"/>
      <c r="F726" s="838"/>
      <c r="G726" s="577" t="s">
        <v>612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627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95" customHeight="1" thickBot="1" x14ac:dyDescent="0.25">
      <c r="A731" s="799" t="s">
        <v>138</v>
      </c>
      <c r="B731" s="800"/>
      <c r="C731" s="800"/>
      <c r="D731" s="800"/>
      <c r="E731" s="801"/>
      <c r="F731" s="729" t="s">
        <v>628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9.95" customHeight="1" thickBot="1" x14ac:dyDescent="0.25">
      <c r="A733" s="673" t="s">
        <v>138</v>
      </c>
      <c r="B733" s="674"/>
      <c r="C733" s="674"/>
      <c r="D733" s="674"/>
      <c r="E733" s="675"/>
      <c r="F733" s="637" t="s">
        <v>629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14.4"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0.1"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8" t="s">
        <v>409</v>
      </c>
      <c r="B737" s="209"/>
      <c r="C737" s="209"/>
      <c r="D737" s="210"/>
      <c r="E737" s="989" t="s">
        <v>570</v>
      </c>
      <c r="F737" s="989"/>
      <c r="G737" s="989"/>
      <c r="H737" s="989"/>
      <c r="I737" s="989"/>
      <c r="J737" s="989"/>
      <c r="K737" s="989"/>
      <c r="L737" s="989"/>
      <c r="M737" s="989"/>
      <c r="N737" s="365" t="s">
        <v>404</v>
      </c>
      <c r="O737" s="365"/>
      <c r="P737" s="365"/>
      <c r="Q737" s="365"/>
      <c r="R737" s="989" t="s">
        <v>570</v>
      </c>
      <c r="S737" s="989"/>
      <c r="T737" s="989"/>
      <c r="U737" s="989"/>
      <c r="V737" s="989"/>
      <c r="W737" s="989"/>
      <c r="X737" s="989"/>
      <c r="Y737" s="989"/>
      <c r="Z737" s="989"/>
      <c r="AA737" s="365" t="s">
        <v>403</v>
      </c>
      <c r="AB737" s="365"/>
      <c r="AC737" s="365"/>
      <c r="AD737" s="365"/>
      <c r="AE737" s="989" t="s">
        <v>570</v>
      </c>
      <c r="AF737" s="989"/>
      <c r="AG737" s="989"/>
      <c r="AH737" s="989"/>
      <c r="AI737" s="989"/>
      <c r="AJ737" s="989"/>
      <c r="AK737" s="989"/>
      <c r="AL737" s="989"/>
      <c r="AM737" s="989"/>
      <c r="AN737" s="365" t="s">
        <v>402</v>
      </c>
      <c r="AO737" s="365"/>
      <c r="AP737" s="365"/>
      <c r="AQ737" s="365"/>
      <c r="AR737" s="995" t="s">
        <v>570</v>
      </c>
      <c r="AS737" s="996"/>
      <c r="AT737" s="996"/>
      <c r="AU737" s="996"/>
      <c r="AV737" s="996"/>
      <c r="AW737" s="996"/>
      <c r="AX737" s="997"/>
      <c r="AY737" s="88"/>
      <c r="AZ737" s="88"/>
    </row>
    <row r="738" spans="1:52" ht="24.75" customHeight="1" x14ac:dyDescent="0.2">
      <c r="A738" s="988" t="s">
        <v>401</v>
      </c>
      <c r="B738" s="209"/>
      <c r="C738" s="209"/>
      <c r="D738" s="210"/>
      <c r="E738" s="989" t="s">
        <v>614</v>
      </c>
      <c r="F738" s="989"/>
      <c r="G738" s="989"/>
      <c r="H738" s="989"/>
      <c r="I738" s="989"/>
      <c r="J738" s="989"/>
      <c r="K738" s="989"/>
      <c r="L738" s="989"/>
      <c r="M738" s="989"/>
      <c r="N738" s="365" t="s">
        <v>400</v>
      </c>
      <c r="O738" s="365"/>
      <c r="P738" s="365"/>
      <c r="Q738" s="365"/>
      <c r="R738" s="989" t="s">
        <v>615</v>
      </c>
      <c r="S738" s="989"/>
      <c r="T738" s="989"/>
      <c r="U738" s="989"/>
      <c r="V738" s="989"/>
      <c r="W738" s="989"/>
      <c r="X738" s="989"/>
      <c r="Y738" s="989"/>
      <c r="Z738" s="989"/>
      <c r="AA738" s="365" t="s">
        <v>399</v>
      </c>
      <c r="AB738" s="365"/>
      <c r="AC738" s="365"/>
      <c r="AD738" s="365"/>
      <c r="AE738" s="989" t="s">
        <v>616</v>
      </c>
      <c r="AF738" s="989"/>
      <c r="AG738" s="989"/>
      <c r="AH738" s="989"/>
      <c r="AI738" s="989"/>
      <c r="AJ738" s="989"/>
      <c r="AK738" s="989"/>
      <c r="AL738" s="989"/>
      <c r="AM738" s="989"/>
      <c r="AN738" s="365" t="s">
        <v>398</v>
      </c>
      <c r="AO738" s="365"/>
      <c r="AP738" s="365"/>
      <c r="AQ738" s="365"/>
      <c r="AR738" s="995" t="s">
        <v>617</v>
      </c>
      <c r="AS738" s="996"/>
      <c r="AT738" s="996"/>
      <c r="AU738" s="996"/>
      <c r="AV738" s="996"/>
      <c r="AW738" s="996"/>
      <c r="AX738" s="997"/>
    </row>
    <row r="739" spans="1:52" ht="24.75" customHeight="1" x14ac:dyDescent="0.2">
      <c r="A739" s="988" t="s">
        <v>397</v>
      </c>
      <c r="B739" s="209"/>
      <c r="C739" s="209"/>
      <c r="D739" s="210"/>
      <c r="E739" s="989" t="s">
        <v>618</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421</v>
      </c>
      <c r="B740" s="971"/>
      <c r="C740" s="971"/>
      <c r="D740" s="972"/>
      <c r="E740" s="973" t="s">
        <v>566</v>
      </c>
      <c r="F740" s="974"/>
      <c r="G740" s="974"/>
      <c r="H740" s="92" t="str">
        <f>IF(E740="", "", "(")</f>
        <v>(</v>
      </c>
      <c r="I740" s="974"/>
      <c r="J740" s="974"/>
      <c r="K740" s="92" t="str">
        <f>IF(OR(I740="　", I740=""), "", "-")</f>
        <v/>
      </c>
      <c r="L740" s="975">
        <v>135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2">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9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9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9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thickBot="1" x14ac:dyDescent="0.2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2">
      <c r="A782" s="631"/>
      <c r="B782" s="632"/>
      <c r="C782" s="632"/>
      <c r="D782" s="632"/>
      <c r="E782" s="632"/>
      <c r="F782" s="633"/>
      <c r="G782" s="670" t="s">
        <v>619</v>
      </c>
      <c r="H782" s="671"/>
      <c r="I782" s="671"/>
      <c r="J782" s="671"/>
      <c r="K782" s="672"/>
      <c r="L782" s="664" t="s">
        <v>620</v>
      </c>
      <c r="M782" s="665"/>
      <c r="N782" s="665"/>
      <c r="O782" s="665"/>
      <c r="P782" s="665"/>
      <c r="Q782" s="665"/>
      <c r="R782" s="665"/>
      <c r="S782" s="665"/>
      <c r="T782" s="665"/>
      <c r="U782" s="665"/>
      <c r="V782" s="665"/>
      <c r="W782" s="665"/>
      <c r="X782" s="666"/>
      <c r="Y782" s="388">
        <v>90</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90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2">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2">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2">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2">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2">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2">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2">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2">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2">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5">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4.7" customHeight="1" x14ac:dyDescent="0.2">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41.25" customHeight="1" x14ac:dyDescent="0.2">
      <c r="A838" s="376">
        <v>1</v>
      </c>
      <c r="B838" s="376">
        <v>1</v>
      </c>
      <c r="C838" s="361" t="s">
        <v>621</v>
      </c>
      <c r="D838" s="347"/>
      <c r="E838" s="347"/>
      <c r="F838" s="347"/>
      <c r="G838" s="347"/>
      <c r="H838" s="347"/>
      <c r="I838" s="347"/>
      <c r="J838" s="348" t="s">
        <v>574</v>
      </c>
      <c r="K838" s="349"/>
      <c r="L838" s="349"/>
      <c r="M838" s="349"/>
      <c r="N838" s="349"/>
      <c r="O838" s="349"/>
      <c r="P838" s="362" t="s">
        <v>622</v>
      </c>
      <c r="Q838" s="350"/>
      <c r="R838" s="350"/>
      <c r="S838" s="350"/>
      <c r="T838" s="350"/>
      <c r="U838" s="350"/>
      <c r="V838" s="350"/>
      <c r="W838" s="350"/>
      <c r="X838" s="350"/>
      <c r="Y838" s="351">
        <v>90</v>
      </c>
      <c r="Z838" s="352"/>
      <c r="AA838" s="352"/>
      <c r="AB838" s="353"/>
      <c r="AC838" s="363" t="s">
        <v>80</v>
      </c>
      <c r="AD838" s="371"/>
      <c r="AE838" s="371"/>
      <c r="AF838" s="371"/>
      <c r="AG838" s="371"/>
      <c r="AH838" s="372" t="s">
        <v>570</v>
      </c>
      <c r="AI838" s="373"/>
      <c r="AJ838" s="373"/>
      <c r="AK838" s="373"/>
      <c r="AL838" s="357" t="s">
        <v>623</v>
      </c>
      <c r="AM838" s="358"/>
      <c r="AN838" s="358"/>
      <c r="AO838" s="359"/>
      <c r="AP838" s="360" t="s">
        <v>624</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2">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2">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2">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2">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2">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2">
      <c r="A1103" s="376">
        <v>1</v>
      </c>
      <c r="B1103" s="376">
        <v>1</v>
      </c>
      <c r="C1103" s="374"/>
      <c r="D1103" s="374"/>
      <c r="E1103" s="146" t="s">
        <v>624</v>
      </c>
      <c r="F1103" s="375"/>
      <c r="G1103" s="375"/>
      <c r="H1103" s="375"/>
      <c r="I1103" s="375"/>
      <c r="J1103" s="348" t="s">
        <v>625</v>
      </c>
      <c r="K1103" s="349"/>
      <c r="L1103" s="349"/>
      <c r="M1103" s="349"/>
      <c r="N1103" s="349"/>
      <c r="O1103" s="349"/>
      <c r="P1103" s="362" t="s">
        <v>626</v>
      </c>
      <c r="Q1103" s="350"/>
      <c r="R1103" s="350"/>
      <c r="S1103" s="350"/>
      <c r="T1103" s="350"/>
      <c r="U1103" s="350"/>
      <c r="V1103" s="350"/>
      <c r="W1103" s="350"/>
      <c r="X1103" s="350"/>
      <c r="Y1103" s="351" t="s">
        <v>570</v>
      </c>
      <c r="Z1103" s="352"/>
      <c r="AA1103" s="352"/>
      <c r="AB1103" s="353"/>
      <c r="AC1103" s="354"/>
      <c r="AD1103" s="354"/>
      <c r="AE1103" s="354"/>
      <c r="AF1103" s="354"/>
      <c r="AG1103" s="354"/>
      <c r="AH1103" s="355" t="s">
        <v>570</v>
      </c>
      <c r="AI1103" s="356"/>
      <c r="AJ1103" s="356"/>
      <c r="AK1103" s="356"/>
      <c r="AL1103" s="357" t="s">
        <v>570</v>
      </c>
      <c r="AM1103" s="358"/>
      <c r="AN1103" s="358"/>
      <c r="AO1103" s="359"/>
      <c r="AP1103" s="360" t="s">
        <v>624</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9" max="49" man="1"/>
    <brk id="483" max="49" man="1"/>
    <brk id="735" max="49" man="1"/>
    <brk id="76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8" sqref="P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t="s">
        <v>568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t="s">
        <v>568</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7773437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2">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2">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2">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2">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2">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2">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2">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2">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2">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2">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77734375" style="35" customWidth="1"/>
    <col min="50" max="50" width="4.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5"/>
    <row r="55" spans="1:50" ht="30" customHeight="1" x14ac:dyDescent="0.2">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5"/>
    <row r="108" spans="1:50" ht="30" customHeight="1" x14ac:dyDescent="0.2">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5"/>
    <row r="161" spans="1:50" ht="30" customHeight="1" x14ac:dyDescent="0.2">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5"/>
    <row r="214" spans="1:50" ht="30" customHeight="1" x14ac:dyDescent="0.2">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77734375" style="35" customWidth="1"/>
    <col min="3" max="33" width="2.77734375" style="72" customWidth="1"/>
    <col min="34" max="37" width="3.33203125" style="72" customWidth="1"/>
    <col min="38" max="41" width="2.7773437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川島 弘靖</cp:lastModifiedBy>
  <cp:lastPrinted>2020-05-26T06:24:19Z</cp:lastPrinted>
  <dcterms:created xsi:type="dcterms:W3CDTF">2012-03-13T00:50:25Z</dcterms:created>
  <dcterms:modified xsi:type="dcterms:W3CDTF">2020-09-09T02:42:51Z</dcterms:modified>
</cp:coreProperties>
</file>