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17868" windowHeight="9024"/>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<sst xmlns="http://schemas.openxmlformats.org/spreadsheetml/2006/main" count="2935" uniqueCount="676">
  <si>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</si>
  <si>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</si>
  <si>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</si>
  <si>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</si>
  <si>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</si>
  <si>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</si>
  <si>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</si>
  <si>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</si>
  <si>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</si>
  <si>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</si>
  <si>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</si>
  <si>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</si>
  <si>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</si>
  <si>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</si>
  <si>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</si>
  <si>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</si>
  <si>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</si>
  <si>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</si>
  <si>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</si>
  <si>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</si>
  <si>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</si>
  <si>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</si>
  <si>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</si>
  <si>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</si>
  <si>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</si>
  <si>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</si>
  <si>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</si>
  <si>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</si>
  <si>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</si>
  <si>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</si>
  <si>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</si>
  <si>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</si>
  <si>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</si>
  <si>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</si>
  <si>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</si>
  <si>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</si>
  <si>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</si>
  <si>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</si>
  <si>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</si>
  <si>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</si>
  <si>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</si>
  <si>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</si>
  <si>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</si>
  <si>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</si>
  <si>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</si>
  <si>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</si>
  <si>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</si>
  <si>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</si>
  <si>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</si>
  <si>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</si>
  <si>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</si>
  <si>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</si>
  <si>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</si>
  <si>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</si>
  <si>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</si>
  <si>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</si>
  <si>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</si>
  <si>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</si>
  <si>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</si>
  <si>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</si>
  <si>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</si>
  <si>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</si>
  <si>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</si>
  <si>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</si>
  <si>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</si>
  <si>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</si>
  <si>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</si>
  <si>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</si>
  <si>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</si>
  <si>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</si>
  <si>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</si>
  <si>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</si>
  <si>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</si>
  <si>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</si>
  <si>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</si>
  <si>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</si>
  <si>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</si>
  <si>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</si>
  <si>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</si>
  <si>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</si>
  <si>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</si>
  <si>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</si>
  <si>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</si>
  <si>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</si>
  <si>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</si>
  <si>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</si>
  <si>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</si>
  <si>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</si>
  <si>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</si>
  <si>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</si>
  <si>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</si>
  <si>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</si>
  <si>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</si>
  <si>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</si>
  <si>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</si>
  <si>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</si>
  <si>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</si>
  <si>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</si>
  <si>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</si>
  <si>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</si>
  <si>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</si>
  <si>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</si>
  <si>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</si>
  <si>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</si>
  <si>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</si>
  <si>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</si>
  <si>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</si>
  <si>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</si>
  <si>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</si>
  <si>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</si>
  <si>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</si>
  <si>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</si>
  <si>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</si>
  <si>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</si>
  <si>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</si>
  <si>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</si>
  <si>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</si>
  <si>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</si>
  <si>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</si>
  <si>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</si>
  <si>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</si>
  <si>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</si>
  <si>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</si>
  <si>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</si>
  <si>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</si>
  <si>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</si>
  <si>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</si>
  <si>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</si>
  <si>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</si>
  <si>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</si>
  <si>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</si>
  <si>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</si>
  <si>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</si>
  <si>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</si>
  <si>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</si>
  <si>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</si>
  <si>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</si>
  <si>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</si>
  <si>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</si>
  <si>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</si>
  <si>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</si>
  <si>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</si>
  <si>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</si>
  <si>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</si>
  <si>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</si>
  <si>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</si>
  <si>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</si>
  <si>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</si>
  <si>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</si>
  <si>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</si>
  <si>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</si>
  <si>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</si>
  <si>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</si>
  <si>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</si>
  <si>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</si>
  <si>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</si>
  <si>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</si>
  <si>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</si>
  <si>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</si>
  <si>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</si>
  <si>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</si>
  <si>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</si>
  <si>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</si>
  <si>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</si>
  <si>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</si>
  <si>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</si>
  <si>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</si>
  <si>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</si>
  <si>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</si>
  <si>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</si>
  <si>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</si>
  <si>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</si>
  <si>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</si>
  <si>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</si>
  <si>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</si>
  <si>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</si>
  <si>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</si>
  <si>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</si>
  <si>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</si>
  <si>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</si>
  <si>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</si>
  <si>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</si>
  <si>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</si>
  <si>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</si>
  <si>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</si>
  <si>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</si>
  <si>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</si>
  <si>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</si>
  <si>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</si>
  <si>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</si>
  <si>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</si>
  <si>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</si>
  <si>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</si>
  <si>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</si>
  <si>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</si>
  <si>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</si>
  <si>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</si>
  <si>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</si>
  <si>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</si>
  <si>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</si>
  <si>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</si>
  <si>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</si>
  <si>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</si>
  <si>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</si>
  <si>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</si>
  <si>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</si>
  <si>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</si>
  <si>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</si>
  <si>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</si>
  <si>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</si>
  <si>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</si>
  <si>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</si>
  <si>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</si>
  <si>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</si>
  <si>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</si>
  <si>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</si>
  <si>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</si>
  <si>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</si>
  <si>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</si>
  <si>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</si>
  <si>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</si>
  <si>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</si>
  <si>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</si>
  <si>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</si>
  <si>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</si>
  <si>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</si>
  <si>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</si>
  <si>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</si>
  <si>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</si>
  <si>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</si>
  <si>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</si>
  <si>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</si>
  <si>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</si>
  <si>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</si>
  <si>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</si>
  <si>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</si>
  <si>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</si>
  <si>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</si>
  <si>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</si>
  <si>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</si>
  <si>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</si>
  <si>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</si>
  <si>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</si>
  <si>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</si>
  <si>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</si>
  <si>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</si>
  <si>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</si>
  <si>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</si>
  <si>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</si>
  <si>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</si>
  <si>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</si>
  <si>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</si>
  <si>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</si>
  <si>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</si>
  <si>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</si>
  <si>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</si>
  <si>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</si>
  <si>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</si>
  <si>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</si>
  <si>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</si>
  <si>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</si>
  <si>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</si>
  <si>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</si>
  <si>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</si>
  <si>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</si>
  <si>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</si>
  <si>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</si>
  <si>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</si>
  <si>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</si>
  <si>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</si>
  <si>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</si>
  <si>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</si>
  <si>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</si>
  <si>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</si>
  <si>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</si>
  <si>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</si>
  <si>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</si>
  <si>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</si>
  <si>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</si>
  <si>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</si>
  <si>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</si>
  <si>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</si>
  <si>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</si>
  <si>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</si>
  <si>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</si>
  <si>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</si>
  <si>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</si>
  <si>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</si>
  <si>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</si>
  <si>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</si>
  <si>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</si>
  <si>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</si>
  <si>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</si>
  <si>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</si>
  <si>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</si>
  <si>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</si>
  <si>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</si>
  <si>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</si>
  <si>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</si>
  <si>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</si>
  <si>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</si>
  <si>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</si>
  <si>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</si>
  <si>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</si>
  <si>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</si>
  <si>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</si>
  <si>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</si>
  <si>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</si>
  <si>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</si>
  <si>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</si>
  <si>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</si>
  <si>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</si>
  <si>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</si>
  <si>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</si>
  <si>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</si>
  <si>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</si>
  <si>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</si>
  <si>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</si>
  <si>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</si>
  <si>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</si>
  <si>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</si>
  <si>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</si>
  <si>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</si>
  <si>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</si>
  <si>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</si>
  <si>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</si>
  <si>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</si>
  <si>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</si>
  <si>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</si>
  <si>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</si>
  <si>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</si>
  <si>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</si>
  <si>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</si>
  <si>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</si>
  <si>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</si>
  <si>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</si>
  <si>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</si>
  <si>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</si>
  <si>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</si>
  <si>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</si>
  <si>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</si>
  <si>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</si>
  <si>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</si>
  <si>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</si>
  <si>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</si>
  <si>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</si>
  <si>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</si>
  <si>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</si>
  <si>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</si>
  <si>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</si>
  <si>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</si>
  <si>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</si>
  <si>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</si>
  <si>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</si>
  <si>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</si>
  <si>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</si>
  <si>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</si>
  <si>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</si>
  <si>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</si>
  <si>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</si>
  <si>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</si>
  <si>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</si>
  <si>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</si>
  <si>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</si>
  <si>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</si>
  <si>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</si>
  <si>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</si>
  <si>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</si>
  <si>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</si>
  <si>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</si>
  <si>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</si>
  <si>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</si>
  <si>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</si>
  <si>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</si>
  <si>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</si>
  <si>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</si>
  <si>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</si>
  <si>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</si>
  <si>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</si>
  <si>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</si>
  <si>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</si>
  <si>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</si>
  <si>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</si>
  <si>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</si>
  <si>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</si>
  <si>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</si>
  <si>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</si>
  <si>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</si>
  <si>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</si>
  <si>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</si>
  <si>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</si>
  <si>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</si>
  <si>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</si>
  <si>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</si>
  <si>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</si>
  <si>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</si>
  <si>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</si>
  <si>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</si>
  <si>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</si>
  <si>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</si>
  <si>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</si>
  <si>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</si>
  <si>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</si>
  <si>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</si>
  <si>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</si>
  <si>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</si>
  <si>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</si>
  <si>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</si>
  <si>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</si>
  <si>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</si>
  <si>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</si>
  <si>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</si>
  <si>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</si>
  <si>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</si>
  <si>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</si>
  <si>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</si>
  <si>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</si>
  <si>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</si>
  <si>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</si>
  <si>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</si>
  <si>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</si>
  <si>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</si>
  <si>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</si>
  <si>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</si>
  <si>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</si>
  <si>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</si>
  <si>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</si>
  <si>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</si>
  <si>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</si>
  <si>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</si>
  <si>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</si>
  <si>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</si>
  <si>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</si>
  <si>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</si>
  <si>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</si>
  <si>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</si>
  <si>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</si>
  <si>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</si>
  <si>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</si>
  <si>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</si>
  <si>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</si>
  <si>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</si>
  <si>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</si>
  <si>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</si>
  <si>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</si>
  <si>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</si>
  <si>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</si>
  <si>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</si>
  <si>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</si>
  <si>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</si>
  <si>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</si>
  <si>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</si>
  <si>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</si>
  <si>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</si>
  <si>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</si>
  <si>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</si>
  <si>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</si>
  <si>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</si>
  <si>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</si>
  <si>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</si>
  <si>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</si>
  <si>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</si>
  <si>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</si>
  <si>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</si>
  <si>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</si>
  <si>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</si>
  <si>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</si>
  <si>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</si>
  <si>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</si>
  <si>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</si>
  <si>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</si>
  <si>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</si>
  <si>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</si>
  <si>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</si>
  <si>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</si>
  <si>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</si>
  <si>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</si>
  <si>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</si>
  <si>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</si>
  <si>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</si>
  <si>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</si>
  <si>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</si>
  <si>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</si>
  <si>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</si>
  <si>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</si>
  <si>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</si>
  <si>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</si>
  <si>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</si>
  <si>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</si>
  <si>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</si>
  <si>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</si>
  <si>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</si>
  <si>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</si>
  <si>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</si>
  <si>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</si>
  <si>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</si>
  <si>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</si>
  <si>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</si>
  <si>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</si>
  <si>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</si>
  <si>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</si>
  <si>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</si>
  <si>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</si>
  <si>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</si>
  <si>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</si>
  <si>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</si>
  <si>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</si>
  <si>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</si>
  <si>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</si>
  <si>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</si>
  <si>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</si>
  <si>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</si>
  <si>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</si>
  <si>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</si>
  <si>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</si>
  <si>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</si>
  <si>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</si>
  <si>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</si>
  <si>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</si>
  <si>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</si>
  <si>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</si>
  <si>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</si>
  <si>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</si>
  <si>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</si>
  <si>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</si>
  <si>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</si>
  <si>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</si>
  <si>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</si>
  <si>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</si>
  <si>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</si>
  <si>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</si>
  <si>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</si>
  <si>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</si>
  <si>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</si>
  <si>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</si>
  <si>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</si>
  <si>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</si>
  <si>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</si>
  <si>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</si>
  <si>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</si>
  <si>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</si>
  <si>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</si>
  <si>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</si>
  <si>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</si>
  <si>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</si>
  <si>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</si>
  <si>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</si>
  <si>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</si>
  <si>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</si>
  <si>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</si>
  <si>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</si>
  <si>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</si>
  <si>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</si>
  <si>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</si>
  <si>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</si>
  <si>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</si>
  <si>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</si>
  <si>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</si>
  <si>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</si>
  <si>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</si>
  <si>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</si>
  <si>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</si>
  <si>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t>
  </si>
  <si>
    <t>有明海・八代海等再生評価支援事業費</t>
    <rPh sb="0" eb="3">
      <t>アリアケカイ</t>
    </rPh>
    <rPh sb="4" eb="7">
      <t>ヤツシロカイ</t>
    </rPh>
    <rPh sb="7" eb="8">
      <t>トウ</t>
    </rPh>
    <rPh sb="8" eb="10">
      <t>サイセイ</t>
    </rPh>
    <rPh sb="10" eb="12">
      <t>ヒョウカ</t>
    </rPh>
    <rPh sb="12" eb="14">
      <t>シエン</t>
    </rPh>
    <rPh sb="14" eb="17">
      <t>ジギョウヒ</t>
    </rPh>
    <phoneticPr fontId="5"/>
  </si>
  <si>
    <t>水・大気環境局</t>
    <rPh sb="0" eb="1">
      <t>ミズ</t>
    </rPh>
    <rPh sb="2" eb="4">
      <t>タイキ</t>
    </rPh>
    <rPh sb="4" eb="7">
      <t>カンキョウキョク</t>
    </rPh>
    <phoneticPr fontId="5"/>
  </si>
  <si>
    <t>水環境課閉鎖性海域対策室</t>
    <rPh sb="0" eb="4">
      <t>ミズカンキョウカ</t>
    </rPh>
    <rPh sb="4" eb="7">
      <t>ヘイサセイ</t>
    </rPh>
    <rPh sb="7" eb="9">
      <t>カイイキ</t>
    </rPh>
    <rPh sb="9" eb="12">
      <t>タイサクシツ</t>
    </rPh>
    <phoneticPr fontId="5"/>
  </si>
  <si>
    <t>有明海及び八代海等を再生するための特別措置に関する法律第18条、同法第24条</t>
    <rPh sb="0" eb="3">
      <t>アリアケカイ</t>
    </rPh>
    <rPh sb="3" eb="4">
      <t>オヨ</t>
    </rPh>
    <rPh sb="5" eb="8">
      <t>ヤツシロカイ</t>
    </rPh>
    <rPh sb="8" eb="9">
      <t>トウ</t>
    </rPh>
    <rPh sb="10" eb="12">
      <t>サイセイ</t>
    </rPh>
    <rPh sb="17" eb="21">
      <t>トクベツソチ</t>
    </rPh>
    <rPh sb="22" eb="23">
      <t>カン</t>
    </rPh>
    <rPh sb="25" eb="27">
      <t>ホウリツ</t>
    </rPh>
    <rPh sb="27" eb="28">
      <t>ダイ</t>
    </rPh>
    <rPh sb="30" eb="31">
      <t>ジョウ</t>
    </rPh>
    <rPh sb="32" eb="34">
      <t>ドウホウ</t>
    </rPh>
    <rPh sb="34" eb="35">
      <t>ダイ</t>
    </rPh>
    <rPh sb="37" eb="38">
      <t>ジョウ</t>
    </rPh>
    <phoneticPr fontId="5"/>
  </si>
  <si>
    <t>有明海及び八代海等の再生に関する基本方針</t>
    <rPh sb="0" eb="3">
      <t>アリアケカイ</t>
    </rPh>
    <rPh sb="3" eb="4">
      <t>オヨ</t>
    </rPh>
    <rPh sb="5" eb="8">
      <t>ヤツシロカイ</t>
    </rPh>
    <rPh sb="8" eb="9">
      <t>トウ</t>
    </rPh>
    <rPh sb="10" eb="12">
      <t>サイセイ</t>
    </rPh>
    <rPh sb="13" eb="14">
      <t>カン</t>
    </rPh>
    <rPh sb="16" eb="18">
      <t>キホン</t>
    </rPh>
    <rPh sb="18" eb="20">
      <t>ホウシン</t>
    </rPh>
    <phoneticPr fontId="5"/>
  </si>
  <si>
    <t>有明海及び八代海等を再生するための特別措置に関する法律（以下「特措法」という。）に基づき、環境省に設置された有明海・八代海等総合評価委員会（以下「評価委員会」という。）が有明海及び八代海等の再生に係る評価を行うために、必要となる調査を実施するとともに、評価委員会の運営を行うことによって、評価委員会での審議を促進し、当該海域の環境の保全及び改善を図る。</t>
    <rPh sb="0" eb="3">
      <t>アリアケカイ</t>
    </rPh>
    <rPh sb="3" eb="4">
      <t>オヨ</t>
    </rPh>
    <rPh sb="5" eb="8">
      <t>ヤツシロカイ</t>
    </rPh>
    <rPh sb="8" eb="9">
      <t>トウ</t>
    </rPh>
    <rPh sb="10" eb="12">
      <t>サイセイ</t>
    </rPh>
    <rPh sb="17" eb="21">
      <t>トクベツソチ</t>
    </rPh>
    <rPh sb="22" eb="23">
      <t>カン</t>
    </rPh>
    <rPh sb="25" eb="27">
      <t>ホウリツ</t>
    </rPh>
    <rPh sb="28" eb="30">
      <t>イカ</t>
    </rPh>
    <rPh sb="31" eb="34">
      <t>トクソホウ</t>
    </rPh>
    <rPh sb="41" eb="42">
      <t>モト</t>
    </rPh>
    <rPh sb="45" eb="48">
      <t>カンキョウショウ</t>
    </rPh>
    <rPh sb="49" eb="51">
      <t>セッチ</t>
    </rPh>
    <rPh sb="54" eb="57">
      <t>アリアケカイ</t>
    </rPh>
    <rPh sb="58" eb="61">
      <t>ヤツシロカイ</t>
    </rPh>
    <rPh sb="61" eb="62">
      <t>トウ</t>
    </rPh>
    <rPh sb="62" eb="64">
      <t>ソウゴウ</t>
    </rPh>
    <rPh sb="64" eb="66">
      <t>ヒョウカ</t>
    </rPh>
    <rPh sb="66" eb="68">
      <t>イイン</t>
    </rPh>
    <rPh sb="68" eb="69">
      <t>カイ</t>
    </rPh>
    <rPh sb="70" eb="72">
      <t>イカ</t>
    </rPh>
    <rPh sb="73" eb="75">
      <t>ヒョウカ</t>
    </rPh>
    <rPh sb="75" eb="78">
      <t>イインカイ</t>
    </rPh>
    <rPh sb="85" eb="88">
      <t>アリアケカイ</t>
    </rPh>
    <rPh sb="88" eb="89">
      <t>オヨ</t>
    </rPh>
    <rPh sb="90" eb="93">
      <t>ヤツシロカイ</t>
    </rPh>
    <rPh sb="93" eb="94">
      <t>トウ</t>
    </rPh>
    <rPh sb="95" eb="97">
      <t>サイセイ</t>
    </rPh>
    <rPh sb="98" eb="99">
      <t>カカ</t>
    </rPh>
    <rPh sb="100" eb="102">
      <t>ヒョウカ</t>
    </rPh>
    <rPh sb="103" eb="104">
      <t>オコナ</t>
    </rPh>
    <rPh sb="109" eb="111">
      <t>ヒツヨウ</t>
    </rPh>
    <rPh sb="114" eb="116">
      <t>チョウサ</t>
    </rPh>
    <rPh sb="117" eb="119">
      <t>ジッシ</t>
    </rPh>
    <rPh sb="126" eb="128">
      <t>ヒョウカ</t>
    </rPh>
    <rPh sb="128" eb="131">
      <t>イインカイ</t>
    </rPh>
    <rPh sb="132" eb="134">
      <t>ウンエイ</t>
    </rPh>
    <rPh sb="135" eb="136">
      <t>オコナ</t>
    </rPh>
    <rPh sb="144" eb="146">
      <t>ヒョウカ</t>
    </rPh>
    <rPh sb="146" eb="149">
      <t>イインカイ</t>
    </rPh>
    <rPh sb="151" eb="153">
      <t>シンギ</t>
    </rPh>
    <rPh sb="154" eb="156">
      <t>ソクシン</t>
    </rPh>
    <rPh sb="158" eb="160">
      <t>トウガイ</t>
    </rPh>
    <rPh sb="160" eb="162">
      <t>カイイキ</t>
    </rPh>
    <rPh sb="163" eb="165">
      <t>カンキョウ</t>
    </rPh>
    <rPh sb="166" eb="168">
      <t>ホゼン</t>
    </rPh>
    <rPh sb="168" eb="169">
      <t>オヨ</t>
    </rPh>
    <rPh sb="170" eb="172">
      <t>カイゼン</t>
    </rPh>
    <rPh sb="173" eb="174">
      <t>ハカ</t>
    </rPh>
    <phoneticPr fontId="5"/>
  </si>
  <si>
    <t>特措法に基づいて国等が行うものとされた調査や、評価委員会で報告された今後の調査・研究開発の課題のうち、汚濁負荷量等と海域の環境との関係に関する調査等を実施するほか、調査研究等による知見の収集等を実施して、評価委員会での再生に係る評価の審議を促進する。また、特措法に基づき環境省に設置された評価委員会について、運営等の庶務を行う。</t>
    <rPh sb="0" eb="3">
      <t>トクソホウ</t>
    </rPh>
    <rPh sb="4" eb="5">
      <t>モト</t>
    </rPh>
    <rPh sb="8" eb="9">
      <t>クニ</t>
    </rPh>
    <rPh sb="9" eb="10">
      <t>トウ</t>
    </rPh>
    <rPh sb="11" eb="12">
      <t>オコナ</t>
    </rPh>
    <rPh sb="19" eb="21">
      <t>チョウサ</t>
    </rPh>
    <rPh sb="23" eb="25">
      <t>ヒョウカ</t>
    </rPh>
    <rPh sb="25" eb="28">
      <t>イインカイ</t>
    </rPh>
    <rPh sb="29" eb="31">
      <t>ホウコク</t>
    </rPh>
    <rPh sb="34" eb="36">
      <t>コンゴ</t>
    </rPh>
    <rPh sb="37" eb="39">
      <t>チョウサ</t>
    </rPh>
    <rPh sb="40" eb="42">
      <t>ケンキュウ</t>
    </rPh>
    <rPh sb="42" eb="44">
      <t>カイハツ</t>
    </rPh>
    <rPh sb="45" eb="47">
      <t>カダイ</t>
    </rPh>
    <rPh sb="51" eb="53">
      <t>オダク</t>
    </rPh>
    <rPh sb="53" eb="56">
      <t>フカリョウ</t>
    </rPh>
    <rPh sb="56" eb="57">
      <t>トウ</t>
    </rPh>
    <rPh sb="58" eb="60">
      <t>カイイキ</t>
    </rPh>
    <rPh sb="61" eb="63">
      <t>カンキョウ</t>
    </rPh>
    <rPh sb="65" eb="67">
      <t>カンケイ</t>
    </rPh>
    <rPh sb="68" eb="69">
      <t>カン</t>
    </rPh>
    <rPh sb="71" eb="73">
      <t>チョウサ</t>
    </rPh>
    <rPh sb="73" eb="74">
      <t>トウ</t>
    </rPh>
    <rPh sb="75" eb="77">
      <t>ジッシ</t>
    </rPh>
    <rPh sb="82" eb="84">
      <t>チョウサ</t>
    </rPh>
    <rPh sb="84" eb="86">
      <t>ケンキュウ</t>
    </rPh>
    <rPh sb="86" eb="87">
      <t>トウ</t>
    </rPh>
    <rPh sb="90" eb="92">
      <t>チケン</t>
    </rPh>
    <rPh sb="93" eb="95">
      <t>シュウシュウ</t>
    </rPh>
    <rPh sb="95" eb="96">
      <t>トウ</t>
    </rPh>
    <rPh sb="97" eb="99">
      <t>ジッシ</t>
    </rPh>
    <rPh sb="102" eb="104">
      <t>ヒョウカ</t>
    </rPh>
    <rPh sb="104" eb="107">
      <t>イインカイ</t>
    </rPh>
    <rPh sb="109" eb="111">
      <t>サイセイ</t>
    </rPh>
    <rPh sb="112" eb="113">
      <t>カカ</t>
    </rPh>
    <rPh sb="114" eb="116">
      <t>ヒョウカ</t>
    </rPh>
    <rPh sb="117" eb="119">
      <t>シンギ</t>
    </rPh>
    <rPh sb="120" eb="122">
      <t>ソクシン</t>
    </rPh>
    <rPh sb="128" eb="131">
      <t>トクソホウ</t>
    </rPh>
    <rPh sb="132" eb="133">
      <t>モト</t>
    </rPh>
    <rPh sb="135" eb="138">
      <t>カンキョウショウ</t>
    </rPh>
    <rPh sb="139" eb="141">
      <t>セッチ</t>
    </rPh>
    <rPh sb="144" eb="146">
      <t>ヒョウカ</t>
    </rPh>
    <rPh sb="146" eb="149">
      <t>イインカイ</t>
    </rPh>
    <rPh sb="154" eb="156">
      <t>ウンエイ</t>
    </rPh>
    <rPh sb="156" eb="157">
      <t>トウ</t>
    </rPh>
    <rPh sb="158" eb="160">
      <t>ショム</t>
    </rPh>
    <rPh sb="161" eb="162">
      <t>オコナ</t>
    </rPh>
    <phoneticPr fontId="5"/>
  </si>
  <si>
    <t>-</t>
    <phoneticPr fontId="5"/>
  </si>
  <si>
    <t>-</t>
    <phoneticPr fontId="5"/>
  </si>
  <si>
    <t>-</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</si>
  <si>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</si>
  <si>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</si>
  <si>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委員手当</t>
    <rPh sb="0" eb="2">
      <t>イイン</t>
    </rPh>
    <rPh sb="2" eb="4">
      <t>テアテ</t>
    </rPh>
    <phoneticPr fontId="5"/>
  </si>
  <si>
    <t>参考人等旅費</t>
    <rPh sb="0" eb="3">
      <t>サンコウニン</t>
    </rPh>
    <rPh sb="3" eb="4">
      <t>トウ</t>
    </rPh>
    <rPh sb="4" eb="6">
      <t>リョヒ</t>
    </rPh>
    <phoneticPr fontId="5"/>
  </si>
  <si>
    <t>諸謝金</t>
    <rPh sb="0" eb="1">
      <t>ショ</t>
    </rPh>
    <rPh sb="1" eb="3">
      <t>シャキン</t>
    </rPh>
    <phoneticPr fontId="5"/>
  </si>
  <si>
    <t>　有明海及び八代海等の問題点の原因・要因の把握、再生方策の提示等</t>
    <rPh sb="1" eb="4">
      <t>アリアケカイ</t>
    </rPh>
    <rPh sb="4" eb="5">
      <t>オヨ</t>
    </rPh>
    <rPh sb="6" eb="9">
      <t>ヤツシロカイ</t>
    </rPh>
    <rPh sb="9" eb="10">
      <t>トウ</t>
    </rPh>
    <rPh sb="11" eb="14">
      <t>モンダイテン</t>
    </rPh>
    <rPh sb="15" eb="17">
      <t>ゲンイン</t>
    </rPh>
    <rPh sb="18" eb="20">
      <t>ヨウイン</t>
    </rPh>
    <rPh sb="21" eb="23">
      <t>ハアク</t>
    </rPh>
    <rPh sb="24" eb="26">
      <t>サイセイ</t>
    </rPh>
    <rPh sb="26" eb="28">
      <t>ホウサク</t>
    </rPh>
    <rPh sb="29" eb="31">
      <t>テイジ</t>
    </rPh>
    <rPh sb="31" eb="32">
      <t>トウ</t>
    </rPh>
    <phoneticPr fontId="5"/>
  </si>
  <si>
    <t>　有明海及び八代海等における問題点の原因・要因の解析数</t>
    <rPh sb="1" eb="4">
      <t>アリアケカイ</t>
    </rPh>
    <rPh sb="4" eb="5">
      <t>オヨ</t>
    </rPh>
    <rPh sb="6" eb="9">
      <t>ヤツシロカイ</t>
    </rPh>
    <rPh sb="9" eb="10">
      <t>トウ</t>
    </rPh>
    <rPh sb="14" eb="17">
      <t>モンダイテン</t>
    </rPh>
    <rPh sb="18" eb="20">
      <t>ゲンイン</t>
    </rPh>
    <rPh sb="21" eb="23">
      <t>ヨウイン</t>
    </rPh>
    <rPh sb="24" eb="26">
      <t>カイセキ</t>
    </rPh>
    <rPh sb="26" eb="27">
      <t>スウ</t>
    </rPh>
    <phoneticPr fontId="5"/>
  </si>
  <si>
    <t>件数</t>
    <rPh sb="0" eb="2">
      <t>ケンスウ</t>
    </rPh>
    <phoneticPr fontId="5"/>
  </si>
  <si>
    <t>-</t>
    <phoneticPr fontId="5"/>
  </si>
  <si>
    <t>調査研究等課題数</t>
    <rPh sb="0" eb="2">
      <t>チョウサ</t>
    </rPh>
    <rPh sb="2" eb="4">
      <t>ケンキュウ</t>
    </rPh>
    <rPh sb="4" eb="5">
      <t>トウ</t>
    </rPh>
    <rPh sb="5" eb="7">
      <t>カダイ</t>
    </rPh>
    <rPh sb="7" eb="8">
      <t>スウ</t>
    </rPh>
    <phoneticPr fontId="5"/>
  </si>
  <si>
    <t>課題</t>
    <rPh sb="0" eb="2">
      <t>カダイ</t>
    </rPh>
    <phoneticPr fontId="5"/>
  </si>
  <si>
    <t>百万円</t>
    <rPh sb="0" eb="2">
      <t>ヒャクマン</t>
    </rPh>
    <rPh sb="2" eb="3">
      <t>エン</t>
    </rPh>
    <phoneticPr fontId="5"/>
  </si>
  <si>
    <t>百万円/課題数</t>
    <rPh sb="0" eb="2">
      <t>ヒャクマン</t>
    </rPh>
    <rPh sb="2" eb="3">
      <t>エン</t>
    </rPh>
    <rPh sb="4" eb="6">
      <t>カダイ</t>
    </rPh>
    <rPh sb="6" eb="7">
      <t>スウ</t>
    </rPh>
    <phoneticPr fontId="5"/>
  </si>
  <si>
    <t>119/12</t>
    <phoneticPr fontId="5"/>
  </si>
  <si>
    <t>121/12</t>
    <phoneticPr fontId="5"/>
  </si>
  <si>
    <t>-</t>
  </si>
  <si>
    <t>-</t>
    <phoneticPr fontId="5"/>
  </si>
  <si>
    <t>３．大気・水・土壌環境等の保全</t>
    <rPh sb="2" eb="4">
      <t>タイキ</t>
    </rPh>
    <rPh sb="5" eb="6">
      <t>ミズ</t>
    </rPh>
    <rPh sb="7" eb="9">
      <t>ドジョウ</t>
    </rPh>
    <rPh sb="9" eb="11">
      <t>カンキョウ</t>
    </rPh>
    <rPh sb="11" eb="12">
      <t>トウ</t>
    </rPh>
    <rPh sb="13" eb="15">
      <t>ホゼン</t>
    </rPh>
    <phoneticPr fontId="5"/>
  </si>
  <si>
    <t>赤潮の発生件数（有明海）</t>
    <rPh sb="0" eb="2">
      <t>アカシオ</t>
    </rPh>
    <rPh sb="3" eb="5">
      <t>ハッセイ</t>
    </rPh>
    <rPh sb="5" eb="7">
      <t>ケンスウ</t>
    </rPh>
    <rPh sb="8" eb="11">
      <t>アリアケカイ</t>
    </rPh>
    <phoneticPr fontId="5"/>
  </si>
  <si>
    <t>赤潮の発生件数（八代海）</t>
    <rPh sb="0" eb="2">
      <t>アカシオ</t>
    </rPh>
    <rPh sb="3" eb="7">
      <t>ハッセイケンスウ</t>
    </rPh>
    <rPh sb="8" eb="11">
      <t>ヤツシロカイ</t>
    </rPh>
    <phoneticPr fontId="5"/>
  </si>
  <si>
    <t>件</t>
    <rPh sb="0" eb="1">
      <t>ケン</t>
    </rPh>
    <phoneticPr fontId="5"/>
  </si>
  <si>
    <t>件</t>
    <rPh sb="0" eb="1">
      <t>ケン</t>
    </rPh>
    <phoneticPr fontId="5"/>
  </si>
  <si>
    <t>-</t>
    <phoneticPr fontId="5"/>
  </si>
  <si>
    <t>-</t>
    <phoneticPr fontId="5"/>
  </si>
  <si>
    <t>-</t>
    <phoneticPr fontId="5"/>
  </si>
  <si>
    <t>有明海・八代海等の環境保全及び改善を図るため、上記測定指標を含めた水環境等に関する状況を確認し、その状況を踏まえた分析・検討を進めていく。</t>
    <rPh sb="0" eb="3">
      <t>アリアケカイ</t>
    </rPh>
    <rPh sb="4" eb="7">
      <t>ヤツシロカイ</t>
    </rPh>
    <rPh sb="7" eb="8">
      <t>トウ</t>
    </rPh>
    <rPh sb="9" eb="11">
      <t>カンキョウ</t>
    </rPh>
    <rPh sb="11" eb="13">
      <t>ホゼン</t>
    </rPh>
    <rPh sb="13" eb="14">
      <t>オヨ</t>
    </rPh>
    <rPh sb="15" eb="17">
      <t>カイゼン</t>
    </rPh>
    <rPh sb="18" eb="19">
      <t>ハカ</t>
    </rPh>
    <rPh sb="23" eb="25">
      <t>ジョウキ</t>
    </rPh>
    <rPh sb="25" eb="27">
      <t>ソクテイ</t>
    </rPh>
    <rPh sb="27" eb="29">
      <t>シヒョウ</t>
    </rPh>
    <rPh sb="30" eb="31">
      <t>フク</t>
    </rPh>
    <rPh sb="33" eb="36">
      <t>ミズカンキョウ</t>
    </rPh>
    <rPh sb="36" eb="37">
      <t>トウ</t>
    </rPh>
    <rPh sb="38" eb="39">
      <t>カン</t>
    </rPh>
    <rPh sb="41" eb="43">
      <t>ジョウキョウ</t>
    </rPh>
    <rPh sb="44" eb="46">
      <t>カクニン</t>
    </rPh>
    <rPh sb="50" eb="52">
      <t>ジョウキョウ</t>
    </rPh>
    <rPh sb="53" eb="54">
      <t>フ</t>
    </rPh>
    <rPh sb="57" eb="59">
      <t>ブンセキ</t>
    </rPh>
    <rPh sb="60" eb="62">
      <t>ケントウ</t>
    </rPh>
    <rPh sb="63" eb="64">
      <t>スス</t>
    </rPh>
    <phoneticPr fontId="5"/>
  </si>
  <si>
    <t>-</t>
    <phoneticPr fontId="5"/>
  </si>
  <si>
    <t>-</t>
    <phoneticPr fontId="5"/>
  </si>
  <si>
    <t>-</t>
    <phoneticPr fontId="5"/>
  </si>
  <si>
    <t>-</t>
    <phoneticPr fontId="5"/>
  </si>
  <si>
    <t>-</t>
    <phoneticPr fontId="5"/>
  </si>
  <si>
    <t>法律に基づき環境省に設置された評価委員会の運営であるため、国による実施が必要である。</t>
    <rPh sb="0" eb="2">
      <t>ホウリツ</t>
    </rPh>
    <rPh sb="3" eb="4">
      <t>モト</t>
    </rPh>
    <rPh sb="6" eb="9">
      <t>カンキョウショウ</t>
    </rPh>
    <rPh sb="10" eb="12">
      <t>セッチ</t>
    </rPh>
    <rPh sb="15" eb="17">
      <t>ヒョウカ</t>
    </rPh>
    <rPh sb="17" eb="20">
      <t>イインカイ</t>
    </rPh>
    <rPh sb="21" eb="23">
      <t>ウンエイ</t>
    </rPh>
    <rPh sb="29" eb="30">
      <t>クニ</t>
    </rPh>
    <rPh sb="33" eb="35">
      <t>ジッシ</t>
    </rPh>
    <rPh sb="36" eb="38">
      <t>ヒツヨウ</t>
    </rPh>
    <phoneticPr fontId="5"/>
  </si>
  <si>
    <t>健全な水環境の保全のために必要かつ適切な事業であり、政策体系の中で優先度の高い事業である。</t>
    <rPh sb="0" eb="2">
      <t>ケンゼン</t>
    </rPh>
    <rPh sb="3" eb="6">
      <t>ミズカンキョウ</t>
    </rPh>
    <rPh sb="7" eb="9">
      <t>ホゼン</t>
    </rPh>
    <rPh sb="13" eb="15">
      <t>ヒツヨウ</t>
    </rPh>
    <rPh sb="17" eb="19">
      <t>テキセツ</t>
    </rPh>
    <rPh sb="20" eb="22">
      <t>ジギョウ</t>
    </rPh>
    <rPh sb="26" eb="28">
      <t>セイサク</t>
    </rPh>
    <rPh sb="28" eb="30">
      <t>タイケイ</t>
    </rPh>
    <rPh sb="31" eb="32">
      <t>ナカ</t>
    </rPh>
    <rPh sb="33" eb="36">
      <t>ユウセンド</t>
    </rPh>
    <rPh sb="37" eb="38">
      <t>タカ</t>
    </rPh>
    <rPh sb="39" eb="41">
      <t>ジギョウ</t>
    </rPh>
    <phoneticPr fontId="5"/>
  </si>
  <si>
    <t>無</t>
  </si>
  <si>
    <t>有</t>
  </si>
  <si>
    <t>高度な調査・専門的な解析を必要とされる事業であり、支出先は、総合評価落札方式により効果的な手法を採択し、競争性の確保に努めている。
また、一者応札の改善に向けた取組として、公告期間を延長する等、引き続き適正な競争の実施に努める。</t>
    <rPh sb="0" eb="2">
      <t>コウド</t>
    </rPh>
    <rPh sb="3" eb="5">
      <t>チョウサ</t>
    </rPh>
    <rPh sb="6" eb="9">
      <t>センモンテキ</t>
    </rPh>
    <rPh sb="10" eb="12">
      <t>カイセキ</t>
    </rPh>
    <rPh sb="13" eb="15">
      <t>ヒツヨウ</t>
    </rPh>
    <rPh sb="19" eb="21">
      <t>ジギョウ</t>
    </rPh>
    <rPh sb="25" eb="28">
      <t>シシュツサキ</t>
    </rPh>
    <rPh sb="30" eb="32">
      <t>ソウゴウ</t>
    </rPh>
    <rPh sb="32" eb="34">
      <t>ヒョウカ</t>
    </rPh>
    <rPh sb="34" eb="36">
      <t>ラクサツ</t>
    </rPh>
    <rPh sb="36" eb="38">
      <t>ホウシキ</t>
    </rPh>
    <rPh sb="41" eb="44">
      <t>コウカテキ</t>
    </rPh>
    <rPh sb="45" eb="47">
      <t>シュホウ</t>
    </rPh>
    <rPh sb="48" eb="50">
      <t>サイタク</t>
    </rPh>
    <rPh sb="52" eb="55">
      <t>キョウソウセイ</t>
    </rPh>
    <rPh sb="56" eb="58">
      <t>カクホ</t>
    </rPh>
    <rPh sb="59" eb="60">
      <t>ツト</t>
    </rPh>
    <rPh sb="69" eb="70">
      <t>イッ</t>
    </rPh>
    <rPh sb="70" eb="71">
      <t>シャ</t>
    </rPh>
    <rPh sb="71" eb="73">
      <t>オウサツ</t>
    </rPh>
    <rPh sb="74" eb="76">
      <t>カイゼン</t>
    </rPh>
    <rPh sb="77" eb="78">
      <t>ム</t>
    </rPh>
    <rPh sb="80" eb="82">
      <t>トリクミ</t>
    </rPh>
    <rPh sb="86" eb="88">
      <t>コウコク</t>
    </rPh>
    <rPh sb="88" eb="90">
      <t>キカン</t>
    </rPh>
    <rPh sb="91" eb="93">
      <t>エンチョウ</t>
    </rPh>
    <rPh sb="95" eb="96">
      <t>トウ</t>
    </rPh>
    <rPh sb="97" eb="98">
      <t>ヒ</t>
    </rPh>
    <rPh sb="99" eb="100">
      <t>ツヅ</t>
    </rPh>
    <rPh sb="101" eb="103">
      <t>テキセイ</t>
    </rPh>
    <rPh sb="104" eb="106">
      <t>キョウソウ</t>
    </rPh>
    <rPh sb="107" eb="109">
      <t>ジッシ</t>
    </rPh>
    <rPh sb="110" eb="111">
      <t>ツト</t>
    </rPh>
    <phoneticPr fontId="5"/>
  </si>
  <si>
    <t>‐</t>
  </si>
  <si>
    <t>当該海域の再生評価のためには、生態系解明、モデル解析等の専門的な解析が必要であり、かつ、実海域における水質モニタリング等の専門装置を要する作業等が不可欠であることから、妥当な水準と考えている。</t>
    <rPh sb="0" eb="2">
      <t>トウガイ</t>
    </rPh>
    <rPh sb="2" eb="4">
      <t>カイイキ</t>
    </rPh>
    <rPh sb="5" eb="7">
      <t>サイセイ</t>
    </rPh>
    <rPh sb="7" eb="9">
      <t>ヒョウカ</t>
    </rPh>
    <rPh sb="15" eb="18">
      <t>セイタイケイ</t>
    </rPh>
    <rPh sb="18" eb="20">
      <t>カイメイ</t>
    </rPh>
    <rPh sb="24" eb="26">
      <t>カイセキ</t>
    </rPh>
    <rPh sb="26" eb="27">
      <t>トウ</t>
    </rPh>
    <rPh sb="28" eb="31">
      <t>センモンテキ</t>
    </rPh>
    <rPh sb="32" eb="34">
      <t>カイセキ</t>
    </rPh>
    <rPh sb="35" eb="37">
      <t>ヒツヨウ</t>
    </rPh>
    <rPh sb="44" eb="45">
      <t>ジツ</t>
    </rPh>
    <rPh sb="45" eb="47">
      <t>カイイキ</t>
    </rPh>
    <rPh sb="51" eb="53">
      <t>スイシツ</t>
    </rPh>
    <rPh sb="59" eb="60">
      <t>トウ</t>
    </rPh>
    <rPh sb="61" eb="63">
      <t>センモン</t>
    </rPh>
    <rPh sb="63" eb="65">
      <t>ソウチ</t>
    </rPh>
    <rPh sb="66" eb="67">
      <t>ヨウ</t>
    </rPh>
    <rPh sb="69" eb="71">
      <t>サギョウ</t>
    </rPh>
    <rPh sb="71" eb="72">
      <t>トウ</t>
    </rPh>
    <rPh sb="73" eb="76">
      <t>フカケツ</t>
    </rPh>
    <rPh sb="84" eb="86">
      <t>ダトウ</t>
    </rPh>
    <rPh sb="87" eb="89">
      <t>スイジュン</t>
    </rPh>
    <rPh sb="90" eb="91">
      <t>カンガ</t>
    </rPh>
    <phoneticPr fontId="5"/>
  </si>
  <si>
    <t>事業に必要なもののみ支出している。</t>
    <rPh sb="0" eb="2">
      <t>ジギョウ</t>
    </rPh>
    <rPh sb="3" eb="5">
      <t>ヒツヨウ</t>
    </rPh>
    <rPh sb="10" eb="12">
      <t>シシュツ</t>
    </rPh>
    <phoneticPr fontId="5"/>
  </si>
  <si>
    <t>-</t>
    <phoneticPr fontId="5"/>
  </si>
  <si>
    <t>業務の内容を検討し、真に必要な業務のみ執行している。</t>
    <rPh sb="0" eb="2">
      <t>ギョウム</t>
    </rPh>
    <rPh sb="3" eb="5">
      <t>ナイヨウ</t>
    </rPh>
    <rPh sb="6" eb="8">
      <t>ケントウ</t>
    </rPh>
    <rPh sb="10" eb="11">
      <t>シン</t>
    </rPh>
    <rPh sb="12" eb="14">
      <t>ヒツヨウ</t>
    </rPh>
    <rPh sb="15" eb="17">
      <t>ギョウム</t>
    </rPh>
    <rPh sb="19" eb="21">
      <t>シッコウ</t>
    </rPh>
    <phoneticPr fontId="5"/>
  </si>
  <si>
    <t>評価委員会への情報提供によってその目標を達成するとともに、委員会からの要求事項に的確に対応している。</t>
    <rPh sb="0" eb="2">
      <t>ヒョウカ</t>
    </rPh>
    <rPh sb="2" eb="5">
      <t>イインカイ</t>
    </rPh>
    <rPh sb="7" eb="9">
      <t>ジョウホウ</t>
    </rPh>
    <rPh sb="9" eb="11">
      <t>テイキョウ</t>
    </rPh>
    <rPh sb="17" eb="19">
      <t>モクヒョウ</t>
    </rPh>
    <rPh sb="20" eb="22">
      <t>タッセイ</t>
    </rPh>
    <rPh sb="29" eb="32">
      <t>イインカイ</t>
    </rPh>
    <rPh sb="35" eb="37">
      <t>ヨウキュウ</t>
    </rPh>
    <rPh sb="37" eb="39">
      <t>ジコウ</t>
    </rPh>
    <rPh sb="40" eb="42">
      <t>テキカク</t>
    </rPh>
    <rPh sb="43" eb="45">
      <t>タイオウ</t>
    </rPh>
    <phoneticPr fontId="5"/>
  </si>
  <si>
    <t>評価委員会が必要とするデータについて、既に存在する知見等も収集・整理し活用することにより、実施する調査を最小限にし、コスト削減に努めている。
また、本事業は、二枚貝の生息域の捜索、底質の性状が二枚貝に及ぼす影響、実海域の流況等の実態解明など、高度な専門知識を要する業務であるが、請負業務の選定にあたっては総合評価落札方式等で優れた手段・方法を募ることにより、効果的な事業の実施に努めている。</t>
    <rPh sb="0" eb="2">
      <t>ヒョウカ</t>
    </rPh>
    <rPh sb="2" eb="5">
      <t>イインカイ</t>
    </rPh>
    <rPh sb="6" eb="8">
      <t>ヒツヨウ</t>
    </rPh>
    <rPh sb="19" eb="20">
      <t>スデ</t>
    </rPh>
    <rPh sb="21" eb="23">
      <t>ソンザイ</t>
    </rPh>
    <rPh sb="25" eb="27">
      <t>チケン</t>
    </rPh>
    <rPh sb="27" eb="28">
      <t>トウ</t>
    </rPh>
    <rPh sb="29" eb="31">
      <t>シュウシュウ</t>
    </rPh>
    <rPh sb="32" eb="34">
      <t>セイリ</t>
    </rPh>
    <rPh sb="35" eb="37">
      <t>カツヨウ</t>
    </rPh>
    <rPh sb="45" eb="47">
      <t>ジッシ</t>
    </rPh>
    <rPh sb="49" eb="51">
      <t>チョウサ</t>
    </rPh>
    <rPh sb="52" eb="55">
      <t>サイショウゲン</t>
    </rPh>
    <rPh sb="61" eb="63">
      <t>サクゲン</t>
    </rPh>
    <rPh sb="64" eb="65">
      <t>ツト</t>
    </rPh>
    <rPh sb="74" eb="75">
      <t>ホン</t>
    </rPh>
    <rPh sb="75" eb="77">
      <t>ジギョウ</t>
    </rPh>
    <rPh sb="79" eb="82">
      <t>ニマイガイ</t>
    </rPh>
    <rPh sb="83" eb="86">
      <t>セイソクイキ</t>
    </rPh>
    <rPh sb="87" eb="89">
      <t>ソウサク</t>
    </rPh>
    <rPh sb="90" eb="92">
      <t>テイシツ</t>
    </rPh>
    <rPh sb="93" eb="95">
      <t>セイジョウ</t>
    </rPh>
    <rPh sb="96" eb="99">
      <t>ニマイガイ</t>
    </rPh>
    <rPh sb="100" eb="101">
      <t>オヨ</t>
    </rPh>
    <rPh sb="103" eb="105">
      <t>エイキョウ</t>
    </rPh>
    <rPh sb="106" eb="107">
      <t>ジツ</t>
    </rPh>
    <rPh sb="107" eb="109">
      <t>カイイキ</t>
    </rPh>
    <rPh sb="110" eb="112">
      <t>リュウキョウ</t>
    </rPh>
    <rPh sb="112" eb="113">
      <t>トウ</t>
    </rPh>
    <rPh sb="114" eb="116">
      <t>ジッタイ</t>
    </rPh>
    <rPh sb="116" eb="118">
      <t>カイメイ</t>
    </rPh>
    <rPh sb="121" eb="123">
      <t>コウド</t>
    </rPh>
    <rPh sb="124" eb="126">
      <t>センモン</t>
    </rPh>
    <rPh sb="126" eb="128">
      <t>チシキ</t>
    </rPh>
    <rPh sb="129" eb="130">
      <t>ヨウ</t>
    </rPh>
    <rPh sb="132" eb="134">
      <t>ギョウム</t>
    </rPh>
    <rPh sb="139" eb="141">
      <t>ウケオイ</t>
    </rPh>
    <rPh sb="141" eb="143">
      <t>ギョウム</t>
    </rPh>
    <rPh sb="144" eb="146">
      <t>センテイ</t>
    </rPh>
    <rPh sb="152" eb="154">
      <t>ソウゴウ</t>
    </rPh>
    <rPh sb="154" eb="156">
      <t>ヒョウカ</t>
    </rPh>
    <rPh sb="156" eb="158">
      <t>ラクサツ</t>
    </rPh>
    <rPh sb="158" eb="160">
      <t>ホウシキ</t>
    </rPh>
    <rPh sb="160" eb="161">
      <t>トウ</t>
    </rPh>
    <rPh sb="162" eb="163">
      <t>スグ</t>
    </rPh>
    <rPh sb="165" eb="167">
      <t>シュダン</t>
    </rPh>
    <rPh sb="168" eb="170">
      <t>ホウホウ</t>
    </rPh>
    <rPh sb="171" eb="172">
      <t>ツノ</t>
    </rPh>
    <rPh sb="179" eb="182">
      <t>コウカテキ</t>
    </rPh>
    <rPh sb="183" eb="185">
      <t>ジギョウ</t>
    </rPh>
    <rPh sb="186" eb="188">
      <t>ジッシ</t>
    </rPh>
    <rPh sb="189" eb="190">
      <t>ツト</t>
    </rPh>
    <phoneticPr fontId="5"/>
  </si>
  <si>
    <t>当初見込みを達成しており、活動実績は見込みに見合っている。</t>
    <rPh sb="0" eb="2">
      <t>トウショ</t>
    </rPh>
    <rPh sb="2" eb="4">
      <t>ミコ</t>
    </rPh>
    <rPh sb="6" eb="8">
      <t>タッセイ</t>
    </rPh>
    <rPh sb="13" eb="15">
      <t>カツドウ</t>
    </rPh>
    <rPh sb="15" eb="17">
      <t>ジッセキ</t>
    </rPh>
    <rPh sb="18" eb="20">
      <t>ミコ</t>
    </rPh>
    <rPh sb="22" eb="24">
      <t>ミア</t>
    </rPh>
    <phoneticPr fontId="5"/>
  </si>
  <si>
    <t>成果物（環境調査結果、解析結果等）は、評価委員会における評価に活用されている。</t>
    <rPh sb="0" eb="3">
      <t>セイカブツ</t>
    </rPh>
    <rPh sb="4" eb="6">
      <t>カンキョウ</t>
    </rPh>
    <rPh sb="6" eb="8">
      <t>チョウサ</t>
    </rPh>
    <rPh sb="8" eb="10">
      <t>ケッカ</t>
    </rPh>
    <rPh sb="11" eb="13">
      <t>カイセキ</t>
    </rPh>
    <rPh sb="13" eb="15">
      <t>ケッカ</t>
    </rPh>
    <rPh sb="15" eb="16">
      <t>トウ</t>
    </rPh>
    <rPh sb="19" eb="21">
      <t>ヒョウカ</t>
    </rPh>
    <rPh sb="21" eb="24">
      <t>イインカイ</t>
    </rPh>
    <rPh sb="28" eb="30">
      <t>ヒョウカ</t>
    </rPh>
    <rPh sb="31" eb="33">
      <t>カツヨウ</t>
    </rPh>
    <phoneticPr fontId="5"/>
  </si>
  <si>
    <t>-</t>
    <phoneticPr fontId="5"/>
  </si>
  <si>
    <t>78</t>
    <phoneticPr fontId="5"/>
  </si>
  <si>
    <t>65</t>
    <phoneticPr fontId="5"/>
  </si>
  <si>
    <t>64</t>
    <phoneticPr fontId="5"/>
  </si>
  <si>
    <t>110</t>
    <phoneticPr fontId="5"/>
  </si>
  <si>
    <t>115</t>
    <phoneticPr fontId="5"/>
  </si>
  <si>
    <t>120</t>
    <phoneticPr fontId="5"/>
  </si>
  <si>
    <t>117</t>
    <phoneticPr fontId="5"/>
  </si>
  <si>
    <t>0133</t>
    <phoneticPr fontId="5"/>
  </si>
  <si>
    <t>0131</t>
    <phoneticPr fontId="5"/>
  </si>
  <si>
    <t>有明海・八代海等再生評価支援事業請負契約額／調査研究等課題数　　　　　　　　　　　　　　</t>
    <rPh sb="0" eb="3">
      <t>アリアケカイ</t>
    </rPh>
    <rPh sb="4" eb="7">
      <t>ヤツシロカイ</t>
    </rPh>
    <rPh sb="7" eb="8">
      <t>トウ</t>
    </rPh>
    <rPh sb="8" eb="10">
      <t>サイセイ</t>
    </rPh>
    <rPh sb="10" eb="12">
      <t>ヒョウカ</t>
    </rPh>
    <rPh sb="12" eb="14">
      <t>シエン</t>
    </rPh>
    <rPh sb="14" eb="16">
      <t>ジギョウ</t>
    </rPh>
    <rPh sb="16" eb="18">
      <t>ウケオイ</t>
    </rPh>
    <rPh sb="18" eb="20">
      <t>ケイヤク</t>
    </rPh>
    <rPh sb="20" eb="21">
      <t>ガク</t>
    </rPh>
    <rPh sb="22" eb="24">
      <t>チョウサ</t>
    </rPh>
    <rPh sb="24" eb="26">
      <t>ケンキュウ</t>
    </rPh>
    <rPh sb="26" eb="27">
      <t>トウ</t>
    </rPh>
    <rPh sb="27" eb="29">
      <t>カダイ</t>
    </rPh>
    <rPh sb="29" eb="30">
      <t>スウ</t>
    </rPh>
    <phoneticPr fontId="5"/>
  </si>
  <si>
    <t>-</t>
    <phoneticPr fontId="5"/>
  </si>
  <si>
    <t>-</t>
    <phoneticPr fontId="5"/>
  </si>
  <si>
    <t>・有明海・八代海等の海域区分毎の環境特性の把握、課題の解明、再生方策の検討のための調査継続が必要である。また、調査結果について、関係機関が把握している経年データの収集・整理、数値シミュレーションモデルの活用等により、評価委員会に適切に結果を報告することとしている。
・一者応札の改善に向けた取組として、公告期間を延長する等、引き続き適正な競争の実施に努める。</t>
    <rPh sb="1" eb="4">
      <t>アリアケカイ</t>
    </rPh>
    <rPh sb="5" eb="8">
      <t>ヤツシロカイ</t>
    </rPh>
    <rPh sb="8" eb="9">
      <t>トウ</t>
    </rPh>
    <rPh sb="10" eb="15">
      <t>カイイキクブンゴト</t>
    </rPh>
    <rPh sb="16" eb="20">
      <t>カンキョウトクセイ</t>
    </rPh>
    <rPh sb="21" eb="23">
      <t>ハアク</t>
    </rPh>
    <rPh sb="24" eb="26">
      <t>カダイ</t>
    </rPh>
    <rPh sb="27" eb="29">
      <t>カイメイ</t>
    </rPh>
    <rPh sb="30" eb="32">
      <t>サイセイ</t>
    </rPh>
    <rPh sb="32" eb="34">
      <t>ホウサク</t>
    </rPh>
    <rPh sb="35" eb="37">
      <t>ケントウ</t>
    </rPh>
    <rPh sb="41" eb="43">
      <t>チョウサ</t>
    </rPh>
    <rPh sb="43" eb="45">
      <t>ケイゾク</t>
    </rPh>
    <rPh sb="46" eb="48">
      <t>ヒツヨウ</t>
    </rPh>
    <rPh sb="55" eb="57">
      <t>チョウサ</t>
    </rPh>
    <rPh sb="57" eb="59">
      <t>ケッカ</t>
    </rPh>
    <rPh sb="64" eb="66">
      <t>カンケイ</t>
    </rPh>
    <rPh sb="66" eb="68">
      <t>キカン</t>
    </rPh>
    <rPh sb="69" eb="71">
      <t>ハアク</t>
    </rPh>
    <rPh sb="75" eb="77">
      <t>ケイネン</t>
    </rPh>
    <rPh sb="81" eb="83">
      <t>シュウシュウ</t>
    </rPh>
    <rPh sb="84" eb="86">
      <t>セイリ</t>
    </rPh>
    <rPh sb="87" eb="89">
      <t>スウチ</t>
    </rPh>
    <rPh sb="101" eb="103">
      <t>カツヨウ</t>
    </rPh>
    <rPh sb="103" eb="104">
      <t>トウ</t>
    </rPh>
    <rPh sb="108" eb="110">
      <t>ヒョウカ</t>
    </rPh>
    <rPh sb="110" eb="113">
      <t>イインカイ</t>
    </rPh>
    <rPh sb="114" eb="116">
      <t>テキセツ</t>
    </rPh>
    <rPh sb="117" eb="119">
      <t>ケッカ</t>
    </rPh>
    <rPh sb="120" eb="122">
      <t>ホウコク</t>
    </rPh>
    <rPh sb="134" eb="135">
      <t>イッ</t>
    </rPh>
    <rPh sb="135" eb="136">
      <t>シャ</t>
    </rPh>
    <rPh sb="136" eb="138">
      <t>オウサツ</t>
    </rPh>
    <rPh sb="139" eb="141">
      <t>カイゼン</t>
    </rPh>
    <rPh sb="142" eb="143">
      <t>ム</t>
    </rPh>
    <rPh sb="145" eb="147">
      <t>トリクミ</t>
    </rPh>
    <rPh sb="151" eb="153">
      <t>コウコク</t>
    </rPh>
    <rPh sb="153" eb="155">
      <t>キカン</t>
    </rPh>
    <rPh sb="156" eb="158">
      <t>エンチョウ</t>
    </rPh>
    <rPh sb="160" eb="161">
      <t>トウ</t>
    </rPh>
    <rPh sb="162" eb="163">
      <t>ヒ</t>
    </rPh>
    <rPh sb="164" eb="165">
      <t>ツヅ</t>
    </rPh>
    <rPh sb="166" eb="168">
      <t>テキセイ</t>
    </rPh>
    <rPh sb="169" eb="171">
      <t>キョウソウ</t>
    </rPh>
    <rPh sb="172" eb="174">
      <t>ジッシ</t>
    </rPh>
    <rPh sb="175" eb="176">
      <t>ツト</t>
    </rPh>
    <phoneticPr fontId="5"/>
  </si>
  <si>
    <t>A.いであ株式会社</t>
    <rPh sb="5" eb="9">
      <t>カブシキガイシャ</t>
    </rPh>
    <phoneticPr fontId="5"/>
  </si>
  <si>
    <t>B.（国研）水産研究・教育機構</t>
    <rPh sb="3" eb="4">
      <t>コク</t>
    </rPh>
    <rPh sb="4" eb="5">
      <t>ケン</t>
    </rPh>
    <rPh sb="6" eb="8">
      <t>スイサン</t>
    </rPh>
    <rPh sb="8" eb="10">
      <t>ケンキュウ</t>
    </rPh>
    <rPh sb="11" eb="13">
      <t>キョウイク</t>
    </rPh>
    <rPh sb="13" eb="15">
      <t>キコウ</t>
    </rPh>
    <phoneticPr fontId="5"/>
  </si>
  <si>
    <t>人件費</t>
    <rPh sb="0" eb="3">
      <t>ジンケンヒ</t>
    </rPh>
    <phoneticPr fontId="5"/>
  </si>
  <si>
    <t>調査・解析</t>
    <rPh sb="0" eb="2">
      <t>チョウサ</t>
    </rPh>
    <rPh sb="3" eb="5">
      <t>カイセキ</t>
    </rPh>
    <phoneticPr fontId="5"/>
  </si>
  <si>
    <t>外注費</t>
    <rPh sb="0" eb="3">
      <t>ガイチュウヒ</t>
    </rPh>
    <phoneticPr fontId="5"/>
  </si>
  <si>
    <t>旅費</t>
    <rPh sb="0" eb="2">
      <t>リョヒ</t>
    </rPh>
    <phoneticPr fontId="5"/>
  </si>
  <si>
    <t>現地調査、検討委員会旅費</t>
    <rPh sb="0" eb="2">
      <t>ゲンチ</t>
    </rPh>
    <rPh sb="2" eb="4">
      <t>チョウサ</t>
    </rPh>
    <rPh sb="5" eb="7">
      <t>ケントウ</t>
    </rPh>
    <rPh sb="7" eb="10">
      <t>イインカイ</t>
    </rPh>
    <rPh sb="10" eb="12">
      <t>リョヒ</t>
    </rPh>
    <phoneticPr fontId="5"/>
  </si>
  <si>
    <t>借損料</t>
    <rPh sb="0" eb="3">
      <t>シャクソンリョウ</t>
    </rPh>
    <phoneticPr fontId="5"/>
  </si>
  <si>
    <t>傭船・レンタカー等</t>
    <rPh sb="0" eb="2">
      <t>ヨウセン</t>
    </rPh>
    <rPh sb="8" eb="9">
      <t>トウ</t>
    </rPh>
    <phoneticPr fontId="5"/>
  </si>
  <si>
    <t>モデル解析・開発等</t>
    <rPh sb="3" eb="5">
      <t>カイセキ</t>
    </rPh>
    <rPh sb="6" eb="8">
      <t>カイハツ</t>
    </rPh>
    <rPh sb="8" eb="9">
      <t>トウ</t>
    </rPh>
    <phoneticPr fontId="5"/>
  </si>
  <si>
    <t>傭船、レンタカー、海洋環境観測機器</t>
    <rPh sb="0" eb="2">
      <t>ヨウセン</t>
    </rPh>
    <rPh sb="9" eb="11">
      <t>カイヨウ</t>
    </rPh>
    <rPh sb="11" eb="13">
      <t>カンキョウ</t>
    </rPh>
    <rPh sb="13" eb="15">
      <t>カンソク</t>
    </rPh>
    <rPh sb="15" eb="17">
      <t>キキ</t>
    </rPh>
    <phoneticPr fontId="5"/>
  </si>
  <si>
    <t>雑役務費</t>
    <rPh sb="0" eb="1">
      <t>ザツ</t>
    </rPh>
    <rPh sb="1" eb="3">
      <t>エキム</t>
    </rPh>
    <rPh sb="3" eb="4">
      <t>ヒ</t>
    </rPh>
    <phoneticPr fontId="5"/>
  </si>
  <si>
    <t>定期観測、観測機器保守</t>
    <rPh sb="0" eb="2">
      <t>テイキ</t>
    </rPh>
    <rPh sb="2" eb="4">
      <t>カンソク</t>
    </rPh>
    <rPh sb="5" eb="7">
      <t>カンソク</t>
    </rPh>
    <rPh sb="7" eb="9">
      <t>キキ</t>
    </rPh>
    <rPh sb="9" eb="11">
      <t>ホシュ</t>
    </rPh>
    <phoneticPr fontId="5"/>
  </si>
  <si>
    <t>調査・分析</t>
    <rPh sb="0" eb="2">
      <t>チョウサ</t>
    </rPh>
    <rPh sb="3" eb="5">
      <t>ブンセキ</t>
    </rPh>
    <phoneticPr fontId="5"/>
  </si>
  <si>
    <t>現地調査・検討委員会旅費</t>
    <rPh sb="0" eb="2">
      <t>ゲンチ</t>
    </rPh>
    <rPh sb="2" eb="4">
      <t>チョウサ</t>
    </rPh>
    <rPh sb="5" eb="7">
      <t>ケントウ</t>
    </rPh>
    <rPh sb="7" eb="10">
      <t>イインカイ</t>
    </rPh>
    <rPh sb="10" eb="12">
      <t>リョヒ</t>
    </rPh>
    <phoneticPr fontId="5"/>
  </si>
  <si>
    <t>その他</t>
    <rPh sb="2" eb="3">
      <t>タ</t>
    </rPh>
    <phoneticPr fontId="5"/>
  </si>
  <si>
    <t>印刷製本費、一般管理費等</t>
    <rPh sb="0" eb="2">
      <t>インサツ</t>
    </rPh>
    <rPh sb="2" eb="4">
      <t>セイホン</t>
    </rPh>
    <rPh sb="4" eb="5">
      <t>ヒ</t>
    </rPh>
    <rPh sb="6" eb="8">
      <t>イッパン</t>
    </rPh>
    <rPh sb="8" eb="11">
      <t>カンリヒ</t>
    </rPh>
    <rPh sb="11" eb="12">
      <t>トウ</t>
    </rPh>
    <phoneticPr fontId="5"/>
  </si>
  <si>
    <t>魚類調査（長崎大学）</t>
    <rPh sb="0" eb="2">
      <t>ギョルイ</t>
    </rPh>
    <rPh sb="2" eb="4">
      <t>チョウサ</t>
    </rPh>
    <rPh sb="5" eb="7">
      <t>ナガサキ</t>
    </rPh>
    <rPh sb="7" eb="9">
      <t>ダイガク</t>
    </rPh>
    <phoneticPr fontId="5"/>
  </si>
  <si>
    <t>116/12</t>
    <phoneticPr fontId="5"/>
  </si>
  <si>
    <t>129/12</t>
    <phoneticPr fontId="5"/>
  </si>
  <si>
    <t>C.個人</t>
    <rPh sb="2" eb="4">
      <t>コジン</t>
    </rPh>
    <phoneticPr fontId="5"/>
  </si>
  <si>
    <t>委員手当、委員旅費</t>
    <rPh sb="0" eb="2">
      <t>イイン</t>
    </rPh>
    <rPh sb="2" eb="4">
      <t>テアテ</t>
    </rPh>
    <rPh sb="5" eb="7">
      <t>イイン</t>
    </rPh>
    <rPh sb="7" eb="9">
      <t>リョヒ</t>
    </rPh>
    <phoneticPr fontId="5"/>
  </si>
  <si>
    <t>手当、旅費</t>
    <rPh sb="0" eb="2">
      <t>テアテ</t>
    </rPh>
    <rPh sb="3" eb="5">
      <t>リョヒ</t>
    </rPh>
    <phoneticPr fontId="5"/>
  </si>
  <si>
    <t>いであ株式会社</t>
    <rPh sb="3" eb="7">
      <t>カブシキガイシャ</t>
    </rPh>
    <phoneticPr fontId="5"/>
  </si>
  <si>
    <t>環境特性解明等調査</t>
    <rPh sb="0" eb="2">
      <t>カンキョウ</t>
    </rPh>
    <rPh sb="2" eb="4">
      <t>トクセイ</t>
    </rPh>
    <rPh sb="4" eb="6">
      <t>カイメイ</t>
    </rPh>
    <rPh sb="6" eb="7">
      <t>トウ</t>
    </rPh>
    <rPh sb="7" eb="9">
      <t>チョウサ</t>
    </rPh>
    <phoneticPr fontId="5"/>
  </si>
  <si>
    <t>-</t>
    <phoneticPr fontId="5"/>
  </si>
  <si>
    <t>（国研）水産研究・教育機構</t>
    <rPh sb="1" eb="3">
      <t>コクケン</t>
    </rPh>
    <rPh sb="4" eb="6">
      <t>スイサン</t>
    </rPh>
    <rPh sb="6" eb="8">
      <t>ケンキュウ</t>
    </rPh>
    <rPh sb="9" eb="11">
      <t>キョウイク</t>
    </rPh>
    <rPh sb="11" eb="13">
      <t>キコウ</t>
    </rPh>
    <phoneticPr fontId="5"/>
  </si>
  <si>
    <t>二枚貝類の減少要因解明調査</t>
    <rPh sb="0" eb="3">
      <t>ニマイガイ</t>
    </rPh>
    <rPh sb="3" eb="4">
      <t>ルイ</t>
    </rPh>
    <rPh sb="5" eb="7">
      <t>ゲンショウ</t>
    </rPh>
    <rPh sb="7" eb="9">
      <t>ヨウイン</t>
    </rPh>
    <rPh sb="9" eb="11">
      <t>カイメイ</t>
    </rPh>
    <rPh sb="11" eb="13">
      <t>チョウサ</t>
    </rPh>
    <phoneticPr fontId="5"/>
  </si>
  <si>
    <t>個人</t>
    <rPh sb="0" eb="2">
      <t>コジン</t>
    </rPh>
    <phoneticPr fontId="5"/>
  </si>
  <si>
    <t>-</t>
    <phoneticPr fontId="5"/>
  </si>
  <si>
    <t>-</t>
    <phoneticPr fontId="5"/>
  </si>
  <si>
    <t>-</t>
    <phoneticPr fontId="5"/>
  </si>
  <si>
    <t>-</t>
    <phoneticPr fontId="5"/>
  </si>
  <si>
    <t>-</t>
    <phoneticPr fontId="5"/>
  </si>
  <si>
    <t>有明海・八代海等総合調査評価委員会報告(環境省HP)
（URL：http://www.env.go.jp/council/20ari-yatsu/yoshi20.html）</t>
  </si>
  <si>
    <t>-</t>
    <phoneticPr fontId="5"/>
  </si>
  <si>
    <t>環境省に設置されている評価委員会に対して、地元から、環境異変の早期の原因究明や海域再生への道筋を提示してほしいと要望が寄せられるなど、当事業に対する社会のニーズは大きい。</t>
    <rPh sb="0" eb="3">
      <t>カンキョウショウ</t>
    </rPh>
    <rPh sb="4" eb="6">
      <t>セッチ</t>
    </rPh>
    <rPh sb="11" eb="13">
      <t>ヒョウカ</t>
    </rPh>
    <rPh sb="13" eb="16">
      <t>イインカイ</t>
    </rPh>
    <rPh sb="17" eb="18">
      <t>タイ</t>
    </rPh>
    <rPh sb="21" eb="23">
      <t>ジモト</t>
    </rPh>
    <rPh sb="26" eb="28">
      <t>カンキョウ</t>
    </rPh>
    <rPh sb="28" eb="30">
      <t>イヘン</t>
    </rPh>
    <rPh sb="31" eb="33">
      <t>ソウキ</t>
    </rPh>
    <rPh sb="34" eb="36">
      <t>ゲンイン</t>
    </rPh>
    <rPh sb="36" eb="38">
      <t>キュウメイ</t>
    </rPh>
    <rPh sb="39" eb="41">
      <t>カイイキ</t>
    </rPh>
    <rPh sb="41" eb="43">
      <t>サイセイ</t>
    </rPh>
    <rPh sb="45" eb="47">
      <t>ミチスジ</t>
    </rPh>
    <rPh sb="48" eb="50">
      <t>テイジ</t>
    </rPh>
    <rPh sb="56" eb="58">
      <t>ヨウボウ</t>
    </rPh>
    <rPh sb="59" eb="60">
      <t>ヨ</t>
    </rPh>
    <rPh sb="67" eb="68">
      <t>トウ</t>
    </rPh>
    <rPh sb="68" eb="70">
      <t>ジギョウ</t>
    </rPh>
    <rPh sb="71" eb="72">
      <t>タイ</t>
    </rPh>
    <rPh sb="74" eb="76">
      <t>シャカイ</t>
    </rPh>
    <rPh sb="81" eb="82">
      <t>オオ</t>
    </rPh>
    <phoneticPr fontId="5"/>
  </si>
  <si>
    <t>・調査結果は評価委員会で報告されており、調査目的である評価委員会による有明海及び八代海等の再生に係る評価が着実に実施されてきている。
・一者応札の改善に向けた取り組みを実施すること。</t>
    <rPh sb="1" eb="3">
      <t>チョウサ</t>
    </rPh>
    <rPh sb="3" eb="5">
      <t>ケッカ</t>
    </rPh>
    <rPh sb="6" eb="8">
      <t>ヒョウカ</t>
    </rPh>
    <rPh sb="8" eb="11">
      <t>イインカイ</t>
    </rPh>
    <rPh sb="12" eb="14">
      <t>ホウコク</t>
    </rPh>
    <rPh sb="20" eb="22">
      <t>チョウサ</t>
    </rPh>
    <rPh sb="22" eb="24">
      <t>モクテキ</t>
    </rPh>
    <rPh sb="27" eb="29">
      <t>ヒョウカ</t>
    </rPh>
    <rPh sb="29" eb="32">
      <t>イインカイ</t>
    </rPh>
    <rPh sb="35" eb="38">
      <t>アリアケカイ</t>
    </rPh>
    <rPh sb="38" eb="39">
      <t>オヨ</t>
    </rPh>
    <rPh sb="40" eb="43">
      <t>ヤツシロカイ</t>
    </rPh>
    <rPh sb="43" eb="44">
      <t>トウ</t>
    </rPh>
    <rPh sb="45" eb="47">
      <t>サイセイ</t>
    </rPh>
    <rPh sb="48" eb="49">
      <t>カカ</t>
    </rPh>
    <rPh sb="50" eb="52">
      <t>ヒョウカ</t>
    </rPh>
    <rPh sb="53" eb="55">
      <t>チャクジツ</t>
    </rPh>
    <rPh sb="56" eb="58">
      <t>ジッシ</t>
    </rPh>
    <rPh sb="68" eb="69">
      <t>イッ</t>
    </rPh>
    <rPh sb="69" eb="70">
      <t>シャ</t>
    </rPh>
    <rPh sb="70" eb="72">
      <t>オウサツ</t>
    </rPh>
    <rPh sb="73" eb="75">
      <t>カイゼン</t>
    </rPh>
    <rPh sb="76" eb="77">
      <t>ム</t>
    </rPh>
    <rPh sb="79" eb="80">
      <t>ト</t>
    </rPh>
    <rPh sb="81" eb="82">
      <t>ク</t>
    </rPh>
    <rPh sb="84" eb="86">
      <t>ジッシ</t>
    </rPh>
    <phoneticPr fontId="5"/>
  </si>
  <si>
    <t>閉鎖性海域対策室長
行木　美弥</t>
    <rPh sb="0" eb="3">
      <t>ヘイサセイ</t>
    </rPh>
    <rPh sb="3" eb="5">
      <t>カイイキ</t>
    </rPh>
    <rPh sb="5" eb="7">
      <t>タイサク</t>
    </rPh>
    <rPh sb="7" eb="9">
      <t>シツチョウ</t>
    </rPh>
    <rPh sb="10" eb="12">
      <t>ナメキ</t>
    </rPh>
    <rPh sb="13" eb="15">
      <t>ミミ</t>
    </rPh>
    <phoneticPr fontId="5"/>
  </si>
  <si>
    <t>-</t>
    <phoneticPr fontId="5"/>
  </si>
  <si>
    <t>予算要求単価の見直しによるもの</t>
    <rPh sb="0" eb="2">
      <t>ヨサン</t>
    </rPh>
    <rPh sb="2" eb="4">
      <t>ヨウキュウ</t>
    </rPh>
    <rPh sb="4" eb="6">
      <t>タンカ</t>
    </rPh>
    <rPh sb="7" eb="9">
      <t>ミナオ</t>
    </rPh>
    <phoneticPr fontId="5"/>
  </si>
  <si>
    <t>赤潮の発生回数が高止まっているようにデータからはみえるので、海洋汚染の原因を科学的に解明することは不可欠と考える。科学的な分析を通じて、一日も早く、赤潮の発生回数をゼロに近づけてもらいたい。</t>
    <phoneticPr fontId="5"/>
  </si>
  <si>
    <t>外部有識者の所見のとおり、引き続き調査等を実施し、有明海及び八代海等の再生に係る評価を行い、有明海・八代海の環境の保全、改善を図ること。</t>
    <phoneticPr fontId="5"/>
  </si>
  <si>
    <t>引き続き、有明海・八代海について調査等を実施し、再生に係る評価を行い、有明海・八代海の環境保全、改善に努めていく。また、公示期間の延長等、必要に応じて執行の改善に努める。</t>
    <rPh sb="0" eb="1">
      <t>ヒ</t>
    </rPh>
    <rPh sb="2" eb="3">
      <t>ツヅ</t>
    </rPh>
    <rPh sb="5" eb="8">
      <t>アリアケカイ</t>
    </rPh>
    <rPh sb="9" eb="12">
      <t>ヤツシロカイ</t>
    </rPh>
    <rPh sb="16" eb="18">
      <t>チョウサ</t>
    </rPh>
    <rPh sb="18" eb="19">
      <t>トウ</t>
    </rPh>
    <rPh sb="20" eb="22">
      <t>ジッシ</t>
    </rPh>
    <rPh sb="24" eb="26">
      <t>サイセイ</t>
    </rPh>
    <rPh sb="27" eb="28">
      <t>カカ</t>
    </rPh>
    <rPh sb="29" eb="31">
      <t>ヒョウカ</t>
    </rPh>
    <rPh sb="32" eb="33">
      <t>オコナ</t>
    </rPh>
    <rPh sb="35" eb="38">
      <t>アリアケカイ</t>
    </rPh>
    <rPh sb="39" eb="42">
      <t>ヤツシロカイ</t>
    </rPh>
    <rPh sb="43" eb="45">
      <t>カンキョウ</t>
    </rPh>
    <rPh sb="45" eb="47">
      <t>ホゼン</t>
    </rPh>
    <rPh sb="48" eb="50">
      <t>カイゼン</t>
    </rPh>
    <rPh sb="51" eb="52">
      <t>ツト</t>
    </rPh>
    <rPh sb="60" eb="62">
      <t>コウジ</t>
    </rPh>
    <rPh sb="62" eb="64">
      <t>キカン</t>
    </rPh>
    <rPh sb="65" eb="67">
      <t>エンチョウ</t>
    </rPh>
    <rPh sb="67" eb="68">
      <t>トウ</t>
    </rPh>
    <rPh sb="69" eb="71">
      <t>ヒツヨウ</t>
    </rPh>
    <rPh sb="72" eb="73">
      <t>オウ</t>
    </rPh>
    <rPh sb="75" eb="77">
      <t>シッコウ</t>
    </rPh>
    <rPh sb="78" eb="80">
      <t>カイゼン</t>
    </rPh>
    <rPh sb="81" eb="8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</si>
</sst>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27173</xdr:colOff>
      <xdr:row>746</xdr:row>
      <xdr:rowOff>278857</xdr:rowOff>
    </xdr:from>
    <xdr:to>
      <xdr:col>41</xdr:col>
      <xdr:colOff>169392</xdr:colOff>
      <xdr:row>748</xdr:row>
      <xdr:rowOff>166546</xdr:rowOff>
    </xdr:to>
    <xdr:sp macro="" textlink="">
      <xdr:nvSpPr>
        <xdr:cNvPr id="19" name="正方形/長方形 6"/>
        <xdr:cNvSpPr/>
      </xdr:nvSpPr>
      <xdr:spPr bwMode="auto">
        <a:xfrm>
          <a:off x="5587714" y="45288343"/>
          <a:ext cx="2181083" cy="5982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国研</a:t>
          </a:r>
          <a:r>
            <a:rPr kumimoji="1" lang="en-US" altLang="ja-JP" sz="1100">
              <a:solidFill>
                <a:sysClr val="windowText" lastClr="000000"/>
              </a:solidFill>
            </a:rPr>
            <a:t>)</a:t>
          </a:r>
          <a:r>
            <a:rPr kumimoji="1" lang="ja-JP" altLang="en-US" sz="1100">
              <a:solidFill>
                <a:sysClr val="windowText" lastClr="000000"/>
              </a:solidFill>
            </a:rPr>
            <a:t>水産研究・教育機構</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57</a:t>
          </a:r>
          <a:r>
            <a:rPr kumimoji="1" lang="ja-JP" altLang="en-US" sz="1100">
              <a:solidFill>
                <a:sysClr val="windowText" lastClr="000000"/>
              </a:solidFill>
            </a:rPr>
            <a:t>百万円</a:t>
          </a:r>
        </a:p>
      </xdr:txBody>
    </xdr:sp>
    <xdr:clientData/>
  </xdr:twoCellAnchor>
  <xdr:twoCellAnchor>
    <xdr:from>
      <xdr:col>29</xdr:col>
      <xdr:colOff>136919</xdr:colOff>
      <xdr:row>742</xdr:row>
      <xdr:rowOff>30892</xdr:rowOff>
    </xdr:from>
    <xdr:to>
      <xdr:col>42</xdr:col>
      <xdr:colOff>62353</xdr:colOff>
      <xdr:row>742</xdr:row>
      <xdr:rowOff>323311</xdr:rowOff>
    </xdr:to>
    <xdr:sp macro="" textlink="">
      <xdr:nvSpPr>
        <xdr:cNvPr id="20" name="テキスト ボックス 19"/>
        <xdr:cNvSpPr txBox="1"/>
      </xdr:nvSpPr>
      <xdr:spPr bwMode="auto">
        <a:xfrm rot="10800000" flipV="1">
          <a:off x="5512108" y="43609054"/>
          <a:ext cx="2335002" cy="292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17</xdr:col>
      <xdr:colOff>75370</xdr:colOff>
      <xdr:row>744</xdr:row>
      <xdr:rowOff>252025</xdr:rowOff>
    </xdr:from>
    <xdr:to>
      <xdr:col>25</xdr:col>
      <xdr:colOff>170508</xdr:colOff>
      <xdr:row>747</xdr:row>
      <xdr:rowOff>288359</xdr:rowOff>
    </xdr:to>
    <xdr:grpSp>
      <xdr:nvGrpSpPr>
        <xdr:cNvPr id="21" name="グループ化 22"/>
        <xdr:cNvGrpSpPr>
          <a:grpSpLocks/>
        </xdr:cNvGrpSpPr>
      </xdr:nvGrpSpPr>
      <xdr:grpSpPr bwMode="auto">
        <a:xfrm>
          <a:off x="3184330" y="44529305"/>
          <a:ext cx="1558178" cy="1103134"/>
          <a:chOff x="3513863" y="13796822"/>
          <a:chExt cx="2368022" cy="1471543"/>
        </a:xfrm>
      </xdr:grpSpPr>
      <xdr:sp macro="" textlink="">
        <xdr:nvSpPr>
          <xdr:cNvPr id="22"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130</a:t>
            </a:r>
            <a:r>
              <a:rPr kumimoji="1" lang="ja-JP" altLang="en-US" sz="1100">
                <a:solidFill>
                  <a:sysClr val="windowText" lastClr="000000"/>
                </a:solidFill>
              </a:rPr>
              <a:t>百万円</a:t>
            </a:r>
          </a:p>
        </xdr:txBody>
      </xdr:sp>
      <xdr:sp macro="" textlink="">
        <xdr:nvSpPr>
          <xdr:cNvPr id="23" name="大かっこ 4"/>
          <xdr:cNvSpPr/>
        </xdr:nvSpPr>
        <xdr:spPr>
          <a:xfrm>
            <a:off x="3515451" y="14507567"/>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lnSpc>
                <a:spcPts val="1200"/>
              </a:lnSpc>
            </a:pPr>
            <a:r>
              <a:rPr kumimoji="1" lang="ja-JP" altLang="ja-JP" sz="1100">
                <a:solidFill>
                  <a:sysClr val="windowText" lastClr="000000"/>
                </a:solidFill>
                <a:latin typeface="+mn-lt"/>
                <a:ea typeface="+mn-ea"/>
                <a:cs typeface="+mn-cs"/>
              </a:rPr>
              <a:t>計画、工程管理、成果確認等の</a:t>
            </a:r>
            <a:r>
              <a:rPr kumimoji="1" lang="ja-JP" altLang="en-US" sz="1100">
                <a:solidFill>
                  <a:sysClr val="windowText" lastClr="000000"/>
                </a:solidFill>
              </a:rPr>
              <a:t>業務管理</a:t>
            </a:r>
          </a:p>
        </xdr:txBody>
      </xdr:sp>
    </xdr:grpSp>
    <xdr:clientData/>
  </xdr:twoCellAnchor>
  <xdr:twoCellAnchor>
    <xdr:from>
      <xdr:col>30</xdr:col>
      <xdr:colOff>92016</xdr:colOff>
      <xdr:row>748</xdr:row>
      <xdr:rowOff>304849</xdr:rowOff>
    </xdr:from>
    <xdr:to>
      <xdr:col>42</xdr:col>
      <xdr:colOff>3673</xdr:colOff>
      <xdr:row>749</xdr:row>
      <xdr:rowOff>262164</xdr:rowOff>
    </xdr:to>
    <xdr:sp macro="" textlink="">
      <xdr:nvSpPr>
        <xdr:cNvPr id="24" name="大かっこ 23"/>
        <xdr:cNvSpPr/>
      </xdr:nvSpPr>
      <xdr:spPr bwMode="auto">
        <a:xfrm>
          <a:off x="5652557" y="46024849"/>
          <a:ext cx="2135873" cy="3177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二枚貝類の減少要因解明調査</a:t>
          </a:r>
        </a:p>
      </xdr:txBody>
    </xdr:sp>
    <xdr:clientData/>
  </xdr:twoCellAnchor>
  <xdr:twoCellAnchor>
    <xdr:from>
      <xdr:col>30</xdr:col>
      <xdr:colOff>27173</xdr:colOff>
      <xdr:row>742</xdr:row>
      <xdr:rowOff>351933</xdr:rowOff>
    </xdr:from>
    <xdr:to>
      <xdr:col>41</xdr:col>
      <xdr:colOff>179112</xdr:colOff>
      <xdr:row>744</xdr:row>
      <xdr:rowOff>263745</xdr:rowOff>
    </xdr:to>
    <xdr:sp macro="" textlink="">
      <xdr:nvSpPr>
        <xdr:cNvPr id="25" name="正方形/長方形 24"/>
        <xdr:cNvSpPr/>
      </xdr:nvSpPr>
      <xdr:spPr bwMode="auto">
        <a:xfrm>
          <a:off x="5587714" y="43930095"/>
          <a:ext cx="2190803" cy="6326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100">
              <a:solidFill>
                <a:sysClr val="windowText" lastClr="000000"/>
              </a:solidFill>
            </a:rPr>
            <a:t>Ａ．いであ株式会社</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12</xdr:col>
      <xdr:colOff>82378</xdr:colOff>
      <xdr:row>742</xdr:row>
      <xdr:rowOff>88543</xdr:rowOff>
    </xdr:from>
    <xdr:to>
      <xdr:col>27</xdr:col>
      <xdr:colOff>64881</xdr:colOff>
      <xdr:row>744</xdr:row>
      <xdr:rowOff>76678</xdr:rowOff>
    </xdr:to>
    <xdr:sp macro="" textlink="">
      <xdr:nvSpPr>
        <xdr:cNvPr id="26" name="正方形/長方形 25"/>
        <xdr:cNvSpPr/>
      </xdr:nvSpPr>
      <xdr:spPr bwMode="auto">
        <a:xfrm>
          <a:off x="2306594" y="43666705"/>
          <a:ext cx="2762773" cy="708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200" b="1">
              <a:solidFill>
                <a:sysClr val="windowText" lastClr="000000"/>
              </a:solidFill>
              <a:latin typeface="+mj-ea"/>
              <a:ea typeface="+mj-ea"/>
            </a:rPr>
            <a:t>有明海・八代海等再生評価支援業務</a:t>
          </a:r>
        </a:p>
      </xdr:txBody>
    </xdr:sp>
    <xdr:clientData/>
  </xdr:twoCellAnchor>
  <xdr:twoCellAnchor>
    <xdr:from>
      <xdr:col>30</xdr:col>
      <xdr:colOff>84323</xdr:colOff>
      <xdr:row>744</xdr:row>
      <xdr:rowOff>297237</xdr:rowOff>
    </xdr:from>
    <xdr:to>
      <xdr:col>41</xdr:col>
      <xdr:colOff>172437</xdr:colOff>
      <xdr:row>745</xdr:row>
      <xdr:rowOff>258174</xdr:rowOff>
    </xdr:to>
    <xdr:sp macro="" textlink="">
      <xdr:nvSpPr>
        <xdr:cNvPr id="27" name="大かっこ 26"/>
        <xdr:cNvSpPr/>
      </xdr:nvSpPr>
      <xdr:spPr bwMode="auto">
        <a:xfrm>
          <a:off x="5644864" y="44596210"/>
          <a:ext cx="2126978" cy="311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環境特性解明等調査</a:t>
          </a:r>
        </a:p>
      </xdr:txBody>
    </xdr:sp>
    <xdr:clientData/>
  </xdr:twoCellAnchor>
  <xdr:twoCellAnchor>
    <xdr:from>
      <xdr:col>25</xdr:col>
      <xdr:colOff>161016</xdr:colOff>
      <xdr:row>743</xdr:row>
      <xdr:rowOff>307839</xdr:rowOff>
    </xdr:from>
    <xdr:to>
      <xdr:col>30</xdr:col>
      <xdr:colOff>27173</xdr:colOff>
      <xdr:row>745</xdr:row>
      <xdr:rowOff>128745</xdr:rowOff>
    </xdr:to>
    <xdr:cxnSp macro="">
      <xdr:nvCxnSpPr>
        <xdr:cNvPr id="28" name="カギ線コネクタ 27"/>
        <xdr:cNvCxnSpPr/>
      </xdr:nvCxnSpPr>
      <xdr:spPr>
        <a:xfrm flipV="1">
          <a:off x="4794800" y="44246407"/>
          <a:ext cx="792914" cy="531419"/>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161016</xdr:colOff>
      <xdr:row>745</xdr:row>
      <xdr:rowOff>128745</xdr:rowOff>
    </xdr:from>
    <xdr:to>
      <xdr:col>30</xdr:col>
      <xdr:colOff>27173</xdr:colOff>
      <xdr:row>747</xdr:row>
      <xdr:rowOff>214654</xdr:rowOff>
    </xdr:to>
    <xdr:cxnSp macro="">
      <xdr:nvCxnSpPr>
        <xdr:cNvPr id="29" name="カギ線コネクタ 28"/>
        <xdr:cNvCxnSpPr>
          <a:stCxn id="22" idx="3"/>
          <a:endCxn id="19" idx="1"/>
        </xdr:cNvCxnSpPr>
      </xdr:nvCxnSpPr>
      <xdr:spPr>
        <a:xfrm>
          <a:off x="4794800" y="44777826"/>
          <a:ext cx="792914" cy="806720"/>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135498</xdr:colOff>
      <xdr:row>748</xdr:row>
      <xdr:rowOff>321079</xdr:rowOff>
    </xdr:from>
    <xdr:to>
      <xdr:col>27</xdr:col>
      <xdr:colOff>33666</xdr:colOff>
      <xdr:row>751</xdr:row>
      <xdr:rowOff>68563</xdr:rowOff>
    </xdr:to>
    <xdr:sp macro="" textlink="">
      <xdr:nvSpPr>
        <xdr:cNvPr id="30" name="大かっこ 29"/>
        <xdr:cNvSpPr/>
      </xdr:nvSpPr>
      <xdr:spPr>
        <a:xfrm>
          <a:off x="2730417" y="46041079"/>
          <a:ext cx="2307735" cy="828700"/>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６</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ndParaRPr>
        </a:p>
      </xdr:txBody>
    </xdr:sp>
    <xdr:clientData/>
  </xdr:twoCellAnchor>
  <xdr:twoCellAnchor>
    <xdr:from>
      <xdr:col>29</xdr:col>
      <xdr:colOff>125713</xdr:colOff>
      <xdr:row>745</xdr:row>
      <xdr:rowOff>318413</xdr:rowOff>
    </xdr:from>
    <xdr:to>
      <xdr:col>42</xdr:col>
      <xdr:colOff>54534</xdr:colOff>
      <xdr:row>746</xdr:row>
      <xdr:rowOff>246169</xdr:rowOff>
    </xdr:to>
    <xdr:sp macro="" textlink="">
      <xdr:nvSpPr>
        <xdr:cNvPr id="31" name="テキスト ボックス 30"/>
        <xdr:cNvSpPr txBox="1"/>
      </xdr:nvSpPr>
      <xdr:spPr bwMode="auto">
        <a:xfrm rot="10800000" flipV="1">
          <a:off x="5500902" y="44967494"/>
          <a:ext cx="2338389" cy="288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30</xdr:col>
      <xdr:colOff>35742</xdr:colOff>
      <xdr:row>750</xdr:row>
      <xdr:rowOff>175578</xdr:rowOff>
    </xdr:from>
    <xdr:to>
      <xdr:col>41</xdr:col>
      <xdr:colOff>175174</xdr:colOff>
      <xdr:row>752</xdr:row>
      <xdr:rowOff>11776</xdr:rowOff>
    </xdr:to>
    <xdr:sp macro="" textlink="">
      <xdr:nvSpPr>
        <xdr:cNvPr id="32" name="正方形/長方形 6"/>
        <xdr:cNvSpPr/>
      </xdr:nvSpPr>
      <xdr:spPr bwMode="auto">
        <a:xfrm>
          <a:off x="5596283" y="46616389"/>
          <a:ext cx="2178296" cy="5570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Ｃ．個人</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25</xdr:col>
      <xdr:colOff>145131</xdr:colOff>
      <xdr:row>745</xdr:row>
      <xdr:rowOff>136815</xdr:rowOff>
    </xdr:from>
    <xdr:to>
      <xdr:col>30</xdr:col>
      <xdr:colOff>11288</xdr:colOff>
      <xdr:row>751</xdr:row>
      <xdr:rowOff>132603</xdr:rowOff>
    </xdr:to>
    <xdr:cxnSp macro="">
      <xdr:nvCxnSpPr>
        <xdr:cNvPr id="33" name="カギ線コネクタ 32"/>
        <xdr:cNvCxnSpPr/>
      </xdr:nvCxnSpPr>
      <xdr:spPr>
        <a:xfrm>
          <a:off x="4778915" y="44785896"/>
          <a:ext cx="792914" cy="214792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154030</xdr:colOff>
      <xdr:row>749</xdr:row>
      <xdr:rowOff>280193</xdr:rowOff>
    </xdr:from>
    <xdr:to>
      <xdr:col>42</xdr:col>
      <xdr:colOff>101689</xdr:colOff>
      <xdr:row>750</xdr:row>
      <xdr:rowOff>207948</xdr:rowOff>
    </xdr:to>
    <xdr:sp macro="" textlink="">
      <xdr:nvSpPr>
        <xdr:cNvPr id="34" name="テキスト ボックス 33"/>
        <xdr:cNvSpPr txBox="1"/>
      </xdr:nvSpPr>
      <xdr:spPr bwMode="auto">
        <a:xfrm rot="10800000" flipV="1">
          <a:off x="5529219" y="46360598"/>
          <a:ext cx="2357227" cy="288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随意契約（少額）ほか</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30</xdr:col>
      <xdr:colOff>88686</xdr:colOff>
      <xdr:row>752</xdr:row>
      <xdr:rowOff>113493</xdr:rowOff>
    </xdr:from>
    <xdr:to>
      <xdr:col>41</xdr:col>
      <xdr:colOff>184511</xdr:colOff>
      <xdr:row>753</xdr:row>
      <xdr:rowOff>73659</xdr:rowOff>
    </xdr:to>
    <xdr:sp macro="" textlink="">
      <xdr:nvSpPr>
        <xdr:cNvPr id="35" name="大かっこ 34"/>
        <xdr:cNvSpPr/>
      </xdr:nvSpPr>
      <xdr:spPr bwMode="auto">
        <a:xfrm>
          <a:off x="5649227" y="47275115"/>
          <a:ext cx="2134689" cy="320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会議開催に係る事務費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345</v>
      </c>
      <c r="AP2" s="217"/>
      <c r="AQ2" s="217"/>
      <c r="AR2" s="78" t="str">
        <f>IF(OR(AO2="　", AO2=""), "", "-")</f>
        <v/>
      </c>
      <c r="AS2" s="218">
        <v>128</v>
      </c>
      <c r="AT2" s="218"/>
      <c r="AU2" s="218"/>
      <c r="AV2" s="51" t="str">
        <f>IF(AW2="", "", "-")</f>
        <v/>
      </c>
      <c r="AW2" s="401"/>
      <c r="AX2" s="401"/>
    </row>
    <row r="3" spans="1:50" ht="21" customHeight="1" thickBot="1" x14ac:dyDescent="0.25">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2">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9" t="s">
        <v>518</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670</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566</v>
      </c>
      <c r="H7" s="834"/>
      <c r="I7" s="834"/>
      <c r="J7" s="834"/>
      <c r="K7" s="834"/>
      <c r="L7" s="834"/>
      <c r="M7" s="834"/>
      <c r="N7" s="834"/>
      <c r="O7" s="834"/>
      <c r="P7" s="834"/>
      <c r="Q7" s="834"/>
      <c r="R7" s="834"/>
      <c r="S7" s="834"/>
      <c r="T7" s="834"/>
      <c r="U7" s="834"/>
      <c r="V7" s="834"/>
      <c r="W7" s="834"/>
      <c r="X7" s="835"/>
      <c r="Y7" s="399" t="s">
        <v>393</v>
      </c>
      <c r="Z7" s="300"/>
      <c r="AA7" s="300"/>
      <c r="AB7" s="300"/>
      <c r="AC7" s="300"/>
      <c r="AD7" s="400"/>
      <c r="AE7" s="387" t="s">
        <v>567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0" t="s">
        <v>259</v>
      </c>
      <c r="B8" s="831"/>
      <c r="C8" s="831"/>
      <c r="D8" s="831"/>
      <c r="E8" s="831"/>
      <c r="F8" s="832"/>
      <c r="G8" s="225" t="str">
        <f>入力規則等!A27</f>
        <v>海洋政策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2">
      <c r="A9" s="149" t="s">
        <v>23</v>
      </c>
      <c r="B9" s="150"/>
      <c r="C9" s="150"/>
      <c r="D9" s="150"/>
      <c r="E9" s="150"/>
      <c r="F9" s="150"/>
      <c r="G9" s="573" t="s">
        <v>568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3" t="s">
        <v>30</v>
      </c>
      <c r="B10" s="744"/>
      <c r="C10" s="744"/>
      <c r="D10" s="744"/>
      <c r="E10" s="744"/>
      <c r="F10" s="744"/>
      <c r="G10" s="676" t="s">
        <v>569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5"/>
    </row>
    <row r="13" spans="1:50" ht="21" customHeight="1" x14ac:dyDescent="0.2">
      <c r="A13" s="146"/>
      <c r="B13" s="147"/>
      <c r="C13" s="147"/>
      <c r="D13" s="147"/>
      <c r="E13" s="147"/>
      <c r="F13" s="148"/>
      <c r="G13" s="746" t="s">
        <v>6</v>
      </c>
      <c r="H13" s="747"/>
      <c r="I13" s="639" t="s">
        <v>7</v>
      </c>
      <c r="J13" s="640"/>
      <c r="K13" s="640"/>
      <c r="L13" s="640"/>
      <c r="M13" s="640"/>
      <c r="N13" s="640"/>
      <c r="O13" s="641"/>
      <c r="P13" s="116">
        <v>132</v>
      </c>
      <c r="Q13" s="117"/>
      <c r="R13" s="117"/>
      <c r="S13" s="117"/>
      <c r="T13" s="117"/>
      <c r="U13" s="117"/>
      <c r="V13" s="118"/>
      <c r="W13" s="116">
        <v>132</v>
      </c>
      <c r="X13" s="117"/>
      <c r="Y13" s="117"/>
      <c r="Z13" s="117"/>
      <c r="AA13" s="117"/>
      <c r="AB13" s="117"/>
      <c r="AC13" s="118"/>
      <c r="AD13" s="116">
        <v>134</v>
      </c>
      <c r="AE13" s="117"/>
      <c r="AF13" s="117"/>
      <c r="AG13" s="117"/>
      <c r="AH13" s="117"/>
      <c r="AI13" s="117"/>
      <c r="AJ13" s="118"/>
      <c r="AK13" s="116">
        <v>134</v>
      </c>
      <c r="AL13" s="117"/>
      <c r="AM13" s="117"/>
      <c r="AN13" s="117"/>
      <c r="AO13" s="117"/>
      <c r="AP13" s="117"/>
      <c r="AQ13" s="118"/>
      <c r="AR13" s="113">
        <v>135</v>
      </c>
      <c r="AS13" s="114"/>
      <c r="AT13" s="114"/>
      <c r="AU13" s="114"/>
      <c r="AV13" s="114"/>
      <c r="AW13" s="114"/>
      <c r="AX13" s="398"/>
    </row>
    <row r="14" spans="1:50" ht="21" customHeight="1" x14ac:dyDescent="0.2">
      <c r="A14" s="146"/>
      <c r="B14" s="147"/>
      <c r="C14" s="147"/>
      <c r="D14" s="147"/>
      <c r="E14" s="147"/>
      <c r="F14" s="148"/>
      <c r="G14" s="748"/>
      <c r="H14" s="749"/>
      <c r="I14" s="576" t="s">
        <v>8</v>
      </c>
      <c r="J14" s="630"/>
      <c r="K14" s="630"/>
      <c r="L14" s="630"/>
      <c r="M14" s="630"/>
      <c r="N14" s="630"/>
      <c r="O14" s="631"/>
      <c r="P14" s="116">
        <v>-1</v>
      </c>
      <c r="Q14" s="117"/>
      <c r="R14" s="117"/>
      <c r="S14" s="117"/>
      <c r="T14" s="117"/>
      <c r="U14" s="117"/>
      <c r="V14" s="118"/>
      <c r="W14" s="116">
        <v>-1</v>
      </c>
      <c r="X14" s="117"/>
      <c r="Y14" s="117"/>
      <c r="Z14" s="117"/>
      <c r="AA14" s="117"/>
      <c r="AB14" s="117"/>
      <c r="AC14" s="118"/>
      <c r="AD14" s="116" t="s">
        <v>629</v>
      </c>
      <c r="AE14" s="117"/>
      <c r="AF14" s="117"/>
      <c r="AG14" s="117"/>
      <c r="AH14" s="117"/>
      <c r="AI14" s="117"/>
      <c r="AJ14" s="118"/>
      <c r="AK14" s="116" t="s">
        <v>629</v>
      </c>
      <c r="AL14" s="117"/>
      <c r="AM14" s="117"/>
      <c r="AN14" s="117"/>
      <c r="AO14" s="117"/>
      <c r="AP14" s="117"/>
      <c r="AQ14" s="118"/>
      <c r="AR14" s="666"/>
      <c r="AS14" s="666"/>
      <c r="AT14" s="666"/>
      <c r="AU14" s="666"/>
      <c r="AV14" s="666"/>
      <c r="AW14" s="666"/>
      <c r="AX14" s="667"/>
    </row>
    <row r="15" spans="1:50" ht="21" customHeight="1" x14ac:dyDescent="0.2">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570</v>
      </c>
      <c r="X15" s="117"/>
      <c r="Y15" s="117"/>
      <c r="Z15" s="117"/>
      <c r="AA15" s="117"/>
      <c r="AB15" s="117"/>
      <c r="AC15" s="118"/>
      <c r="AD15" s="116" t="s">
        <v>630</v>
      </c>
      <c r="AE15" s="117"/>
      <c r="AF15" s="117"/>
      <c r="AG15" s="117"/>
      <c r="AH15" s="117"/>
      <c r="AI15" s="117"/>
      <c r="AJ15" s="118"/>
      <c r="AK15" s="116" t="s">
        <v>629</v>
      </c>
      <c r="AL15" s="117"/>
      <c r="AM15" s="117"/>
      <c r="AN15" s="117"/>
      <c r="AO15" s="117"/>
      <c r="AP15" s="117"/>
      <c r="AQ15" s="118"/>
      <c r="AR15" s="116" t="s">
        <v>671</v>
      </c>
      <c r="AS15" s="117"/>
      <c r="AT15" s="117"/>
      <c r="AU15" s="117"/>
      <c r="AV15" s="117"/>
      <c r="AW15" s="117"/>
      <c r="AX15" s="629"/>
    </row>
    <row r="16" spans="1:50" ht="21" customHeight="1" x14ac:dyDescent="0.2">
      <c r="A16" s="146"/>
      <c r="B16" s="147"/>
      <c r="C16" s="147"/>
      <c r="D16" s="147"/>
      <c r="E16" s="147"/>
      <c r="F16" s="148"/>
      <c r="G16" s="748"/>
      <c r="H16" s="749"/>
      <c r="I16" s="576" t="s">
        <v>52</v>
      </c>
      <c r="J16" s="577"/>
      <c r="K16" s="577"/>
      <c r="L16" s="577"/>
      <c r="M16" s="577"/>
      <c r="N16" s="577"/>
      <c r="O16" s="578"/>
      <c r="P16" s="116" t="s">
        <v>571</v>
      </c>
      <c r="Q16" s="117"/>
      <c r="R16" s="117"/>
      <c r="S16" s="117"/>
      <c r="T16" s="117"/>
      <c r="U16" s="117"/>
      <c r="V16" s="118"/>
      <c r="W16" s="116" t="s">
        <v>572</v>
      </c>
      <c r="X16" s="117"/>
      <c r="Y16" s="117"/>
      <c r="Z16" s="117"/>
      <c r="AA16" s="117"/>
      <c r="AB16" s="117"/>
      <c r="AC16" s="118"/>
      <c r="AD16" s="116" t="s">
        <v>630</v>
      </c>
      <c r="AE16" s="117"/>
      <c r="AF16" s="117"/>
      <c r="AG16" s="117"/>
      <c r="AH16" s="117"/>
      <c r="AI16" s="117"/>
      <c r="AJ16" s="118"/>
      <c r="AK16" s="116" t="s">
        <v>629</v>
      </c>
      <c r="AL16" s="117"/>
      <c r="AM16" s="117"/>
      <c r="AN16" s="117"/>
      <c r="AO16" s="117"/>
      <c r="AP16" s="117"/>
      <c r="AQ16" s="118"/>
      <c r="AR16" s="679"/>
      <c r="AS16" s="680"/>
      <c r="AT16" s="680"/>
      <c r="AU16" s="680"/>
      <c r="AV16" s="680"/>
      <c r="AW16" s="680"/>
      <c r="AX16" s="681"/>
    </row>
    <row r="17" spans="1:50" ht="24.75" customHeight="1" x14ac:dyDescent="0.2">
      <c r="A17" s="146"/>
      <c r="B17" s="147"/>
      <c r="C17" s="147"/>
      <c r="D17" s="147"/>
      <c r="E17" s="147"/>
      <c r="F17" s="148"/>
      <c r="G17" s="748"/>
      <c r="H17" s="749"/>
      <c r="I17" s="576" t="s">
        <v>50</v>
      </c>
      <c r="J17" s="630"/>
      <c r="K17" s="630"/>
      <c r="L17" s="630"/>
      <c r="M17" s="630"/>
      <c r="N17" s="630"/>
      <c r="O17" s="631"/>
      <c r="P17" s="116" t="s">
        <v>572</v>
      </c>
      <c r="Q17" s="117"/>
      <c r="R17" s="117"/>
      <c r="S17" s="117"/>
      <c r="T17" s="117"/>
      <c r="U17" s="117"/>
      <c r="V17" s="118"/>
      <c r="W17" s="116" t="s">
        <v>571</v>
      </c>
      <c r="X17" s="117"/>
      <c r="Y17" s="117"/>
      <c r="Z17" s="117"/>
      <c r="AA17" s="117"/>
      <c r="AB17" s="117"/>
      <c r="AC17" s="118"/>
      <c r="AD17" s="116" t="s">
        <v>629</v>
      </c>
      <c r="AE17" s="117"/>
      <c r="AF17" s="117"/>
      <c r="AG17" s="117"/>
      <c r="AH17" s="117"/>
      <c r="AI17" s="117"/>
      <c r="AJ17" s="118"/>
      <c r="AK17" s="116" t="s">
        <v>629</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0"/>
      <c r="H18" s="751"/>
      <c r="I18" s="738" t="s">
        <v>20</v>
      </c>
      <c r="J18" s="739"/>
      <c r="K18" s="739"/>
      <c r="L18" s="739"/>
      <c r="M18" s="739"/>
      <c r="N18" s="739"/>
      <c r="O18" s="740"/>
      <c r="P18" s="122">
        <f>SUM(P13:V17)</f>
        <v>131</v>
      </c>
      <c r="Q18" s="123"/>
      <c r="R18" s="123"/>
      <c r="S18" s="123"/>
      <c r="T18" s="123"/>
      <c r="U18" s="123"/>
      <c r="V18" s="124"/>
      <c r="W18" s="122">
        <f>SUM(W13:AC17)</f>
        <v>131</v>
      </c>
      <c r="X18" s="123"/>
      <c r="Y18" s="123"/>
      <c r="Z18" s="123"/>
      <c r="AA18" s="123"/>
      <c r="AB18" s="123"/>
      <c r="AC18" s="124"/>
      <c r="AD18" s="122">
        <f>SUM(AD13:AJ17)</f>
        <v>134</v>
      </c>
      <c r="AE18" s="123"/>
      <c r="AF18" s="123"/>
      <c r="AG18" s="123"/>
      <c r="AH18" s="123"/>
      <c r="AI18" s="123"/>
      <c r="AJ18" s="124"/>
      <c r="AK18" s="122">
        <f>SUM(AK13:AQ17)</f>
        <v>134</v>
      </c>
      <c r="AL18" s="123"/>
      <c r="AM18" s="123"/>
      <c r="AN18" s="123"/>
      <c r="AO18" s="123"/>
      <c r="AP18" s="123"/>
      <c r="AQ18" s="124"/>
      <c r="AR18" s="122">
        <f>SUM(AR13:AX17)</f>
        <v>135</v>
      </c>
      <c r="AS18" s="123"/>
      <c r="AT18" s="123"/>
      <c r="AU18" s="123"/>
      <c r="AV18" s="123"/>
      <c r="AW18" s="123"/>
      <c r="AX18" s="538"/>
    </row>
    <row r="19" spans="1:50" ht="24.75" customHeight="1" x14ac:dyDescent="0.2">
      <c r="A19" s="146"/>
      <c r="B19" s="147"/>
      <c r="C19" s="147"/>
      <c r="D19" s="147"/>
      <c r="E19" s="147"/>
      <c r="F19" s="148"/>
      <c r="G19" s="536" t="s">
        <v>9</v>
      </c>
      <c r="H19" s="537"/>
      <c r="I19" s="537"/>
      <c r="J19" s="537"/>
      <c r="K19" s="537"/>
      <c r="L19" s="537"/>
      <c r="M19" s="537"/>
      <c r="N19" s="537"/>
      <c r="O19" s="537"/>
      <c r="P19" s="116">
        <v>126</v>
      </c>
      <c r="Q19" s="117"/>
      <c r="R19" s="117"/>
      <c r="S19" s="117"/>
      <c r="T19" s="117"/>
      <c r="U19" s="117"/>
      <c r="V19" s="118"/>
      <c r="W19" s="116">
        <v>129</v>
      </c>
      <c r="X19" s="117"/>
      <c r="Y19" s="117"/>
      <c r="Z19" s="117"/>
      <c r="AA19" s="117"/>
      <c r="AB19" s="117"/>
      <c r="AC19" s="118"/>
      <c r="AD19" s="116">
        <v>130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2">
      <c r="A20" s="146"/>
      <c r="B20" s="147"/>
      <c r="C20" s="147"/>
      <c r="D20" s="147"/>
      <c r="E20" s="147"/>
      <c r="F20" s="148"/>
      <c r="G20" s="536" t="s">
        <v>10</v>
      </c>
      <c r="H20" s="537"/>
      <c r="I20" s="537"/>
      <c r="J20" s="537"/>
      <c r="K20" s="537"/>
      <c r="L20" s="537"/>
      <c r="M20" s="537"/>
      <c r="N20" s="537"/>
      <c r="O20" s="537"/>
      <c r="P20" s="540">
        <f>IF(P18=0, "-", SUM(P19)/P18)</f>
        <v>0.96183206106870234</v>
      </c>
      <c r="Q20" s="540"/>
      <c r="R20" s="540"/>
      <c r="S20" s="540"/>
      <c r="T20" s="540"/>
      <c r="U20" s="540"/>
      <c r="V20" s="540"/>
      <c r="W20" s="540">
        <f t="shared" ref="W20" si="0">IF(W18=0, "-", SUM(W19)/W18)</f>
        <v>0.98473282442748089</v>
      </c>
      <c r="X20" s="540"/>
      <c r="Y20" s="540"/>
      <c r="Z20" s="540"/>
      <c r="AA20" s="540"/>
      <c r="AB20" s="540"/>
      <c r="AC20" s="540"/>
      <c r="AD20" s="540">
        <f t="shared" ref="AD20" si="1">IF(AD18=0, "-", SUM(AD19)/AD18)</f>
        <v>0.97014925373134331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9"/>
      <c r="B21" s="150"/>
      <c r="C21" s="150"/>
      <c r="D21" s="150"/>
      <c r="E21" s="150"/>
      <c r="F21" s="151"/>
      <c r="G21" s="931" t="s">
        <v>357</v>
      </c>
      <c r="H21" s="932"/>
      <c r="I21" s="932"/>
      <c r="J21" s="932"/>
      <c r="K21" s="932"/>
      <c r="L21" s="932"/>
      <c r="M21" s="932"/>
      <c r="N21" s="932"/>
      <c r="O21" s="932"/>
      <c r="P21" s="540">
        <f>IF(P19=0, "-", SUM(P19)/SUM(P13,P14))</f>
        <v>0.96183206106870234</v>
      </c>
      <c r="Q21" s="540"/>
      <c r="R21" s="540"/>
      <c r="S21" s="540"/>
      <c r="T21" s="540"/>
      <c r="U21" s="540"/>
      <c r="V21" s="540"/>
      <c r="W21" s="540">
        <f t="shared" ref="W21" si="2">IF(W19=0, "-", SUM(W19)/SUM(W13,W14))</f>
        <v>0.98473282442748089</v>
      </c>
      <c r="X21" s="540"/>
      <c r="Y21" s="540"/>
      <c r="Z21" s="540"/>
      <c r="AA21" s="540"/>
      <c r="AB21" s="540"/>
      <c r="AC21" s="540"/>
      <c r="AD21" s="540">
        <f t="shared" ref="AD21" si="3">IF(AD19=0, "-", SUM(AD19)/SUM(AD13,AD14))</f>
        <v>0.97014925373134331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573</v>
      </c>
      <c r="H23" s="191"/>
      <c r="I23" s="191"/>
      <c r="J23" s="191"/>
      <c r="K23" s="191"/>
      <c r="L23" s="191"/>
      <c r="M23" s="191"/>
      <c r="N23" s="191"/>
      <c r="O23" s="192"/>
      <c r="P23" s="113">
        <v>128.69999999999999</v>
      </c>
      <c r="Q23" s="114"/>
      <c r="R23" s="114"/>
      <c r="S23" s="114"/>
      <c r="T23" s="114"/>
      <c r="U23" s="114"/>
      <c r="V23" s="115"/>
      <c r="W23" s="113">
        <v>129.4</v>
      </c>
      <c r="X23" s="114"/>
      <c r="Y23" s="114"/>
      <c r="Z23" s="114"/>
      <c r="AA23" s="114"/>
      <c r="AB23" s="114"/>
      <c r="AC23" s="115"/>
      <c r="AD23" s="207" t="s">
        <v>672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574</v>
      </c>
      <c r="H24" s="194"/>
      <c r="I24" s="194"/>
      <c r="J24" s="194"/>
      <c r="K24" s="194"/>
      <c r="L24" s="194"/>
      <c r="M24" s="194"/>
      <c r="N24" s="194"/>
      <c r="O24" s="195"/>
      <c r="P24" s="116">
        <v>3.5</v>
      </c>
      <c r="Q24" s="117"/>
      <c r="R24" s="117"/>
      <c r="S24" s="117"/>
      <c r="T24" s="117"/>
      <c r="U24" s="117"/>
      <c r="V24" s="118"/>
      <c r="W24" s="116">
        <v>3.5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575</v>
      </c>
      <c r="H25" s="194"/>
      <c r="I25" s="194"/>
      <c r="J25" s="194"/>
      <c r="K25" s="194"/>
      <c r="L25" s="194"/>
      <c r="M25" s="194"/>
      <c r="N25" s="194"/>
      <c r="O25" s="195"/>
      <c r="P25" s="116">
        <v>2</v>
      </c>
      <c r="Q25" s="117"/>
      <c r="R25" s="117"/>
      <c r="S25" s="117"/>
      <c r="T25" s="117"/>
      <c r="U25" s="117"/>
      <c r="V25" s="118"/>
      <c r="W25" s="116">
        <v>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t="s">
        <v>576</v>
      </c>
      <c r="H26" s="194"/>
      <c r="I26" s="194"/>
      <c r="J26" s="194"/>
      <c r="K26" s="194"/>
      <c r="L26" s="194"/>
      <c r="M26" s="194"/>
      <c r="N26" s="194"/>
      <c r="O26" s="195"/>
      <c r="P26" s="116">
        <v>0.1</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t="s">
        <v>577</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340</v>
      </c>
      <c r="H28" s="230"/>
      <c r="I28" s="230"/>
      <c r="J28" s="230"/>
      <c r="K28" s="230"/>
      <c r="L28" s="230"/>
      <c r="M28" s="230"/>
      <c r="N28" s="230"/>
      <c r="O28" s="231"/>
      <c r="P28" s="122">
        <f>P29-SUM(P23:P27)</f>
        <v>-0.39999999999997726</v>
      </c>
      <c r="Q28" s="123"/>
      <c r="R28" s="123"/>
      <c r="S28" s="123"/>
      <c r="T28" s="123"/>
      <c r="U28" s="123"/>
      <c r="V28" s="124"/>
      <c r="W28" s="122">
        <f>W29-SUM(W23:W27)</f>
        <v>-9.9999999999994316E-2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337</v>
      </c>
      <c r="H29" s="233"/>
      <c r="I29" s="233"/>
      <c r="J29" s="233"/>
      <c r="K29" s="233"/>
      <c r="L29" s="233"/>
      <c r="M29" s="233"/>
      <c r="N29" s="233"/>
      <c r="O29" s="234"/>
      <c r="P29" s="116">
        <f>AK13</f>
        <v>134</v>
      </c>
      <c r="Q29" s="117"/>
      <c r="R29" s="117"/>
      <c r="S29" s="117"/>
      <c r="T29" s="117"/>
      <c r="U29" s="117"/>
      <c r="V29" s="118"/>
      <c r="W29" s="222">
        <f>AR13</f>
        <v>135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352</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396</v>
      </c>
      <c r="AF30" s="391"/>
      <c r="AG30" s="391"/>
      <c r="AH30" s="392"/>
      <c r="AI30" s="390" t="s">
        <v>418</v>
      </c>
      <c r="AJ30" s="391"/>
      <c r="AK30" s="391"/>
      <c r="AL30" s="392"/>
      <c r="AM30" s="393" t="s">
        <v>423</v>
      </c>
      <c r="AN30" s="393"/>
      <c r="AO30" s="393"/>
      <c r="AP30" s="390"/>
      <c r="AQ30" s="642" t="s">
        <v>235</v>
      </c>
      <c r="AR30" s="643"/>
      <c r="AS30" s="643"/>
      <c r="AT30" s="644"/>
      <c r="AU30" s="394" t="s">
        <v>134</v>
      </c>
      <c r="AV30" s="394"/>
      <c r="AW30" s="394"/>
      <c r="AX30" s="395"/>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v>3</v>
      </c>
      <c r="AR31" s="140"/>
      <c r="AS31" s="141" t="s">
        <v>236</v>
      </c>
      <c r="AT31" s="176"/>
      <c r="AU31" s="275" t="s">
        <v>667</v>
      </c>
      <c r="AV31" s="275"/>
      <c r="AW31" s="383" t="s">
        <v>181</v>
      </c>
      <c r="AX31" s="384"/>
    </row>
    <row r="32" spans="1:50" ht="23.25" customHeight="1" x14ac:dyDescent="0.2">
      <c r="A32" s="516"/>
      <c r="B32" s="514"/>
      <c r="C32" s="514"/>
      <c r="D32" s="514"/>
      <c r="E32" s="514"/>
      <c r="F32" s="515"/>
      <c r="G32" s="541" t="s">
        <v>578</v>
      </c>
      <c r="H32" s="542"/>
      <c r="I32" s="542"/>
      <c r="J32" s="542"/>
      <c r="K32" s="542"/>
      <c r="L32" s="542"/>
      <c r="M32" s="542"/>
      <c r="N32" s="542"/>
      <c r="O32" s="543"/>
      <c r="P32" s="165" t="s">
        <v>579</v>
      </c>
      <c r="Q32" s="165"/>
      <c r="R32" s="165"/>
      <c r="S32" s="165"/>
      <c r="T32" s="165"/>
      <c r="U32" s="165"/>
      <c r="V32" s="165"/>
      <c r="W32" s="165"/>
      <c r="X32" s="236"/>
      <c r="Y32" s="342" t="s">
        <v>12</v>
      </c>
      <c r="Z32" s="550"/>
      <c r="AA32" s="551"/>
      <c r="AB32" s="552" t="s">
        <v>580</v>
      </c>
      <c r="AC32" s="552"/>
      <c r="AD32" s="552"/>
      <c r="AE32" s="368">
        <v>5</v>
      </c>
      <c r="AF32" s="369"/>
      <c r="AG32" s="369"/>
      <c r="AH32" s="369"/>
      <c r="AI32" s="368">
        <v>5</v>
      </c>
      <c r="AJ32" s="369"/>
      <c r="AK32" s="369"/>
      <c r="AL32" s="369"/>
      <c r="AM32" s="368">
        <v>5</v>
      </c>
      <c r="AN32" s="369"/>
      <c r="AO32" s="369"/>
      <c r="AP32" s="369"/>
      <c r="AQ32" s="119" t="s">
        <v>571</v>
      </c>
      <c r="AR32" s="120"/>
      <c r="AS32" s="120"/>
      <c r="AT32" s="121"/>
      <c r="AU32" s="369" t="s">
        <v>571</v>
      </c>
      <c r="AV32" s="369"/>
      <c r="AW32" s="369"/>
      <c r="AX32" s="371"/>
    </row>
    <row r="33" spans="1:50" ht="23.25" customHeight="1" x14ac:dyDescent="0.2">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580</v>
      </c>
      <c r="AC33" s="523"/>
      <c r="AD33" s="523"/>
      <c r="AE33" s="368">
        <v>5</v>
      </c>
      <c r="AF33" s="369"/>
      <c r="AG33" s="369"/>
      <c r="AH33" s="369"/>
      <c r="AI33" s="368">
        <v>5</v>
      </c>
      <c r="AJ33" s="369"/>
      <c r="AK33" s="369"/>
      <c r="AL33" s="369"/>
      <c r="AM33" s="368">
        <v>5</v>
      </c>
      <c r="AN33" s="369"/>
      <c r="AO33" s="369"/>
      <c r="AP33" s="369"/>
      <c r="AQ33" s="119">
        <v>5</v>
      </c>
      <c r="AR33" s="120"/>
      <c r="AS33" s="120"/>
      <c r="AT33" s="121"/>
      <c r="AU33" s="369" t="s">
        <v>571</v>
      </c>
      <c r="AV33" s="369"/>
      <c r="AW33" s="369"/>
      <c r="AX33" s="371"/>
    </row>
    <row r="34" spans="1:50" ht="23.25" customHeight="1" x14ac:dyDescent="0.2">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100</v>
      </c>
      <c r="AF34" s="369"/>
      <c r="AG34" s="369"/>
      <c r="AH34" s="369"/>
      <c r="AI34" s="368">
        <v>100</v>
      </c>
      <c r="AJ34" s="369"/>
      <c r="AK34" s="369"/>
      <c r="AL34" s="369"/>
      <c r="AM34" s="368">
        <v>100</v>
      </c>
      <c r="AN34" s="369"/>
      <c r="AO34" s="369"/>
      <c r="AP34" s="369"/>
      <c r="AQ34" s="119" t="s">
        <v>581</v>
      </c>
      <c r="AR34" s="120"/>
      <c r="AS34" s="120"/>
      <c r="AT34" s="121"/>
      <c r="AU34" s="369" t="s">
        <v>571</v>
      </c>
      <c r="AV34" s="369"/>
      <c r="AW34" s="369"/>
      <c r="AX34" s="371"/>
    </row>
    <row r="35" spans="1:50" ht="23.25" customHeight="1" x14ac:dyDescent="0.2">
      <c r="A35" s="901" t="s">
        <v>384</v>
      </c>
      <c r="B35" s="902"/>
      <c r="C35" s="902"/>
      <c r="D35" s="902"/>
      <c r="E35" s="902"/>
      <c r="F35" s="903"/>
      <c r="G35" s="907" t="s">
        <v>666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2">
      <c r="A37" s="645" t="s">
        <v>352</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2">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2">
      <c r="A44" s="645" t="s">
        <v>352</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2">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2">
      <c r="A51" s="513" t="s">
        <v>352</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2">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2">
      <c r="A58" s="513" t="s">
        <v>352</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2">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2">
      <c r="A65" s="862" t="s">
        <v>353</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348</v>
      </c>
      <c r="X65" s="874"/>
      <c r="Y65" s="877"/>
      <c r="Z65" s="877"/>
      <c r="AA65" s="878"/>
      <c r="AB65" s="871" t="s">
        <v>11</v>
      </c>
      <c r="AC65" s="867"/>
      <c r="AD65" s="868"/>
      <c r="AE65" s="372" t="s">
        <v>396</v>
      </c>
      <c r="AF65" s="373"/>
      <c r="AG65" s="373"/>
      <c r="AH65" s="374"/>
      <c r="AI65" s="372" t="s">
        <v>394</v>
      </c>
      <c r="AJ65" s="373"/>
      <c r="AK65" s="373"/>
      <c r="AL65" s="374"/>
      <c r="AM65" s="379" t="s">
        <v>423</v>
      </c>
      <c r="AN65" s="379"/>
      <c r="AO65" s="379"/>
      <c r="AP65" s="379"/>
      <c r="AQ65" s="871" t="s">
        <v>235</v>
      </c>
      <c r="AR65" s="867"/>
      <c r="AS65" s="867"/>
      <c r="AT65" s="868"/>
      <c r="AU65" s="981" t="s">
        <v>134</v>
      </c>
      <c r="AV65" s="981"/>
      <c r="AW65" s="981"/>
      <c r="AX65" s="982"/>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351</v>
      </c>
      <c r="AX66" s="983"/>
    </row>
    <row r="67" spans="1:50" ht="23.25" hidden="1" customHeight="1" x14ac:dyDescent="0.2">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374</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374</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375</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2">
      <c r="A70" s="855" t="s">
        <v>358</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373</v>
      </c>
      <c r="X70" s="949"/>
      <c r="Y70" s="954" t="s">
        <v>12</v>
      </c>
      <c r="Z70" s="954"/>
      <c r="AA70" s="955"/>
      <c r="AB70" s="956" t="s">
        <v>374</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374</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375</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1" t="s">
        <v>353</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2">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16" t="s">
        <v>387</v>
      </c>
      <c r="B78" s="917"/>
      <c r="C78" s="917"/>
      <c r="D78" s="917"/>
      <c r="E78" s="914" t="s">
        <v>331</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347</v>
      </c>
      <c r="AP79" s="153"/>
      <c r="AQ79" s="153"/>
      <c r="AR79" s="80" t="s">
        <v>345</v>
      </c>
      <c r="AS79" s="152"/>
      <c r="AT79" s="153"/>
      <c r="AU79" s="153"/>
      <c r="AV79" s="153"/>
      <c r="AW79" s="153"/>
      <c r="AX79" s="154"/>
    </row>
    <row r="80" spans="1:50" ht="18.75" hidden="1" customHeight="1" x14ac:dyDescent="0.2">
      <c r="A80" s="520" t="s">
        <v>147</v>
      </c>
      <c r="B80" s="850" t="s">
        <v>344</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2">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2">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2">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2">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354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396</v>
      </c>
      <c r="AF100" s="828"/>
      <c r="AG100" s="828"/>
      <c r="AH100" s="829"/>
      <c r="AI100" s="827" t="s">
        <v>416</v>
      </c>
      <c r="AJ100" s="828"/>
      <c r="AK100" s="828"/>
      <c r="AL100" s="829"/>
      <c r="AM100" s="827" t="s">
        <v>423</v>
      </c>
      <c r="AN100" s="828"/>
      <c r="AO100" s="828"/>
      <c r="AP100" s="829"/>
      <c r="AQ100" s="933" t="s">
        <v>436</v>
      </c>
      <c r="AR100" s="934"/>
      <c r="AS100" s="934"/>
      <c r="AT100" s="935"/>
      <c r="AU100" s="933" t="s">
        <v>437</v>
      </c>
      <c r="AV100" s="934"/>
      <c r="AW100" s="934"/>
      <c r="AX100" s="936"/>
    </row>
    <row r="101" spans="1:60" ht="23.25" customHeight="1" x14ac:dyDescent="0.2">
      <c r="A101" s="492"/>
      <c r="B101" s="493"/>
      <c r="C101" s="493"/>
      <c r="D101" s="493"/>
      <c r="E101" s="493"/>
      <c r="F101" s="494"/>
      <c r="G101" s="165" t="s">
        <v>582</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583</v>
      </c>
      <c r="AC101" s="552"/>
      <c r="AD101" s="552"/>
      <c r="AE101" s="368">
        <v>12</v>
      </c>
      <c r="AF101" s="369"/>
      <c r="AG101" s="369"/>
      <c r="AH101" s="370"/>
      <c r="AI101" s="368">
        <v>12</v>
      </c>
      <c r="AJ101" s="369"/>
      <c r="AK101" s="369"/>
      <c r="AL101" s="370"/>
      <c r="AM101" s="368">
        <v>12</v>
      </c>
      <c r="AN101" s="369"/>
      <c r="AO101" s="369"/>
      <c r="AP101" s="370"/>
      <c r="AQ101" s="368" t="s">
        <v>629</v>
      </c>
      <c r="AR101" s="369"/>
      <c r="AS101" s="369"/>
      <c r="AT101" s="370"/>
      <c r="AU101" s="368" t="s">
        <v>630</v>
      </c>
      <c r="AV101" s="369"/>
      <c r="AW101" s="369"/>
      <c r="AX101" s="370"/>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583</v>
      </c>
      <c r="AC102" s="552"/>
      <c r="AD102" s="552"/>
      <c r="AE102" s="362">
        <v>12</v>
      </c>
      <c r="AF102" s="362"/>
      <c r="AG102" s="362"/>
      <c r="AH102" s="362"/>
      <c r="AI102" s="362">
        <v>12</v>
      </c>
      <c r="AJ102" s="362"/>
      <c r="AK102" s="362"/>
      <c r="AL102" s="362"/>
      <c r="AM102" s="362">
        <v>12</v>
      </c>
      <c r="AN102" s="362"/>
      <c r="AO102" s="362"/>
      <c r="AP102" s="362"/>
      <c r="AQ102" s="818">
        <v>12</v>
      </c>
      <c r="AR102" s="819"/>
      <c r="AS102" s="819"/>
      <c r="AT102" s="820"/>
      <c r="AU102" s="818" t="s">
        <v>630</v>
      </c>
      <c r="AV102" s="819"/>
      <c r="AW102" s="819"/>
      <c r="AX102" s="820"/>
    </row>
    <row r="103" spans="1:60" ht="31.5" hidden="1" customHeight="1" x14ac:dyDescent="0.2">
      <c r="A103" s="489" t="s">
        <v>354</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hidden="1" customHeight="1" x14ac:dyDescent="0.2">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2">
      <c r="A106" s="489" t="s">
        <v>354</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2">
      <c r="A109" s="489" t="s">
        <v>354</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2">
      <c r="A112" s="489" t="s">
        <v>354</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2">
      <c r="A116" s="296"/>
      <c r="B116" s="297"/>
      <c r="C116" s="297"/>
      <c r="D116" s="297"/>
      <c r="E116" s="297"/>
      <c r="F116" s="298"/>
      <c r="G116" s="355" t="s">
        <v>628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584</v>
      </c>
      <c r="AC116" s="305"/>
      <c r="AD116" s="306"/>
      <c r="AE116" s="362">
        <v>10</v>
      </c>
      <c r="AF116" s="362"/>
      <c r="AG116" s="362"/>
      <c r="AH116" s="362"/>
      <c r="AI116" s="362">
        <v>10</v>
      </c>
      <c r="AJ116" s="362"/>
      <c r="AK116" s="362"/>
      <c r="AL116" s="362"/>
      <c r="AM116" s="362">
        <v>10</v>
      </c>
      <c r="AN116" s="362"/>
      <c r="AO116" s="362"/>
      <c r="AP116" s="362"/>
      <c r="AQ116" s="368">
        <v>11</v>
      </c>
      <c r="AR116" s="369"/>
      <c r="AS116" s="369"/>
      <c r="AT116" s="369"/>
      <c r="AU116" s="369"/>
      <c r="AV116" s="369"/>
      <c r="AW116" s="369"/>
      <c r="AX116" s="371"/>
    </row>
    <row r="117" spans="1:50" ht="37.950000000000003"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585</v>
      </c>
      <c r="AC117" s="346"/>
      <c r="AD117" s="347"/>
      <c r="AE117" s="310" t="s">
        <v>586</v>
      </c>
      <c r="AF117" s="310"/>
      <c r="AG117" s="310"/>
      <c r="AH117" s="310"/>
      <c r="AI117" s="310" t="s">
        <v>587</v>
      </c>
      <c r="AJ117" s="310"/>
      <c r="AK117" s="310"/>
      <c r="AL117" s="310"/>
      <c r="AM117" s="310" t="s">
        <v>650</v>
      </c>
      <c r="AN117" s="310"/>
      <c r="AO117" s="310"/>
      <c r="AP117" s="310"/>
      <c r="AQ117" s="310" t="s">
        <v>651</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hidden="1" customHeight="1" x14ac:dyDescent="0.2">
      <c r="A119" s="296"/>
      <c r="B119" s="297"/>
      <c r="C119" s="297"/>
      <c r="D119" s="297"/>
      <c r="E119" s="297"/>
      <c r="F119" s="298"/>
      <c r="G119" s="355" t="s">
        <v>362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2">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2">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2">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3" customHeight="1" x14ac:dyDescent="0.2">
      <c r="A130" s="998" t="s">
        <v>411</v>
      </c>
      <c r="B130" s="996"/>
      <c r="C130" s="995" t="s">
        <v>239</v>
      </c>
      <c r="D130" s="996"/>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999"/>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2">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595</v>
      </c>
      <c r="AR133" s="275"/>
      <c r="AS133" s="141" t="s">
        <v>236</v>
      </c>
      <c r="AT133" s="176"/>
      <c r="AU133" s="140" t="s">
        <v>597</v>
      </c>
      <c r="AV133" s="140"/>
      <c r="AW133" s="141" t="s">
        <v>181</v>
      </c>
      <c r="AX133" s="142"/>
    </row>
    <row r="134" spans="1:50" ht="39.75" customHeight="1" x14ac:dyDescent="0.2">
      <c r="A134" s="999"/>
      <c r="B134" s="256"/>
      <c r="C134" s="255"/>
      <c r="D134" s="256"/>
      <c r="E134" s="255"/>
      <c r="F134" s="318"/>
      <c r="G134" s="235" t="s">
        <v>591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593</v>
      </c>
      <c r="AC134" s="228"/>
      <c r="AD134" s="228"/>
      <c r="AE134" s="270">
        <v>38</v>
      </c>
      <c r="AF134" s="120"/>
      <c r="AG134" s="120"/>
      <c r="AH134" s="120"/>
      <c r="AI134" s="270">
        <v>33</v>
      </c>
      <c r="AJ134" s="120"/>
      <c r="AK134" s="120"/>
      <c r="AL134" s="120"/>
      <c r="AM134" s="270">
        <v>32</v>
      </c>
      <c r="AN134" s="120"/>
      <c r="AO134" s="120"/>
      <c r="AP134" s="120"/>
      <c r="AQ134" s="270" t="s">
        <v>595</v>
      </c>
      <c r="AR134" s="120"/>
      <c r="AS134" s="120"/>
      <c r="AT134" s="120"/>
      <c r="AU134" s="270" t="s">
        <v>596</v>
      </c>
      <c r="AV134" s="120"/>
      <c r="AW134" s="120"/>
      <c r="AX134" s="219"/>
    </row>
    <row r="135" spans="1:50" ht="39.75" customHeight="1" x14ac:dyDescent="0.2">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594</v>
      </c>
      <c r="AC135" s="137"/>
      <c r="AD135" s="137"/>
      <c r="AE135" s="270" t="s">
        <v>595</v>
      </c>
      <c r="AF135" s="120"/>
      <c r="AG135" s="120"/>
      <c r="AH135" s="120"/>
      <c r="AI135" s="270" t="s">
        <v>597</v>
      </c>
      <c r="AJ135" s="120"/>
      <c r="AK135" s="120"/>
      <c r="AL135" s="120"/>
      <c r="AM135" s="270" t="s">
        <v>595</v>
      </c>
      <c r="AN135" s="120"/>
      <c r="AO135" s="120"/>
      <c r="AP135" s="120"/>
      <c r="AQ135" s="270" t="s">
        <v>597</v>
      </c>
      <c r="AR135" s="120"/>
      <c r="AS135" s="120"/>
      <c r="AT135" s="120"/>
      <c r="AU135" s="270" t="s">
        <v>595</v>
      </c>
      <c r="AV135" s="120"/>
      <c r="AW135" s="120"/>
      <c r="AX135" s="219"/>
    </row>
    <row r="136" spans="1:50" ht="18.75" customHeight="1" x14ac:dyDescent="0.2">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customHeight="1" x14ac:dyDescent="0.2">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597</v>
      </c>
      <c r="AR137" s="275"/>
      <c r="AS137" s="141" t="s">
        <v>236</v>
      </c>
      <c r="AT137" s="176"/>
      <c r="AU137" s="140" t="s">
        <v>595</v>
      </c>
      <c r="AV137" s="140"/>
      <c r="AW137" s="141" t="s">
        <v>181</v>
      </c>
      <c r="AX137" s="142"/>
    </row>
    <row r="138" spans="1:50" ht="39.75" customHeight="1" x14ac:dyDescent="0.2">
      <c r="A138" s="999"/>
      <c r="B138" s="256"/>
      <c r="C138" s="255"/>
      <c r="D138" s="256"/>
      <c r="E138" s="255"/>
      <c r="F138" s="318"/>
      <c r="G138" s="235" t="s">
        <v>592</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594</v>
      </c>
      <c r="AC138" s="228"/>
      <c r="AD138" s="228"/>
      <c r="AE138" s="270">
        <v>13</v>
      </c>
      <c r="AF138" s="120"/>
      <c r="AG138" s="120"/>
      <c r="AH138" s="120"/>
      <c r="AI138" s="270">
        <v>13</v>
      </c>
      <c r="AJ138" s="120"/>
      <c r="AK138" s="120"/>
      <c r="AL138" s="120"/>
      <c r="AM138" s="270">
        <v>10</v>
      </c>
      <c r="AN138" s="120"/>
      <c r="AO138" s="120"/>
      <c r="AP138" s="120"/>
      <c r="AQ138" s="270" t="s">
        <v>597</v>
      </c>
      <c r="AR138" s="120"/>
      <c r="AS138" s="120"/>
      <c r="AT138" s="120"/>
      <c r="AU138" s="270" t="s">
        <v>595</v>
      </c>
      <c r="AV138" s="120"/>
      <c r="AW138" s="120"/>
      <c r="AX138" s="219"/>
    </row>
    <row r="139" spans="1:50" ht="39.75" customHeight="1" x14ac:dyDescent="0.2">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594</v>
      </c>
      <c r="AC139" s="137"/>
      <c r="AD139" s="137"/>
      <c r="AE139" s="270" t="s">
        <v>595</v>
      </c>
      <c r="AF139" s="120"/>
      <c r="AG139" s="120"/>
      <c r="AH139" s="120"/>
      <c r="AI139" s="270" t="s">
        <v>597</v>
      </c>
      <c r="AJ139" s="120"/>
      <c r="AK139" s="120"/>
      <c r="AL139" s="120"/>
      <c r="AM139" s="270" t="s">
        <v>597</v>
      </c>
      <c r="AN139" s="120"/>
      <c r="AO139" s="120"/>
      <c r="AP139" s="120"/>
      <c r="AQ139" s="270" t="s">
        <v>597</v>
      </c>
      <c r="AR139" s="120"/>
      <c r="AS139" s="120"/>
      <c r="AT139" s="120"/>
      <c r="AU139" s="270" t="s">
        <v>595</v>
      </c>
      <c r="AV139" s="120"/>
      <c r="AW139" s="120"/>
      <c r="AX139" s="219"/>
    </row>
    <row r="140" spans="1:50" ht="18.75" hidden="1" customHeight="1" x14ac:dyDescent="0.2">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2">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2">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2">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999"/>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2">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999"/>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999"/>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999"/>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999"/>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999"/>
      <c r="B188" s="256"/>
      <c r="C188" s="255"/>
      <c r="D188" s="256"/>
      <c r="E188" s="164" t="s">
        <v>598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2">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2">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2">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2">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2">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999"/>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2">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999"/>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999"/>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999"/>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999"/>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2">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2">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2">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2">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2">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999"/>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2">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999"/>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999"/>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999"/>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999"/>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2">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2">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2">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2">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2">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999"/>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2">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999"/>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999"/>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999"/>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999"/>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2">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2">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2">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2">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2">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999"/>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2">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999"/>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999"/>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999"/>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999"/>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999"/>
      <c r="B430" s="256"/>
      <c r="C430" s="253" t="s">
        <v>426</v>
      </c>
      <c r="D430" s="254"/>
      <c r="E430" s="242" t="s">
        <v>404</v>
      </c>
      <c r="F430" s="452"/>
      <c r="G430" s="244" t="s">
        <v>255</v>
      </c>
      <c r="H430" s="162"/>
      <c r="I430" s="162"/>
      <c r="J430" s="245" t="s">
        <v>588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2">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601</v>
      </c>
      <c r="AF432" s="140"/>
      <c r="AG432" s="141" t="s">
        <v>236</v>
      </c>
      <c r="AH432" s="176"/>
      <c r="AI432" s="186"/>
      <c r="AJ432" s="186"/>
      <c r="AK432" s="186"/>
      <c r="AL432" s="181"/>
      <c r="AM432" s="186"/>
      <c r="AN432" s="186"/>
      <c r="AO432" s="186"/>
      <c r="AP432" s="181"/>
      <c r="AQ432" s="215" t="s">
        <v>600</v>
      </c>
      <c r="AR432" s="140"/>
      <c r="AS432" s="141" t="s">
        <v>236</v>
      </c>
      <c r="AT432" s="176"/>
      <c r="AU432" s="140" t="s">
        <v>603</v>
      </c>
      <c r="AV432" s="140"/>
      <c r="AW432" s="141" t="s">
        <v>181</v>
      </c>
      <c r="AX432" s="142"/>
    </row>
    <row r="433" spans="1:50" ht="23.25" customHeight="1" x14ac:dyDescent="0.2">
      <c r="A433" s="999"/>
      <c r="B433" s="256"/>
      <c r="C433" s="255"/>
      <c r="D433" s="256"/>
      <c r="E433" s="170"/>
      <c r="F433" s="171"/>
      <c r="G433" s="235" t="s">
        <v>589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599</v>
      </c>
      <c r="AC433" s="137"/>
      <c r="AD433" s="137"/>
      <c r="AE433" s="119" t="s">
        <v>600</v>
      </c>
      <c r="AF433" s="120"/>
      <c r="AG433" s="120"/>
      <c r="AH433" s="120"/>
      <c r="AI433" s="119" t="s">
        <v>588</v>
      </c>
      <c r="AJ433" s="120"/>
      <c r="AK433" s="120"/>
      <c r="AL433" s="120"/>
      <c r="AM433" s="119" t="s">
        <v>588</v>
      </c>
      <c r="AN433" s="120"/>
      <c r="AO433" s="120"/>
      <c r="AP433" s="121"/>
      <c r="AQ433" s="119" t="s">
        <v>588</v>
      </c>
      <c r="AR433" s="120"/>
      <c r="AS433" s="120"/>
      <c r="AT433" s="121"/>
      <c r="AU433" s="120" t="s">
        <v>601</v>
      </c>
      <c r="AV433" s="120"/>
      <c r="AW433" s="120"/>
      <c r="AX433" s="219"/>
    </row>
    <row r="434" spans="1:50" ht="23.25" customHeight="1" x14ac:dyDescent="0.2">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602</v>
      </c>
      <c r="AC434" s="228"/>
      <c r="AD434" s="228"/>
      <c r="AE434" s="119" t="s">
        <v>600</v>
      </c>
      <c r="AF434" s="120"/>
      <c r="AG434" s="120"/>
      <c r="AH434" s="120"/>
      <c r="AI434" s="119" t="s">
        <v>588</v>
      </c>
      <c r="AJ434" s="120"/>
      <c r="AK434" s="120"/>
      <c r="AL434" s="120"/>
      <c r="AM434" s="119" t="s">
        <v>588</v>
      </c>
      <c r="AN434" s="120"/>
      <c r="AO434" s="120"/>
      <c r="AP434" s="121"/>
      <c r="AQ434" s="119" t="s">
        <v>588</v>
      </c>
      <c r="AR434" s="120"/>
      <c r="AS434" s="120"/>
      <c r="AT434" s="121"/>
      <c r="AU434" s="120" t="s">
        <v>601</v>
      </c>
      <c r="AV434" s="120"/>
      <c r="AW434" s="120"/>
      <c r="AX434" s="219"/>
    </row>
    <row r="435" spans="1:50" ht="23.25" customHeight="1" x14ac:dyDescent="0.2">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600</v>
      </c>
      <c r="AF435" s="120"/>
      <c r="AG435" s="120"/>
      <c r="AH435" s="120"/>
      <c r="AI435" s="119" t="s">
        <v>588</v>
      </c>
      <c r="AJ435" s="120"/>
      <c r="AK435" s="120"/>
      <c r="AL435" s="120"/>
      <c r="AM435" s="119" t="s">
        <v>588</v>
      </c>
      <c r="AN435" s="120"/>
      <c r="AO435" s="120"/>
      <c r="AP435" s="121"/>
      <c r="AQ435" s="119" t="s">
        <v>588</v>
      </c>
      <c r="AR435" s="120"/>
      <c r="AS435" s="120"/>
      <c r="AT435" s="121"/>
      <c r="AU435" s="120" t="s">
        <v>601</v>
      </c>
      <c r="AV435" s="120"/>
      <c r="AW435" s="120"/>
      <c r="AX435" s="219"/>
    </row>
    <row r="436" spans="1:50" ht="18.75" hidden="1" customHeight="1" x14ac:dyDescent="0.2">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2">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2">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2">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2">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2">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601</v>
      </c>
      <c r="AF457" s="140"/>
      <c r="AG457" s="141" t="s">
        <v>236</v>
      </c>
      <c r="AH457" s="176"/>
      <c r="AI457" s="186"/>
      <c r="AJ457" s="186"/>
      <c r="AK457" s="186"/>
      <c r="AL457" s="181"/>
      <c r="AM457" s="186"/>
      <c r="AN457" s="186"/>
      <c r="AO457" s="186"/>
      <c r="AP457" s="181"/>
      <c r="AQ457" s="215" t="s">
        <v>601</v>
      </c>
      <c r="AR457" s="140"/>
      <c r="AS457" s="141" t="s">
        <v>236</v>
      </c>
      <c r="AT457" s="176"/>
      <c r="AU457" s="140" t="s">
        <v>600</v>
      </c>
      <c r="AV457" s="140"/>
      <c r="AW457" s="141" t="s">
        <v>181</v>
      </c>
      <c r="AX457" s="142"/>
    </row>
    <row r="458" spans="1:50" ht="23.25" customHeight="1" x14ac:dyDescent="0.2">
      <c r="A458" s="999"/>
      <c r="B458" s="256"/>
      <c r="C458" s="255"/>
      <c r="D458" s="256"/>
      <c r="E458" s="170"/>
      <c r="F458" s="171"/>
      <c r="G458" s="235" t="s">
        <v>600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599</v>
      </c>
      <c r="AC458" s="137"/>
      <c r="AD458" s="137"/>
      <c r="AE458" s="119" t="s">
        <v>600</v>
      </c>
      <c r="AF458" s="120"/>
      <c r="AG458" s="120"/>
      <c r="AH458" s="120"/>
      <c r="AI458" s="119" t="s">
        <v>588</v>
      </c>
      <c r="AJ458" s="120"/>
      <c r="AK458" s="120"/>
      <c r="AL458" s="120"/>
      <c r="AM458" s="119" t="s">
        <v>588</v>
      </c>
      <c r="AN458" s="120"/>
      <c r="AO458" s="120"/>
      <c r="AP458" s="121"/>
      <c r="AQ458" s="119" t="s">
        <v>588</v>
      </c>
      <c r="AR458" s="120"/>
      <c r="AS458" s="120"/>
      <c r="AT458" s="121"/>
      <c r="AU458" s="120" t="s">
        <v>600</v>
      </c>
      <c r="AV458" s="120"/>
      <c r="AW458" s="120"/>
      <c r="AX458" s="219"/>
    </row>
    <row r="459" spans="1:50" ht="23.25" customHeight="1" x14ac:dyDescent="0.2">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600</v>
      </c>
      <c r="AC459" s="228"/>
      <c r="AD459" s="228"/>
      <c r="AE459" s="119" t="s">
        <v>588</v>
      </c>
      <c r="AF459" s="120"/>
      <c r="AG459" s="120"/>
      <c r="AH459" s="121"/>
      <c r="AI459" s="119" t="s">
        <v>588</v>
      </c>
      <c r="AJ459" s="120"/>
      <c r="AK459" s="120"/>
      <c r="AL459" s="120"/>
      <c r="AM459" s="119" t="s">
        <v>588</v>
      </c>
      <c r="AN459" s="120"/>
      <c r="AO459" s="120"/>
      <c r="AP459" s="121"/>
      <c r="AQ459" s="119" t="s">
        <v>588</v>
      </c>
      <c r="AR459" s="120"/>
      <c r="AS459" s="120"/>
      <c r="AT459" s="121"/>
      <c r="AU459" s="120" t="s">
        <v>600</v>
      </c>
      <c r="AV459" s="120"/>
      <c r="AW459" s="120"/>
      <c r="AX459" s="219"/>
    </row>
    <row r="460" spans="1:50" ht="23.25" customHeight="1" x14ac:dyDescent="0.2">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588</v>
      </c>
      <c r="AF460" s="120"/>
      <c r="AG460" s="120"/>
      <c r="AH460" s="121"/>
      <c r="AI460" s="119" t="s">
        <v>588</v>
      </c>
      <c r="AJ460" s="120"/>
      <c r="AK460" s="120"/>
      <c r="AL460" s="120"/>
      <c r="AM460" s="119" t="s">
        <v>588</v>
      </c>
      <c r="AN460" s="120"/>
      <c r="AO460" s="120"/>
      <c r="AP460" s="121"/>
      <c r="AQ460" s="119" t="s">
        <v>588</v>
      </c>
      <c r="AR460" s="120"/>
      <c r="AS460" s="120"/>
      <c r="AT460" s="121"/>
      <c r="AU460" s="120" t="s">
        <v>600</v>
      </c>
      <c r="AV460" s="120"/>
      <c r="AW460" s="120"/>
      <c r="AX460" s="219"/>
    </row>
    <row r="461" spans="1:50" ht="18.75" hidden="1" customHeight="1" x14ac:dyDescent="0.2">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2">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2">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2">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2">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999"/>
      <c r="B482" s="256"/>
      <c r="C482" s="255"/>
      <c r="D482" s="256"/>
      <c r="E482" s="164" t="s">
        <v>599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2">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2">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2">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2">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2">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2">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2">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2">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2">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2">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2">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2">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2">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2">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2">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2">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2">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2">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2">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2">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2">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2">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2">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2">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2">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2">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2">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2">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2">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2">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2">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2">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2">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2">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2">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2">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2">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2">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2">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2">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2.4" customHeight="1" x14ac:dyDescent="0.2">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562</v>
      </c>
      <c r="AE702" s="900"/>
      <c r="AF702" s="900"/>
      <c r="AG702" s="889" t="s">
        <v>668</v>
      </c>
      <c r="AH702" s="890"/>
      <c r="AI702" s="890"/>
      <c r="AJ702" s="890"/>
      <c r="AK702" s="890"/>
      <c r="AL702" s="890"/>
      <c r="AM702" s="890"/>
      <c r="AN702" s="890"/>
      <c r="AO702" s="890"/>
      <c r="AP702" s="890"/>
      <c r="AQ702" s="890"/>
      <c r="AR702" s="890"/>
      <c r="AS702" s="890"/>
      <c r="AT702" s="890"/>
      <c r="AU702" s="890"/>
      <c r="AV702" s="890"/>
      <c r="AW702" s="890"/>
      <c r="AX702" s="891"/>
    </row>
    <row r="703" spans="1:50" ht="36"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562</v>
      </c>
      <c r="AE703" s="159"/>
      <c r="AF703" s="159"/>
      <c r="AG703" s="668" t="s">
        <v>604</v>
      </c>
      <c r="AH703" s="669"/>
      <c r="AI703" s="669"/>
      <c r="AJ703" s="669"/>
      <c r="AK703" s="669"/>
      <c r="AL703" s="669"/>
      <c r="AM703" s="669"/>
      <c r="AN703" s="669"/>
      <c r="AO703" s="669"/>
      <c r="AP703" s="669"/>
      <c r="AQ703" s="669"/>
      <c r="AR703" s="669"/>
      <c r="AS703" s="669"/>
      <c r="AT703" s="669"/>
      <c r="AU703" s="669"/>
      <c r="AV703" s="669"/>
      <c r="AW703" s="669"/>
      <c r="AX703" s="670"/>
    </row>
    <row r="704" spans="1:50" ht="35.4" customHeight="1" x14ac:dyDescent="0.2">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562</v>
      </c>
      <c r="AE704" s="587"/>
      <c r="AF704" s="587"/>
      <c r="AG704" s="432" t="s">
        <v>605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562</v>
      </c>
      <c r="AE705" s="737"/>
      <c r="AF705" s="737"/>
      <c r="AG705" s="164" t="s">
        <v>608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59"/>
      <c r="B706" s="774"/>
      <c r="C706" s="615"/>
      <c r="D706" s="616"/>
      <c r="E706" s="687" t="s">
        <v>385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607</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606</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609</v>
      </c>
      <c r="AE708" s="672"/>
      <c r="AF708" s="672"/>
      <c r="AG708" s="527" t="s">
        <v>599</v>
      </c>
      <c r="AH708" s="528"/>
      <c r="AI708" s="528"/>
      <c r="AJ708" s="528"/>
      <c r="AK708" s="528"/>
      <c r="AL708" s="528"/>
      <c r="AM708" s="528"/>
      <c r="AN708" s="528"/>
      <c r="AO708" s="528"/>
      <c r="AP708" s="528"/>
      <c r="AQ708" s="528"/>
      <c r="AR708" s="528"/>
      <c r="AS708" s="528"/>
      <c r="AT708" s="528"/>
      <c r="AU708" s="528"/>
      <c r="AV708" s="528"/>
      <c r="AW708" s="528"/>
      <c r="AX708" s="529"/>
    </row>
    <row r="709" spans="1:50" ht="60"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562</v>
      </c>
      <c r="AE709" s="159"/>
      <c r="AF709" s="159"/>
      <c r="AG709" s="668" t="s">
        <v>610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609</v>
      </c>
      <c r="AE710" s="159"/>
      <c r="AF710" s="159"/>
      <c r="AG710" s="668" t="s">
        <v>600</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562</v>
      </c>
      <c r="AE711" s="159"/>
      <c r="AF711" s="159"/>
      <c r="AG711" s="668" t="s">
        <v>611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349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609</v>
      </c>
      <c r="AE712" s="587"/>
      <c r="AF712" s="587"/>
      <c r="AG712" s="595" t="s">
        <v>612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609</v>
      </c>
      <c r="AE713" s="159"/>
      <c r="AF713" s="160"/>
      <c r="AG713" s="668" t="s">
        <v>600</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5" t="s">
        <v>327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562</v>
      </c>
      <c r="AE714" s="593"/>
      <c r="AF714" s="594"/>
      <c r="AG714" s="693" t="s">
        <v>613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2" t="s">
        <v>40</v>
      </c>
      <c r="B715" s="658"/>
      <c r="C715" s="663" t="s">
        <v>328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562</v>
      </c>
      <c r="AE715" s="672"/>
      <c r="AF715" s="781"/>
      <c r="AG715" s="527" t="s">
        <v>614</v>
      </c>
      <c r="AH715" s="528"/>
      <c r="AI715" s="528"/>
      <c r="AJ715" s="528"/>
      <c r="AK715" s="528"/>
      <c r="AL715" s="528"/>
      <c r="AM715" s="528"/>
      <c r="AN715" s="528"/>
      <c r="AO715" s="528"/>
      <c r="AP715" s="528"/>
      <c r="AQ715" s="528"/>
      <c r="AR715" s="528"/>
      <c r="AS715" s="528"/>
      <c r="AT715" s="528"/>
      <c r="AU715" s="528"/>
      <c r="AV715" s="528"/>
      <c r="AW715" s="528"/>
      <c r="AX715" s="529"/>
    </row>
    <row r="716" spans="1:50" ht="112.9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562</v>
      </c>
      <c r="AE716" s="763"/>
      <c r="AF716" s="763"/>
      <c r="AG716" s="668" t="s">
        <v>615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562</v>
      </c>
      <c r="AE717" s="159"/>
      <c r="AF717" s="159"/>
      <c r="AG717" s="668" t="s">
        <v>616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562</v>
      </c>
      <c r="AE718" s="159"/>
      <c r="AF718" s="159"/>
      <c r="AG718" s="167" t="s">
        <v>617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609</v>
      </c>
      <c r="AE719" s="672"/>
      <c r="AF719" s="672"/>
      <c r="AG719" s="164" t="s">
        <v>618</v>
      </c>
      <c r="AH719" s="165"/>
      <c r="AI719" s="165"/>
      <c r="AJ719" s="165"/>
      <c r="AK719" s="165"/>
      <c r="AL719" s="165"/>
      <c r="AM719" s="165"/>
      <c r="AN719" s="165"/>
      <c r="AO719" s="165"/>
      <c r="AP719" s="165"/>
      <c r="AQ719" s="165"/>
      <c r="AR719" s="165"/>
      <c r="AS719" s="165"/>
      <c r="AT719" s="165"/>
      <c r="AU719" s="165"/>
      <c r="AV719" s="165"/>
      <c r="AW719" s="165"/>
      <c r="AX719" s="166"/>
    </row>
    <row r="720" spans="1:50" ht="19.95" customHeight="1" x14ac:dyDescent="0.2">
      <c r="A720" s="654"/>
      <c r="B720" s="655"/>
      <c r="C720" s="940" t="s">
        <v>342</v>
      </c>
      <c r="D720" s="938"/>
      <c r="E720" s="938"/>
      <c r="F720" s="941"/>
      <c r="G720" s="937" t="s">
        <v>343</v>
      </c>
      <c r="H720" s="938"/>
      <c r="I720" s="938"/>
      <c r="J720" s="938"/>
      <c r="K720" s="938"/>
      <c r="L720" s="938"/>
      <c r="M720" s="938"/>
      <c r="N720" s="937" t="s">
        <v>346</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2">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2">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2">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2">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2" t="s">
        <v>48</v>
      </c>
      <c r="B726" s="623"/>
      <c r="C726" s="447" t="s">
        <v>53</v>
      </c>
      <c r="D726" s="582"/>
      <c r="E726" s="582"/>
      <c r="F726" s="583"/>
      <c r="G726" s="801" t="s">
        <v>669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4"/>
      <c r="B727" s="625"/>
      <c r="C727" s="699" t="s">
        <v>57</v>
      </c>
      <c r="D727" s="700"/>
      <c r="E727" s="700"/>
      <c r="F727" s="701"/>
      <c r="G727" s="799" t="s">
        <v>631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673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138</v>
      </c>
      <c r="B731" s="620"/>
      <c r="C731" s="620"/>
      <c r="D731" s="620"/>
      <c r="E731" s="621"/>
      <c r="F731" s="684" t="s">
        <v>674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3" t="s">
        <v>138</v>
      </c>
      <c r="B733" s="754"/>
      <c r="C733" s="754"/>
      <c r="D733" s="754"/>
      <c r="E733" s="755"/>
      <c r="F733" s="770" t="s">
        <v>675</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8" t="s">
        <v>355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00" t="s">
        <v>407</v>
      </c>
      <c r="B737" s="101"/>
      <c r="C737" s="101"/>
      <c r="D737" s="102"/>
      <c r="E737" s="103" t="s">
        <v>619</v>
      </c>
      <c r="F737" s="103"/>
      <c r="G737" s="103"/>
      <c r="H737" s="103"/>
      <c r="I737" s="103"/>
      <c r="J737" s="103"/>
      <c r="K737" s="103"/>
      <c r="L737" s="103"/>
      <c r="M737" s="103"/>
      <c r="N737" s="109" t="s">
        <v>402</v>
      </c>
      <c r="O737" s="109"/>
      <c r="P737" s="109"/>
      <c r="Q737" s="109"/>
      <c r="R737" s="103" t="s">
        <v>620</v>
      </c>
      <c r="S737" s="103"/>
      <c r="T737" s="103"/>
      <c r="U737" s="103"/>
      <c r="V737" s="103"/>
      <c r="W737" s="103"/>
      <c r="X737" s="103"/>
      <c r="Y737" s="103"/>
      <c r="Z737" s="103"/>
      <c r="AA737" s="109" t="s">
        <v>401</v>
      </c>
      <c r="AB737" s="109"/>
      <c r="AC737" s="109"/>
      <c r="AD737" s="109"/>
      <c r="AE737" s="103" t="s">
        <v>621</v>
      </c>
      <c r="AF737" s="103"/>
      <c r="AG737" s="103"/>
      <c r="AH737" s="103"/>
      <c r="AI737" s="103"/>
      <c r="AJ737" s="103"/>
      <c r="AK737" s="103"/>
      <c r="AL737" s="103"/>
      <c r="AM737" s="103"/>
      <c r="AN737" s="109" t="s">
        <v>400</v>
      </c>
      <c r="AO737" s="109"/>
      <c r="AP737" s="109"/>
      <c r="AQ737" s="109"/>
      <c r="AR737" s="110" t="s">
        <v>622</v>
      </c>
      <c r="AS737" s="111"/>
      <c r="AT737" s="111"/>
      <c r="AU737" s="111"/>
      <c r="AV737" s="111"/>
      <c r="AW737" s="111"/>
      <c r="AX737" s="112"/>
      <c r="AY737" s="88"/>
      <c r="AZ737" s="88"/>
    </row>
    <row r="738" spans="1:52" ht="24.75" customHeight="1" x14ac:dyDescent="0.2">
      <c r="A738" s="100" t="s">
        <v>399</v>
      </c>
      <c r="B738" s="101"/>
      <c r="C738" s="101"/>
      <c r="D738" s="102"/>
      <c r="E738" s="103" t="s">
        <v>623</v>
      </c>
      <c r="F738" s="103"/>
      <c r="G738" s="103"/>
      <c r="H738" s="103"/>
      <c r="I738" s="103"/>
      <c r="J738" s="103"/>
      <c r="K738" s="103"/>
      <c r="L738" s="103"/>
      <c r="M738" s="103"/>
      <c r="N738" s="109" t="s">
        <v>398</v>
      </c>
      <c r="O738" s="109"/>
      <c r="P738" s="109"/>
      <c r="Q738" s="109"/>
      <c r="R738" s="103" t="s">
        <v>624</v>
      </c>
      <c r="S738" s="103"/>
      <c r="T738" s="103"/>
      <c r="U738" s="103"/>
      <c r="V738" s="103"/>
      <c r="W738" s="103"/>
      <c r="X738" s="103"/>
      <c r="Y738" s="103"/>
      <c r="Z738" s="103"/>
      <c r="AA738" s="109" t="s">
        <v>397</v>
      </c>
      <c r="AB738" s="109"/>
      <c r="AC738" s="109"/>
      <c r="AD738" s="109"/>
      <c r="AE738" s="103" t="s">
        <v>625</v>
      </c>
      <c r="AF738" s="103"/>
      <c r="AG738" s="103"/>
      <c r="AH738" s="103"/>
      <c r="AI738" s="103"/>
      <c r="AJ738" s="103"/>
      <c r="AK738" s="103"/>
      <c r="AL738" s="103"/>
      <c r="AM738" s="103"/>
      <c r="AN738" s="109" t="s">
        <v>396</v>
      </c>
      <c r="AO738" s="109"/>
      <c r="AP738" s="109"/>
      <c r="AQ738" s="109"/>
      <c r="AR738" s="110" t="s">
        <v>626</v>
      </c>
      <c r="AS738" s="111"/>
      <c r="AT738" s="111"/>
      <c r="AU738" s="111"/>
      <c r="AV738" s="111"/>
      <c r="AW738" s="111"/>
      <c r="AX738" s="112"/>
    </row>
    <row r="739" spans="1:52" ht="24.75" customHeight="1" x14ac:dyDescent="0.2">
      <c r="A739" s="100" t="s">
        <v>395</v>
      </c>
      <c r="B739" s="101"/>
      <c r="C739" s="101"/>
      <c r="D739" s="102"/>
      <c r="E739" s="103" t="s">
        <v>627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419</v>
      </c>
      <c r="B740" s="131"/>
      <c r="C740" s="131"/>
      <c r="D740" s="132"/>
      <c r="E740" s="133" t="s">
        <v>561</v>
      </c>
      <c r="F740" s="125"/>
      <c r="G740" s="125"/>
      <c r="H740" s="92" t="str">
        <f>IF(E740="", "", "(")</f>
        <v>(</v>
      </c>
      <c r="I740" s="125"/>
      <c r="J740" s="125"/>
      <c r="K740" s="92" t="str">
        <f>IF(OR(I740="　", I740=""), "", "-")</f>
        <v/>
      </c>
      <c r="L740" s="126">
        <v>128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4" t="s">
        <v>390</v>
      </c>
      <c r="B780" s="765"/>
      <c r="C780" s="765"/>
      <c r="D780" s="765"/>
      <c r="E780" s="765"/>
      <c r="F780" s="766"/>
      <c r="G780" s="443" t="s">
        <v>632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633</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57"/>
      <c r="B782" s="767"/>
      <c r="C782" s="767"/>
      <c r="D782" s="767"/>
      <c r="E782" s="767"/>
      <c r="F782" s="768"/>
      <c r="G782" s="453" t="s">
        <v>634</v>
      </c>
      <c r="H782" s="454"/>
      <c r="I782" s="454"/>
      <c r="J782" s="454"/>
      <c r="K782" s="455"/>
      <c r="L782" s="456" t="s">
        <v>635</v>
      </c>
      <c r="M782" s="457"/>
      <c r="N782" s="457"/>
      <c r="O782" s="457"/>
      <c r="P782" s="457"/>
      <c r="Q782" s="457"/>
      <c r="R782" s="457"/>
      <c r="S782" s="457"/>
      <c r="T782" s="457"/>
      <c r="U782" s="457"/>
      <c r="V782" s="457"/>
      <c r="W782" s="457"/>
      <c r="X782" s="458"/>
      <c r="Y782" s="459">
        <v>34</v>
      </c>
      <c r="Z782" s="460"/>
      <c r="AA782" s="460"/>
      <c r="AB782" s="558"/>
      <c r="AC782" s="453" t="s">
        <v>636</v>
      </c>
      <c r="AD782" s="454"/>
      <c r="AE782" s="454"/>
      <c r="AF782" s="454"/>
      <c r="AG782" s="455"/>
      <c r="AH782" s="456" t="s">
        <v>641</v>
      </c>
      <c r="AI782" s="457"/>
      <c r="AJ782" s="457"/>
      <c r="AK782" s="457"/>
      <c r="AL782" s="457"/>
      <c r="AM782" s="457"/>
      <c r="AN782" s="457"/>
      <c r="AO782" s="457"/>
      <c r="AP782" s="457"/>
      <c r="AQ782" s="457"/>
      <c r="AR782" s="457"/>
      <c r="AS782" s="457"/>
      <c r="AT782" s="458"/>
      <c r="AU782" s="459">
        <v>25</v>
      </c>
      <c r="AV782" s="460"/>
      <c r="AW782" s="460"/>
      <c r="AX782" s="461"/>
    </row>
    <row r="783" spans="1:50" ht="24.75" customHeight="1" x14ac:dyDescent="0.2">
      <c r="A783" s="557"/>
      <c r="B783" s="767"/>
      <c r="C783" s="767"/>
      <c r="D783" s="767"/>
      <c r="E783" s="767"/>
      <c r="F783" s="768"/>
      <c r="G783" s="352" t="s">
        <v>636</v>
      </c>
      <c r="H783" s="353"/>
      <c r="I783" s="353"/>
      <c r="J783" s="353"/>
      <c r="K783" s="354"/>
      <c r="L783" s="405" t="s">
        <v>649</v>
      </c>
      <c r="M783" s="406"/>
      <c r="N783" s="406"/>
      <c r="O783" s="406"/>
      <c r="P783" s="406"/>
      <c r="Q783" s="406"/>
      <c r="R783" s="406"/>
      <c r="S783" s="406"/>
      <c r="T783" s="406"/>
      <c r="U783" s="406"/>
      <c r="V783" s="406"/>
      <c r="W783" s="406"/>
      <c r="X783" s="407"/>
      <c r="Y783" s="402">
        <v>5</v>
      </c>
      <c r="Z783" s="403"/>
      <c r="AA783" s="403"/>
      <c r="AB783" s="409"/>
      <c r="AC783" s="352" t="s">
        <v>639</v>
      </c>
      <c r="AD783" s="353"/>
      <c r="AE783" s="353"/>
      <c r="AF783" s="353"/>
      <c r="AG783" s="354"/>
      <c r="AH783" s="405" t="s">
        <v>642</v>
      </c>
      <c r="AI783" s="406"/>
      <c r="AJ783" s="406"/>
      <c r="AK783" s="406"/>
      <c r="AL783" s="406"/>
      <c r="AM783" s="406"/>
      <c r="AN783" s="406"/>
      <c r="AO783" s="406"/>
      <c r="AP783" s="406"/>
      <c r="AQ783" s="406"/>
      <c r="AR783" s="406"/>
      <c r="AS783" s="406"/>
      <c r="AT783" s="407"/>
      <c r="AU783" s="402">
        <v>8</v>
      </c>
      <c r="AV783" s="403"/>
      <c r="AW783" s="403"/>
      <c r="AX783" s="404"/>
    </row>
    <row r="784" spans="1:50" ht="24.75" customHeight="1" x14ac:dyDescent="0.2">
      <c r="A784" s="557"/>
      <c r="B784" s="767"/>
      <c r="C784" s="767"/>
      <c r="D784" s="767"/>
      <c r="E784" s="767"/>
      <c r="F784" s="768"/>
      <c r="G784" s="352" t="s">
        <v>637</v>
      </c>
      <c r="H784" s="353"/>
      <c r="I784" s="353"/>
      <c r="J784" s="353"/>
      <c r="K784" s="354"/>
      <c r="L784" s="405" t="s">
        <v>638</v>
      </c>
      <c r="M784" s="406"/>
      <c r="N784" s="406"/>
      <c r="O784" s="406"/>
      <c r="P784" s="406"/>
      <c r="Q784" s="406"/>
      <c r="R784" s="406"/>
      <c r="S784" s="406"/>
      <c r="T784" s="406"/>
      <c r="U784" s="406"/>
      <c r="V784" s="406"/>
      <c r="W784" s="406"/>
      <c r="X784" s="407"/>
      <c r="Y784" s="402">
        <v>4</v>
      </c>
      <c r="Z784" s="403"/>
      <c r="AA784" s="403"/>
      <c r="AB784" s="409"/>
      <c r="AC784" s="352" t="s">
        <v>643</v>
      </c>
      <c r="AD784" s="353"/>
      <c r="AE784" s="353"/>
      <c r="AF784" s="353"/>
      <c r="AG784" s="354"/>
      <c r="AH784" s="405" t="s">
        <v>644</v>
      </c>
      <c r="AI784" s="406"/>
      <c r="AJ784" s="406"/>
      <c r="AK784" s="406"/>
      <c r="AL784" s="406"/>
      <c r="AM784" s="406"/>
      <c r="AN784" s="406"/>
      <c r="AO784" s="406"/>
      <c r="AP784" s="406"/>
      <c r="AQ784" s="406"/>
      <c r="AR784" s="406"/>
      <c r="AS784" s="406"/>
      <c r="AT784" s="407"/>
      <c r="AU784" s="402">
        <v>5</v>
      </c>
      <c r="AV784" s="403"/>
      <c r="AW784" s="403"/>
      <c r="AX784" s="404"/>
    </row>
    <row r="785" spans="1:50" ht="24.75" customHeight="1" x14ac:dyDescent="0.2">
      <c r="A785" s="557"/>
      <c r="B785" s="767"/>
      <c r="C785" s="767"/>
      <c r="D785" s="767"/>
      <c r="E785" s="767"/>
      <c r="F785" s="768"/>
      <c r="G785" s="352" t="s">
        <v>639</v>
      </c>
      <c r="H785" s="353"/>
      <c r="I785" s="353"/>
      <c r="J785" s="353"/>
      <c r="K785" s="354"/>
      <c r="L785" s="405" t="s">
        <v>640</v>
      </c>
      <c r="M785" s="406"/>
      <c r="N785" s="406"/>
      <c r="O785" s="406"/>
      <c r="P785" s="406"/>
      <c r="Q785" s="406"/>
      <c r="R785" s="406"/>
      <c r="S785" s="406"/>
      <c r="T785" s="406"/>
      <c r="U785" s="406"/>
      <c r="V785" s="406"/>
      <c r="W785" s="406"/>
      <c r="X785" s="407"/>
      <c r="Y785" s="402">
        <v>1</v>
      </c>
      <c r="Z785" s="403"/>
      <c r="AA785" s="403"/>
      <c r="AB785" s="409"/>
      <c r="AC785" s="352" t="s">
        <v>634</v>
      </c>
      <c r="AD785" s="353"/>
      <c r="AE785" s="353"/>
      <c r="AF785" s="353"/>
      <c r="AG785" s="354"/>
      <c r="AH785" s="405" t="s">
        <v>645</v>
      </c>
      <c r="AI785" s="406"/>
      <c r="AJ785" s="406"/>
      <c r="AK785" s="406"/>
      <c r="AL785" s="406"/>
      <c r="AM785" s="406"/>
      <c r="AN785" s="406"/>
      <c r="AO785" s="406"/>
      <c r="AP785" s="406"/>
      <c r="AQ785" s="406"/>
      <c r="AR785" s="406"/>
      <c r="AS785" s="406"/>
      <c r="AT785" s="407"/>
      <c r="AU785" s="402">
        <v>5</v>
      </c>
      <c r="AV785" s="403"/>
      <c r="AW785" s="403"/>
      <c r="AX785" s="404"/>
    </row>
    <row r="786" spans="1:50" ht="24.75" customHeight="1" x14ac:dyDescent="0.2">
      <c r="A786" s="557"/>
      <c r="B786" s="767"/>
      <c r="C786" s="767"/>
      <c r="D786" s="767"/>
      <c r="E786" s="767"/>
      <c r="F786" s="768"/>
      <c r="G786" s="352" t="s">
        <v>647</v>
      </c>
      <c r="H786" s="353"/>
      <c r="I786" s="353"/>
      <c r="J786" s="353"/>
      <c r="K786" s="354"/>
      <c r="L786" s="405"/>
      <c r="M786" s="406"/>
      <c r="N786" s="406"/>
      <c r="O786" s="406"/>
      <c r="P786" s="406"/>
      <c r="Q786" s="406"/>
      <c r="R786" s="406"/>
      <c r="S786" s="406"/>
      <c r="T786" s="406"/>
      <c r="U786" s="406"/>
      <c r="V786" s="406"/>
      <c r="W786" s="406"/>
      <c r="X786" s="407"/>
      <c r="Y786" s="402">
        <v>21</v>
      </c>
      <c r="Z786" s="403"/>
      <c r="AA786" s="403"/>
      <c r="AB786" s="409"/>
      <c r="AC786" s="352" t="s">
        <v>637</v>
      </c>
      <c r="AD786" s="353"/>
      <c r="AE786" s="353"/>
      <c r="AF786" s="353"/>
      <c r="AG786" s="354"/>
      <c r="AH786" s="405" t="s">
        <v>646</v>
      </c>
      <c r="AI786" s="406"/>
      <c r="AJ786" s="406"/>
      <c r="AK786" s="406"/>
      <c r="AL786" s="406"/>
      <c r="AM786" s="406"/>
      <c r="AN786" s="406"/>
      <c r="AO786" s="406"/>
      <c r="AP786" s="406"/>
      <c r="AQ786" s="406"/>
      <c r="AR786" s="406"/>
      <c r="AS786" s="406"/>
      <c r="AT786" s="407"/>
      <c r="AU786" s="402">
        <v>4</v>
      </c>
      <c r="AV786" s="403"/>
      <c r="AW786" s="403"/>
      <c r="AX786" s="404"/>
    </row>
    <row r="787" spans="1:50" ht="24.75" customHeight="1" x14ac:dyDescent="0.2">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t="s">
        <v>647</v>
      </c>
      <c r="AD787" s="353"/>
      <c r="AE787" s="353"/>
      <c r="AF787" s="353"/>
      <c r="AG787" s="354"/>
      <c r="AH787" s="405" t="s">
        <v>648</v>
      </c>
      <c r="AI787" s="406"/>
      <c r="AJ787" s="406"/>
      <c r="AK787" s="406"/>
      <c r="AL787" s="406"/>
      <c r="AM787" s="406"/>
      <c r="AN787" s="406"/>
      <c r="AO787" s="406"/>
      <c r="AP787" s="406"/>
      <c r="AQ787" s="406"/>
      <c r="AR787" s="406"/>
      <c r="AS787" s="406"/>
      <c r="AT787" s="407"/>
      <c r="AU787" s="402">
        <v>10</v>
      </c>
      <c r="AV787" s="403"/>
      <c r="AW787" s="403"/>
      <c r="AX787" s="404"/>
    </row>
    <row r="788" spans="1:50" ht="24.75" hidden="1" customHeight="1" x14ac:dyDescent="0.2">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2">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65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57</v>
      </c>
      <c r="AV792" s="419"/>
      <c r="AW792" s="419"/>
      <c r="AX792" s="421"/>
    </row>
    <row r="793" spans="1:50" ht="24.75" customHeight="1" x14ac:dyDescent="0.2">
      <c r="A793" s="557"/>
      <c r="B793" s="767"/>
      <c r="C793" s="767"/>
      <c r="D793" s="767"/>
      <c r="E793" s="767"/>
      <c r="F793" s="768"/>
      <c r="G793" s="443" t="s">
        <v>652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2">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2">
      <c r="A795" s="557"/>
      <c r="B795" s="767"/>
      <c r="C795" s="767"/>
      <c r="D795" s="767"/>
      <c r="E795" s="767"/>
      <c r="F795" s="768"/>
      <c r="G795" s="453" t="s">
        <v>654</v>
      </c>
      <c r="H795" s="454"/>
      <c r="I795" s="454"/>
      <c r="J795" s="454"/>
      <c r="K795" s="455"/>
      <c r="L795" s="456" t="s">
        <v>653</v>
      </c>
      <c r="M795" s="457"/>
      <c r="N795" s="457"/>
      <c r="O795" s="457"/>
      <c r="P795" s="457"/>
      <c r="Q795" s="457"/>
      <c r="R795" s="457"/>
      <c r="S795" s="457"/>
      <c r="T795" s="457"/>
      <c r="U795" s="457"/>
      <c r="V795" s="457"/>
      <c r="W795" s="457"/>
      <c r="X795" s="458"/>
      <c r="Y795" s="459">
        <v>2</v>
      </c>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2">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2">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2">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2</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2">
      <c r="A806" s="557"/>
      <c r="B806" s="767"/>
      <c r="C806" s="767"/>
      <c r="D806" s="767"/>
      <c r="E806" s="767"/>
      <c r="F806" s="768"/>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2">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2">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2">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2">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2">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347</v>
      </c>
      <c r="AM832" s="961"/>
      <c r="AN832" s="961"/>
      <c r="AO832" s="81" t="s">
        <v>345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2">
      <c r="A838" s="408">
        <v>1</v>
      </c>
      <c r="B838" s="408">
        <v>1</v>
      </c>
      <c r="C838" s="428" t="s">
        <v>655</v>
      </c>
      <c r="D838" s="422"/>
      <c r="E838" s="422"/>
      <c r="F838" s="422"/>
      <c r="G838" s="422"/>
      <c r="H838" s="422"/>
      <c r="I838" s="422"/>
      <c r="J838" s="423">
        <v>7010901005494</v>
      </c>
      <c r="K838" s="424"/>
      <c r="L838" s="424"/>
      <c r="M838" s="424"/>
      <c r="N838" s="424"/>
      <c r="O838" s="424"/>
      <c r="P838" s="429" t="s">
        <v>656</v>
      </c>
      <c r="Q838" s="321"/>
      <c r="R838" s="321"/>
      <c r="S838" s="321"/>
      <c r="T838" s="321"/>
      <c r="U838" s="321"/>
      <c r="V838" s="321"/>
      <c r="W838" s="321"/>
      <c r="X838" s="321"/>
      <c r="Y838" s="322">
        <v>65</v>
      </c>
      <c r="Z838" s="323"/>
      <c r="AA838" s="323"/>
      <c r="AB838" s="324"/>
      <c r="AC838" s="332" t="s">
        <v>377</v>
      </c>
      <c r="AD838" s="427"/>
      <c r="AE838" s="427"/>
      <c r="AF838" s="427"/>
      <c r="AG838" s="427"/>
      <c r="AH838" s="425">
        <v>1</v>
      </c>
      <c r="AI838" s="426"/>
      <c r="AJ838" s="426"/>
      <c r="AK838" s="426"/>
      <c r="AL838" s="329">
        <v>98.9</v>
      </c>
      <c r="AM838" s="330"/>
      <c r="AN838" s="330"/>
      <c r="AO838" s="331"/>
      <c r="AP838" s="325" t="s">
        <v>657</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2">
      <c r="A871" s="408">
        <v>1</v>
      </c>
      <c r="B871" s="408">
        <v>1</v>
      </c>
      <c r="C871" s="428" t="s">
        <v>658</v>
      </c>
      <c r="D871" s="422"/>
      <c r="E871" s="422"/>
      <c r="F871" s="422"/>
      <c r="G871" s="422"/>
      <c r="H871" s="422"/>
      <c r="I871" s="422"/>
      <c r="J871" s="423">
        <v>1020005004051</v>
      </c>
      <c r="K871" s="424"/>
      <c r="L871" s="424"/>
      <c r="M871" s="424"/>
      <c r="N871" s="424"/>
      <c r="O871" s="424"/>
      <c r="P871" s="429" t="s">
        <v>659</v>
      </c>
      <c r="Q871" s="321"/>
      <c r="R871" s="321"/>
      <c r="S871" s="321"/>
      <c r="T871" s="321"/>
      <c r="U871" s="321"/>
      <c r="V871" s="321"/>
      <c r="W871" s="321"/>
      <c r="X871" s="321"/>
      <c r="Y871" s="322">
        <v>57</v>
      </c>
      <c r="Z871" s="323"/>
      <c r="AA871" s="323"/>
      <c r="AB871" s="324"/>
      <c r="AC871" s="332" t="s">
        <v>377</v>
      </c>
      <c r="AD871" s="427"/>
      <c r="AE871" s="427"/>
      <c r="AF871" s="427"/>
      <c r="AG871" s="427"/>
      <c r="AH871" s="425">
        <v>1</v>
      </c>
      <c r="AI871" s="426"/>
      <c r="AJ871" s="426"/>
      <c r="AK871" s="426"/>
      <c r="AL871" s="329">
        <v>98.3</v>
      </c>
      <c r="AM871" s="330"/>
      <c r="AN871" s="330"/>
      <c r="AO871" s="331"/>
      <c r="AP871" s="325" t="s">
        <v>664</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2">
      <c r="A904" s="408">
        <v>1</v>
      </c>
      <c r="B904" s="408">
        <v>1</v>
      </c>
      <c r="C904" s="428" t="s">
        <v>660</v>
      </c>
      <c r="D904" s="422"/>
      <c r="E904" s="422"/>
      <c r="F904" s="422"/>
      <c r="G904" s="422"/>
      <c r="H904" s="422"/>
      <c r="I904" s="422"/>
      <c r="J904" s="423" t="s">
        <v>662</v>
      </c>
      <c r="K904" s="424"/>
      <c r="L904" s="424"/>
      <c r="M904" s="424"/>
      <c r="N904" s="424"/>
      <c r="O904" s="424"/>
      <c r="P904" s="429" t="s">
        <v>653</v>
      </c>
      <c r="Q904" s="321"/>
      <c r="R904" s="321"/>
      <c r="S904" s="321"/>
      <c r="T904" s="321"/>
      <c r="U904" s="321"/>
      <c r="V904" s="321"/>
      <c r="W904" s="321"/>
      <c r="X904" s="321"/>
      <c r="Y904" s="322">
        <v>2</v>
      </c>
      <c r="Z904" s="323"/>
      <c r="AA904" s="323"/>
      <c r="AB904" s="324"/>
      <c r="AC904" s="332" t="s">
        <v>80</v>
      </c>
      <c r="AD904" s="427"/>
      <c r="AE904" s="427"/>
      <c r="AF904" s="427"/>
      <c r="AG904" s="427"/>
      <c r="AH904" s="425" t="s">
        <v>661</v>
      </c>
      <c r="AI904" s="426"/>
      <c r="AJ904" s="426"/>
      <c r="AK904" s="426"/>
      <c r="AL904" s="329" t="s">
        <v>663</v>
      </c>
      <c r="AM904" s="330"/>
      <c r="AN904" s="330"/>
      <c r="AO904" s="331"/>
      <c r="AP904" s="325" t="s">
        <v>663</v>
      </c>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2">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2">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2">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2">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2">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2">
      <c r="A1099" s="892" t="s">
        <v>332</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347</v>
      </c>
      <c r="AM1099" s="963"/>
      <c r="AN1099" s="963"/>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333</v>
      </c>
      <c r="AQ1102" s="431"/>
      <c r="AR1102" s="431"/>
      <c r="AS1102" s="431"/>
      <c r="AT1102" s="431"/>
      <c r="AU1102" s="431"/>
      <c r="AV1102" s="431"/>
      <c r="AW1102" s="431"/>
      <c r="AX1102" s="431"/>
    </row>
    <row r="1103" spans="1:50" ht="30" customHeight="1" x14ac:dyDescent="0.2">
      <c r="A1103" s="408">
        <v>1</v>
      </c>
      <c r="B1103" s="408">
        <v>1</v>
      </c>
      <c r="C1103" s="897"/>
      <c r="D1103" s="897"/>
      <c r="E1103" s="265" t="s">
        <v>664</v>
      </c>
      <c r="F1103" s="896"/>
      <c r="G1103" s="896"/>
      <c r="H1103" s="896"/>
      <c r="I1103" s="896"/>
      <c r="J1103" s="423" t="s">
        <v>665</v>
      </c>
      <c r="K1103" s="424"/>
      <c r="L1103" s="424"/>
      <c r="M1103" s="424"/>
      <c r="N1103" s="424"/>
      <c r="O1103" s="424"/>
      <c r="P1103" s="429" t="s">
        <v>665</v>
      </c>
      <c r="Q1103" s="321"/>
      <c r="R1103" s="321"/>
      <c r="S1103" s="321"/>
      <c r="T1103" s="321"/>
      <c r="U1103" s="321"/>
      <c r="V1103" s="321"/>
      <c r="W1103" s="321"/>
      <c r="X1103" s="321"/>
      <c r="Y1103" s="322" t="s">
        <v>664</v>
      </c>
      <c r="Z1103" s="323"/>
      <c r="AA1103" s="323"/>
      <c r="AB1103" s="324"/>
      <c r="AC1103" s="326"/>
      <c r="AD1103" s="326"/>
      <c r="AE1103" s="326"/>
      <c r="AF1103" s="326"/>
      <c r="AG1103" s="326"/>
      <c r="AH1103" s="327" t="s">
        <v>665</v>
      </c>
      <c r="AI1103" s="328"/>
      <c r="AJ1103" s="328"/>
      <c r="AK1103" s="328"/>
      <c r="AL1103" s="329" t="s">
        <v>665</v>
      </c>
      <c r="AM1103" s="330"/>
      <c r="AN1103" s="330"/>
      <c r="AO1103" s="331"/>
      <c r="AP1103" s="325" t="s">
        <v>664</v>
      </c>
      <c r="AQ1103" s="325"/>
      <c r="AR1103" s="325"/>
      <c r="AS1103" s="325"/>
      <c r="AT1103" s="325"/>
      <c r="AU1103" s="325"/>
      <c r="AV1103" s="325"/>
      <c r="AW1103" s="325"/>
      <c r="AX1103" s="325"/>
    </row>
    <row r="1104" spans="1:50" ht="30" hidden="1" customHeight="1" x14ac:dyDescent="0.2">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73" priority="14003">
      <formula>IF(RIGHT(TEXT(P14,"0.#"),1)=".",FALSE,TRUE)</formula>
    </cfRule>
    <cfRule type="expression" dxfId="2772" priority="14004">
      <formula>IF(RIGHT(TEXT(P14,"0.#"),1)=".",TRUE,FALSE)</formula>
    </cfRule>
  </conditionalFormatting>
  <conditionalFormatting sqref="AE32">
    <cfRule type="expression" dxfId="2771" priority="13993">
      <formula>IF(RIGHT(TEXT(AE32,"0.#"),1)=".",FALSE,TRUE)</formula>
    </cfRule>
    <cfRule type="expression" dxfId="2770" priority="13994">
      <formula>IF(RIGHT(TEXT(AE32,"0.#"),1)=".",TRUE,FALSE)</formula>
    </cfRule>
  </conditionalFormatting>
  <conditionalFormatting sqref="P18:AX18">
    <cfRule type="expression" dxfId="2769" priority="13879">
      <formula>IF(RIGHT(TEXT(P18,"0.#"),1)=".",FALSE,TRUE)</formula>
    </cfRule>
    <cfRule type="expression" dxfId="2768" priority="13880">
      <formula>IF(RIGHT(TEXT(P18,"0.#"),1)=".",TRUE,FALSE)</formula>
    </cfRule>
  </conditionalFormatting>
  <conditionalFormatting sqref="Y783">
    <cfRule type="expression" dxfId="2767" priority="13875">
      <formula>IF(RIGHT(TEXT(Y783,"0.#"),1)=".",FALSE,TRUE)</formula>
    </cfRule>
    <cfRule type="expression" dxfId="2766" priority="13876">
      <formula>IF(RIGHT(TEXT(Y783,"0.#"),1)=".",TRUE,FALSE)</formula>
    </cfRule>
  </conditionalFormatting>
  <conditionalFormatting sqref="Y792">
    <cfRule type="expression" dxfId="2765" priority="13871">
      <formula>IF(RIGHT(TEXT(Y792,"0.#"),1)=".",FALSE,TRUE)</formula>
    </cfRule>
    <cfRule type="expression" dxfId="2764" priority="13872">
      <formula>IF(RIGHT(TEXT(Y792,"0.#"),1)=".",TRUE,FALSE)</formula>
    </cfRule>
  </conditionalFormatting>
  <conditionalFormatting sqref="Y823:Y830 Y821 Y810:Y817 Y808 Y797:Y804 Y795">
    <cfRule type="expression" dxfId="2763" priority="13653">
      <formula>IF(RIGHT(TEXT(Y795,"0.#"),1)=".",FALSE,TRUE)</formula>
    </cfRule>
    <cfRule type="expression" dxfId="2762" priority="13654">
      <formula>IF(RIGHT(TEXT(Y795,"0.#"),1)=".",TRUE,FALSE)</formula>
    </cfRule>
  </conditionalFormatting>
  <conditionalFormatting sqref="P16:AQ17 P15:AX15 P13:AX13">
    <cfRule type="expression" dxfId="2761" priority="13701">
      <formula>IF(RIGHT(TEXT(P13,"0.#"),1)=".",FALSE,TRUE)</formula>
    </cfRule>
    <cfRule type="expression" dxfId="2760" priority="13702">
      <formula>IF(RIGHT(TEXT(P13,"0.#"),1)=".",TRUE,FALSE)</formula>
    </cfRule>
  </conditionalFormatting>
  <conditionalFormatting sqref="P19:AJ19">
    <cfRule type="expression" dxfId="2759" priority="13699">
      <formula>IF(RIGHT(TEXT(P19,"0.#"),1)=".",FALSE,TRUE)</formula>
    </cfRule>
    <cfRule type="expression" dxfId="2758" priority="13700">
      <formula>IF(RIGHT(TEXT(P19,"0.#"),1)=".",TRUE,FALSE)</formula>
    </cfRule>
  </conditionalFormatting>
  <conditionalFormatting sqref="AE101 AQ101">
    <cfRule type="expression" dxfId="2757" priority="13691">
      <formula>IF(RIGHT(TEXT(AE101,"0.#"),1)=".",FALSE,TRUE)</formula>
    </cfRule>
    <cfRule type="expression" dxfId="2756" priority="13692">
      <formula>IF(RIGHT(TEXT(AE101,"0.#"),1)=".",TRUE,FALSE)</formula>
    </cfRule>
  </conditionalFormatting>
  <conditionalFormatting sqref="Y784:Y791 Y782">
    <cfRule type="expression" dxfId="2755" priority="13677">
      <formula>IF(RIGHT(TEXT(Y782,"0.#"),1)=".",FALSE,TRUE)</formula>
    </cfRule>
    <cfRule type="expression" dxfId="2754" priority="13678">
      <formula>IF(RIGHT(TEXT(Y782,"0.#"),1)=".",TRUE,FALSE)</formula>
    </cfRule>
  </conditionalFormatting>
  <conditionalFormatting sqref="AU783">
    <cfRule type="expression" dxfId="2753" priority="13675">
      <formula>IF(RIGHT(TEXT(AU783,"0.#"),1)=".",FALSE,TRUE)</formula>
    </cfRule>
    <cfRule type="expression" dxfId="2752" priority="13676">
      <formula>IF(RIGHT(TEXT(AU783,"0.#"),1)=".",TRUE,FALSE)</formula>
    </cfRule>
  </conditionalFormatting>
  <conditionalFormatting sqref="AU792">
    <cfRule type="expression" dxfId="2751" priority="13673">
      <formula>IF(RIGHT(TEXT(AU792,"0.#"),1)=".",FALSE,TRUE)</formula>
    </cfRule>
    <cfRule type="expression" dxfId="2750" priority="13674">
      <formula>IF(RIGHT(TEXT(AU792,"0.#"),1)=".",TRUE,FALSE)</formula>
    </cfRule>
  </conditionalFormatting>
  <conditionalFormatting sqref="AU784:AU791 AU782">
    <cfRule type="expression" dxfId="2749" priority="13671">
      <formula>IF(RIGHT(TEXT(AU782,"0.#"),1)=".",FALSE,TRUE)</formula>
    </cfRule>
    <cfRule type="expression" dxfId="2748" priority="13672">
      <formula>IF(RIGHT(TEXT(AU782,"0.#"),1)=".",TRUE,FALSE)</formula>
    </cfRule>
  </conditionalFormatting>
  <conditionalFormatting sqref="Y822 Y809 Y796">
    <cfRule type="expression" dxfId="2747" priority="13657">
      <formula>IF(RIGHT(TEXT(Y796,"0.#"),1)=".",FALSE,TRUE)</formula>
    </cfRule>
    <cfRule type="expression" dxfId="2746" priority="13658">
      <formula>IF(RIGHT(TEXT(Y796,"0.#"),1)=".",TRUE,FALSE)</formula>
    </cfRule>
  </conditionalFormatting>
  <conditionalFormatting sqref="Y831 Y818 Y805">
    <cfRule type="expression" dxfId="2745" priority="13655">
      <formula>IF(RIGHT(TEXT(Y805,"0.#"),1)=".",FALSE,TRUE)</formula>
    </cfRule>
    <cfRule type="expression" dxfId="2744" priority="13656">
      <formula>IF(RIGHT(TEXT(Y805,"0.#"),1)=".",TRUE,FALSE)</formula>
    </cfRule>
  </conditionalFormatting>
  <conditionalFormatting sqref="AU822 AU809 AU796">
    <cfRule type="expression" dxfId="2743" priority="13651">
      <formula>IF(RIGHT(TEXT(AU796,"0.#"),1)=".",FALSE,TRUE)</formula>
    </cfRule>
    <cfRule type="expression" dxfId="2742" priority="13652">
      <formula>IF(RIGHT(TEXT(AU796,"0.#"),1)=".",TRUE,FALSE)</formula>
    </cfRule>
  </conditionalFormatting>
  <conditionalFormatting sqref="AU831 AU818 AU805">
    <cfRule type="expression" dxfId="2741" priority="13649">
      <formula>IF(RIGHT(TEXT(AU805,"0.#"),1)=".",FALSE,TRUE)</formula>
    </cfRule>
    <cfRule type="expression" dxfId="2740" priority="13650">
      <formula>IF(RIGHT(TEXT(AU805,"0.#"),1)=".",TRUE,FALSE)</formula>
    </cfRule>
  </conditionalFormatting>
  <conditionalFormatting sqref="AU823:AU830 AU821 AU810:AU817 AU808 AU797:AU804 AU795">
    <cfRule type="expression" dxfId="2739" priority="13647">
      <formula>IF(RIGHT(TEXT(AU795,"0.#"),1)=".",FALSE,TRUE)</formula>
    </cfRule>
    <cfRule type="expression" dxfId="2738" priority="13648">
      <formula>IF(RIGHT(TEXT(AU795,"0.#"),1)=".",TRUE,FALSE)</formula>
    </cfRule>
  </conditionalFormatting>
  <conditionalFormatting sqref="AM87">
    <cfRule type="expression" dxfId="2737" priority="13301">
      <formula>IF(RIGHT(TEXT(AM87,"0.#"),1)=".",FALSE,TRUE)</formula>
    </cfRule>
    <cfRule type="expression" dxfId="2736" priority="13302">
      <formula>IF(RIGHT(TEXT(AM87,"0.#"),1)=".",TRUE,FALSE)</formula>
    </cfRule>
  </conditionalFormatting>
  <conditionalFormatting sqref="AE55">
    <cfRule type="expression" dxfId="2735" priority="13369">
      <formula>IF(RIGHT(TEXT(AE55,"0.#"),1)=".",FALSE,TRUE)</formula>
    </cfRule>
    <cfRule type="expression" dxfId="2734" priority="13370">
      <formula>IF(RIGHT(TEXT(AE55,"0.#"),1)=".",TRUE,FALSE)</formula>
    </cfRule>
  </conditionalFormatting>
  <conditionalFormatting sqref="AI55">
    <cfRule type="expression" dxfId="2733" priority="13367">
      <formula>IF(RIGHT(TEXT(AI55,"0.#"),1)=".",FALSE,TRUE)</formula>
    </cfRule>
    <cfRule type="expression" dxfId="2732" priority="13368">
      <formula>IF(RIGHT(TEXT(AI55,"0.#"),1)=".",TRUE,FALSE)</formula>
    </cfRule>
  </conditionalFormatting>
  <conditionalFormatting sqref="AM34">
    <cfRule type="expression" dxfId="2731" priority="13447">
      <formula>IF(RIGHT(TEXT(AM34,"0.#"),1)=".",FALSE,TRUE)</formula>
    </cfRule>
    <cfRule type="expression" dxfId="2730" priority="13448">
      <formula>IF(RIGHT(TEXT(AM34,"0.#"),1)=".",TRUE,FALSE)</formula>
    </cfRule>
  </conditionalFormatting>
  <conditionalFormatting sqref="AE33">
    <cfRule type="expression" dxfId="2729" priority="13461">
      <formula>IF(RIGHT(TEXT(AE33,"0.#"),1)=".",FALSE,TRUE)</formula>
    </cfRule>
    <cfRule type="expression" dxfId="2728" priority="13462">
      <formula>IF(RIGHT(TEXT(AE33,"0.#"),1)=".",TRUE,FALSE)</formula>
    </cfRule>
  </conditionalFormatting>
  <conditionalFormatting sqref="AE34">
    <cfRule type="expression" dxfId="2727" priority="13459">
      <formula>IF(RIGHT(TEXT(AE34,"0.#"),1)=".",FALSE,TRUE)</formula>
    </cfRule>
    <cfRule type="expression" dxfId="2726" priority="13460">
      <formula>IF(RIGHT(TEXT(AE34,"0.#"),1)=".",TRUE,FALSE)</formula>
    </cfRule>
  </conditionalFormatting>
  <conditionalFormatting sqref="AI34">
    <cfRule type="expression" dxfId="2725" priority="13457">
      <formula>IF(RIGHT(TEXT(AI34,"0.#"),1)=".",FALSE,TRUE)</formula>
    </cfRule>
    <cfRule type="expression" dxfId="2724" priority="13458">
      <formula>IF(RIGHT(TEXT(AI34,"0.#"),1)=".",TRUE,FALSE)</formula>
    </cfRule>
  </conditionalFormatting>
  <conditionalFormatting sqref="AI33">
    <cfRule type="expression" dxfId="2723" priority="13455">
      <formula>IF(RIGHT(TEXT(AI33,"0.#"),1)=".",FALSE,TRUE)</formula>
    </cfRule>
    <cfRule type="expression" dxfId="2722" priority="13456">
      <formula>IF(RIGHT(TEXT(AI33,"0.#"),1)=".",TRUE,FALSE)</formula>
    </cfRule>
  </conditionalFormatting>
  <conditionalFormatting sqref="AI32">
    <cfRule type="expression" dxfId="2721" priority="13453">
      <formula>IF(RIGHT(TEXT(AI32,"0.#"),1)=".",FALSE,TRUE)</formula>
    </cfRule>
    <cfRule type="expression" dxfId="2720" priority="13454">
      <formula>IF(RIGHT(TEXT(AI32,"0.#"),1)=".",TRUE,FALSE)</formula>
    </cfRule>
  </conditionalFormatting>
  <conditionalFormatting sqref="AM32">
    <cfRule type="expression" dxfId="2719" priority="13451">
      <formula>IF(RIGHT(TEXT(AM32,"0.#"),1)=".",FALSE,TRUE)</formula>
    </cfRule>
    <cfRule type="expression" dxfId="2718" priority="13452">
      <formula>IF(RIGHT(TEXT(AM32,"0.#"),1)=".",TRUE,FALSE)</formula>
    </cfRule>
  </conditionalFormatting>
  <conditionalFormatting sqref="AM33">
    <cfRule type="expression" dxfId="2717" priority="13449">
      <formula>IF(RIGHT(TEXT(AM33,"0.#"),1)=".",FALSE,TRUE)</formula>
    </cfRule>
    <cfRule type="expression" dxfId="2716" priority="13450">
      <formula>IF(RIGHT(TEXT(AM33,"0.#"),1)=".",TRUE,FALSE)</formula>
    </cfRule>
  </conditionalFormatting>
  <conditionalFormatting sqref="AQ32:AQ34">
    <cfRule type="expression" dxfId="2715" priority="13441">
      <formula>IF(RIGHT(TEXT(AQ32,"0.#"),1)=".",FALSE,TRUE)</formula>
    </cfRule>
    <cfRule type="expression" dxfId="2714" priority="13442">
      <formula>IF(RIGHT(TEXT(AQ32,"0.#"),1)=".",TRUE,FALSE)</formula>
    </cfRule>
  </conditionalFormatting>
  <conditionalFormatting sqref="AU32:AU34">
    <cfRule type="expression" dxfId="2713" priority="13439">
      <formula>IF(RIGHT(TEXT(AU32,"0.#"),1)=".",FALSE,TRUE)</formula>
    </cfRule>
    <cfRule type="expression" dxfId="2712" priority="13440">
      <formula>IF(RIGHT(TEXT(AU32,"0.#"),1)=".",TRUE,FALSE)</formula>
    </cfRule>
  </conditionalFormatting>
  <conditionalFormatting sqref="AE53">
    <cfRule type="expression" dxfId="2711" priority="13373">
      <formula>IF(RIGHT(TEXT(AE53,"0.#"),1)=".",FALSE,TRUE)</formula>
    </cfRule>
    <cfRule type="expression" dxfId="2710" priority="13374">
      <formula>IF(RIGHT(TEXT(AE53,"0.#"),1)=".",TRUE,FALSE)</formula>
    </cfRule>
  </conditionalFormatting>
  <conditionalFormatting sqref="AE54">
    <cfRule type="expression" dxfId="2709" priority="13371">
      <formula>IF(RIGHT(TEXT(AE54,"0.#"),1)=".",FALSE,TRUE)</formula>
    </cfRule>
    <cfRule type="expression" dxfId="2708" priority="13372">
      <formula>IF(RIGHT(TEXT(AE54,"0.#"),1)=".",TRUE,FALSE)</formula>
    </cfRule>
  </conditionalFormatting>
  <conditionalFormatting sqref="AI54">
    <cfRule type="expression" dxfId="2707" priority="13365">
      <formula>IF(RIGHT(TEXT(AI54,"0.#"),1)=".",FALSE,TRUE)</formula>
    </cfRule>
    <cfRule type="expression" dxfId="2706" priority="13366">
      <formula>IF(RIGHT(TEXT(AI54,"0.#"),1)=".",TRUE,FALSE)</formula>
    </cfRule>
  </conditionalFormatting>
  <conditionalFormatting sqref="AI53">
    <cfRule type="expression" dxfId="2705" priority="13363">
      <formula>IF(RIGHT(TEXT(AI53,"0.#"),1)=".",FALSE,TRUE)</formula>
    </cfRule>
    <cfRule type="expression" dxfId="2704" priority="13364">
      <formula>IF(RIGHT(TEXT(AI53,"0.#"),1)=".",TRUE,FALSE)</formula>
    </cfRule>
  </conditionalFormatting>
  <conditionalFormatting sqref="AM53">
    <cfRule type="expression" dxfId="2703" priority="13361">
      <formula>IF(RIGHT(TEXT(AM53,"0.#"),1)=".",FALSE,TRUE)</formula>
    </cfRule>
    <cfRule type="expression" dxfId="2702" priority="13362">
      <formula>IF(RIGHT(TEXT(AM53,"0.#"),1)=".",TRUE,FALSE)</formula>
    </cfRule>
  </conditionalFormatting>
  <conditionalFormatting sqref="AM54">
    <cfRule type="expression" dxfId="2701" priority="13359">
      <formula>IF(RIGHT(TEXT(AM54,"0.#"),1)=".",FALSE,TRUE)</formula>
    </cfRule>
    <cfRule type="expression" dxfId="2700" priority="13360">
      <formula>IF(RIGHT(TEXT(AM54,"0.#"),1)=".",TRUE,FALSE)</formula>
    </cfRule>
  </conditionalFormatting>
  <conditionalFormatting sqref="AM55">
    <cfRule type="expression" dxfId="2699" priority="13357">
      <formula>IF(RIGHT(TEXT(AM55,"0.#"),1)=".",FALSE,TRUE)</formula>
    </cfRule>
    <cfRule type="expression" dxfId="2698" priority="13358">
      <formula>IF(RIGHT(TEXT(AM55,"0.#"),1)=".",TRUE,FALSE)</formula>
    </cfRule>
  </conditionalFormatting>
  <conditionalFormatting sqref="AE60">
    <cfRule type="expression" dxfId="2697" priority="13343">
      <formula>IF(RIGHT(TEXT(AE60,"0.#"),1)=".",FALSE,TRUE)</formula>
    </cfRule>
    <cfRule type="expression" dxfId="2696" priority="13344">
      <formula>IF(RIGHT(TEXT(AE60,"0.#"),1)=".",TRUE,FALSE)</formula>
    </cfRule>
  </conditionalFormatting>
  <conditionalFormatting sqref="AE61">
    <cfRule type="expression" dxfId="2695" priority="13341">
      <formula>IF(RIGHT(TEXT(AE61,"0.#"),1)=".",FALSE,TRUE)</formula>
    </cfRule>
    <cfRule type="expression" dxfId="2694" priority="13342">
      <formula>IF(RIGHT(TEXT(AE61,"0.#"),1)=".",TRUE,FALSE)</formula>
    </cfRule>
  </conditionalFormatting>
  <conditionalFormatting sqref="AE62">
    <cfRule type="expression" dxfId="2693" priority="13339">
      <formula>IF(RIGHT(TEXT(AE62,"0.#"),1)=".",FALSE,TRUE)</formula>
    </cfRule>
    <cfRule type="expression" dxfId="2692" priority="13340">
      <formula>IF(RIGHT(TEXT(AE62,"0.#"),1)=".",TRUE,FALSE)</formula>
    </cfRule>
  </conditionalFormatting>
  <conditionalFormatting sqref="AI62">
    <cfRule type="expression" dxfId="2691" priority="13337">
      <formula>IF(RIGHT(TEXT(AI62,"0.#"),1)=".",FALSE,TRUE)</formula>
    </cfRule>
    <cfRule type="expression" dxfId="2690" priority="13338">
      <formula>IF(RIGHT(TEXT(AI62,"0.#"),1)=".",TRUE,FALSE)</formula>
    </cfRule>
  </conditionalFormatting>
  <conditionalFormatting sqref="AI61">
    <cfRule type="expression" dxfId="2689" priority="13335">
      <formula>IF(RIGHT(TEXT(AI61,"0.#"),1)=".",FALSE,TRUE)</formula>
    </cfRule>
    <cfRule type="expression" dxfId="2688" priority="13336">
      <formula>IF(RIGHT(TEXT(AI61,"0.#"),1)=".",TRUE,FALSE)</formula>
    </cfRule>
  </conditionalFormatting>
  <conditionalFormatting sqref="AI60">
    <cfRule type="expression" dxfId="2687" priority="13333">
      <formula>IF(RIGHT(TEXT(AI60,"0.#"),1)=".",FALSE,TRUE)</formula>
    </cfRule>
    <cfRule type="expression" dxfId="2686" priority="13334">
      <formula>IF(RIGHT(TEXT(AI60,"0.#"),1)=".",TRUE,FALSE)</formula>
    </cfRule>
  </conditionalFormatting>
  <conditionalFormatting sqref="AM60">
    <cfRule type="expression" dxfId="2685" priority="13331">
      <formula>IF(RIGHT(TEXT(AM60,"0.#"),1)=".",FALSE,TRUE)</formula>
    </cfRule>
    <cfRule type="expression" dxfId="2684" priority="13332">
      <formula>IF(RIGHT(TEXT(AM60,"0.#"),1)=".",TRUE,FALSE)</formula>
    </cfRule>
  </conditionalFormatting>
  <conditionalFormatting sqref="AM61">
    <cfRule type="expression" dxfId="2683" priority="13329">
      <formula>IF(RIGHT(TEXT(AM61,"0.#"),1)=".",FALSE,TRUE)</formula>
    </cfRule>
    <cfRule type="expression" dxfId="2682" priority="13330">
      <formula>IF(RIGHT(TEXT(AM61,"0.#"),1)=".",TRUE,FALSE)</formula>
    </cfRule>
  </conditionalFormatting>
  <conditionalFormatting sqref="AM62">
    <cfRule type="expression" dxfId="2681" priority="13327">
      <formula>IF(RIGHT(TEXT(AM62,"0.#"),1)=".",FALSE,TRUE)</formula>
    </cfRule>
    <cfRule type="expression" dxfId="2680" priority="13328">
      <formula>IF(RIGHT(TEXT(AM62,"0.#"),1)=".",TRUE,FALSE)</formula>
    </cfRule>
  </conditionalFormatting>
  <conditionalFormatting sqref="AE87">
    <cfRule type="expression" dxfId="2679" priority="13313">
      <formula>IF(RIGHT(TEXT(AE87,"0.#"),1)=".",FALSE,TRUE)</formula>
    </cfRule>
    <cfRule type="expression" dxfId="2678" priority="13314">
      <formula>IF(RIGHT(TEXT(AE87,"0.#"),1)=".",TRUE,FALSE)</formula>
    </cfRule>
  </conditionalFormatting>
  <conditionalFormatting sqref="AE88">
    <cfRule type="expression" dxfId="2677" priority="13311">
      <formula>IF(RIGHT(TEXT(AE88,"0.#"),1)=".",FALSE,TRUE)</formula>
    </cfRule>
    <cfRule type="expression" dxfId="2676" priority="13312">
      <formula>IF(RIGHT(TEXT(AE88,"0.#"),1)=".",TRUE,FALSE)</formula>
    </cfRule>
  </conditionalFormatting>
  <conditionalFormatting sqref="AE89">
    <cfRule type="expression" dxfId="2675" priority="13309">
      <formula>IF(RIGHT(TEXT(AE89,"0.#"),1)=".",FALSE,TRUE)</formula>
    </cfRule>
    <cfRule type="expression" dxfId="2674" priority="13310">
      <formula>IF(RIGHT(TEXT(AE89,"0.#"),1)=".",TRUE,FALSE)</formula>
    </cfRule>
  </conditionalFormatting>
  <conditionalFormatting sqref="AI89">
    <cfRule type="expression" dxfId="2673" priority="13307">
      <formula>IF(RIGHT(TEXT(AI89,"0.#"),1)=".",FALSE,TRUE)</formula>
    </cfRule>
    <cfRule type="expression" dxfId="2672" priority="13308">
      <formula>IF(RIGHT(TEXT(AI89,"0.#"),1)=".",TRUE,FALSE)</formula>
    </cfRule>
  </conditionalFormatting>
  <conditionalFormatting sqref="AI88">
    <cfRule type="expression" dxfId="2671" priority="13305">
      <formula>IF(RIGHT(TEXT(AI88,"0.#"),1)=".",FALSE,TRUE)</formula>
    </cfRule>
    <cfRule type="expression" dxfId="2670" priority="13306">
      <formula>IF(RIGHT(TEXT(AI88,"0.#"),1)=".",TRUE,FALSE)</formula>
    </cfRule>
  </conditionalFormatting>
  <conditionalFormatting sqref="AI87">
    <cfRule type="expression" dxfId="2669" priority="13303">
      <formula>IF(RIGHT(TEXT(AI87,"0.#"),1)=".",FALSE,TRUE)</formula>
    </cfRule>
    <cfRule type="expression" dxfId="2668" priority="13304">
      <formula>IF(RIGHT(TEXT(AI87,"0.#"),1)=".",TRUE,FALSE)</formula>
    </cfRule>
  </conditionalFormatting>
  <conditionalFormatting sqref="AM88">
    <cfRule type="expression" dxfId="2667" priority="13299">
      <formula>IF(RIGHT(TEXT(AM88,"0.#"),1)=".",FALSE,TRUE)</formula>
    </cfRule>
    <cfRule type="expression" dxfId="2666" priority="13300">
      <formula>IF(RIGHT(TEXT(AM88,"0.#"),1)=".",TRUE,FALSE)</formula>
    </cfRule>
  </conditionalFormatting>
  <conditionalFormatting sqref="AM89">
    <cfRule type="expression" dxfId="2665" priority="13297">
      <formula>IF(RIGHT(TEXT(AM89,"0.#"),1)=".",FALSE,TRUE)</formula>
    </cfRule>
    <cfRule type="expression" dxfId="2664" priority="13298">
      <formula>IF(RIGHT(TEXT(AM89,"0.#"),1)=".",TRUE,FALSE)</formula>
    </cfRule>
  </conditionalFormatting>
  <conditionalFormatting sqref="AE92">
    <cfRule type="expression" dxfId="2663" priority="13283">
      <formula>IF(RIGHT(TEXT(AE92,"0.#"),1)=".",FALSE,TRUE)</formula>
    </cfRule>
    <cfRule type="expression" dxfId="2662" priority="13284">
      <formula>IF(RIGHT(TEXT(AE92,"0.#"),1)=".",TRUE,FALSE)</formula>
    </cfRule>
  </conditionalFormatting>
  <conditionalFormatting sqref="AE93">
    <cfRule type="expression" dxfId="2661" priority="13281">
      <formula>IF(RIGHT(TEXT(AE93,"0.#"),1)=".",FALSE,TRUE)</formula>
    </cfRule>
    <cfRule type="expression" dxfId="2660" priority="13282">
      <formula>IF(RIGHT(TEXT(AE93,"0.#"),1)=".",TRUE,FALSE)</formula>
    </cfRule>
  </conditionalFormatting>
  <conditionalFormatting sqref="AE94">
    <cfRule type="expression" dxfId="2659" priority="13279">
      <formula>IF(RIGHT(TEXT(AE94,"0.#"),1)=".",FALSE,TRUE)</formula>
    </cfRule>
    <cfRule type="expression" dxfId="2658" priority="13280">
      <formula>IF(RIGHT(TEXT(AE94,"0.#"),1)=".",TRUE,FALSE)</formula>
    </cfRule>
  </conditionalFormatting>
  <conditionalFormatting sqref="AI94">
    <cfRule type="expression" dxfId="2657" priority="13277">
      <formula>IF(RIGHT(TEXT(AI94,"0.#"),1)=".",FALSE,TRUE)</formula>
    </cfRule>
    <cfRule type="expression" dxfId="2656" priority="13278">
      <formula>IF(RIGHT(TEXT(AI94,"0.#"),1)=".",TRUE,FALSE)</formula>
    </cfRule>
  </conditionalFormatting>
  <conditionalFormatting sqref="AI93">
    <cfRule type="expression" dxfId="2655" priority="13275">
      <formula>IF(RIGHT(TEXT(AI93,"0.#"),1)=".",FALSE,TRUE)</formula>
    </cfRule>
    <cfRule type="expression" dxfId="2654" priority="13276">
      <formula>IF(RIGHT(TEXT(AI93,"0.#"),1)=".",TRUE,FALSE)</formula>
    </cfRule>
  </conditionalFormatting>
  <conditionalFormatting sqref="AI92">
    <cfRule type="expression" dxfId="2653" priority="13273">
      <formula>IF(RIGHT(TEXT(AI92,"0.#"),1)=".",FALSE,TRUE)</formula>
    </cfRule>
    <cfRule type="expression" dxfId="2652" priority="13274">
      <formula>IF(RIGHT(TEXT(AI92,"0.#"),1)=".",TRUE,FALSE)</formula>
    </cfRule>
  </conditionalFormatting>
  <conditionalFormatting sqref="AM92">
    <cfRule type="expression" dxfId="2651" priority="13271">
      <formula>IF(RIGHT(TEXT(AM92,"0.#"),1)=".",FALSE,TRUE)</formula>
    </cfRule>
    <cfRule type="expression" dxfId="2650" priority="13272">
      <formula>IF(RIGHT(TEXT(AM92,"0.#"),1)=".",TRUE,FALSE)</formula>
    </cfRule>
  </conditionalFormatting>
  <conditionalFormatting sqref="AM93">
    <cfRule type="expression" dxfId="2649" priority="13269">
      <formula>IF(RIGHT(TEXT(AM93,"0.#"),1)=".",FALSE,TRUE)</formula>
    </cfRule>
    <cfRule type="expression" dxfId="2648" priority="13270">
      <formula>IF(RIGHT(TEXT(AM93,"0.#"),1)=".",TRUE,FALSE)</formula>
    </cfRule>
  </conditionalFormatting>
  <conditionalFormatting sqref="AM94">
    <cfRule type="expression" dxfId="2647" priority="13267">
      <formula>IF(RIGHT(TEXT(AM94,"0.#"),1)=".",FALSE,TRUE)</formula>
    </cfRule>
    <cfRule type="expression" dxfId="2646" priority="13268">
      <formula>IF(RIGHT(TEXT(AM94,"0.#"),1)=".",TRUE,FALSE)</formula>
    </cfRule>
  </conditionalFormatting>
  <conditionalFormatting sqref="AE97">
    <cfRule type="expression" dxfId="2645" priority="13253">
      <formula>IF(RIGHT(TEXT(AE97,"0.#"),1)=".",FALSE,TRUE)</formula>
    </cfRule>
    <cfRule type="expression" dxfId="2644" priority="13254">
      <formula>IF(RIGHT(TEXT(AE97,"0.#"),1)=".",TRUE,FALSE)</formula>
    </cfRule>
  </conditionalFormatting>
  <conditionalFormatting sqref="AE98">
    <cfRule type="expression" dxfId="2643" priority="13251">
      <formula>IF(RIGHT(TEXT(AE98,"0.#"),1)=".",FALSE,TRUE)</formula>
    </cfRule>
    <cfRule type="expression" dxfId="2642" priority="13252">
      <formula>IF(RIGHT(TEXT(AE98,"0.#"),1)=".",TRUE,FALSE)</formula>
    </cfRule>
  </conditionalFormatting>
  <conditionalFormatting sqref="AE99">
    <cfRule type="expression" dxfId="2641" priority="13249">
      <formula>IF(RIGHT(TEXT(AE99,"0.#"),1)=".",FALSE,TRUE)</formula>
    </cfRule>
    <cfRule type="expression" dxfId="2640" priority="13250">
      <formula>IF(RIGHT(TEXT(AE99,"0.#"),1)=".",TRUE,FALSE)</formula>
    </cfRule>
  </conditionalFormatting>
  <conditionalFormatting sqref="AI99">
    <cfRule type="expression" dxfId="2639" priority="13247">
      <formula>IF(RIGHT(TEXT(AI99,"0.#"),1)=".",FALSE,TRUE)</formula>
    </cfRule>
    <cfRule type="expression" dxfId="2638" priority="13248">
      <formula>IF(RIGHT(TEXT(AI99,"0.#"),1)=".",TRUE,FALSE)</formula>
    </cfRule>
  </conditionalFormatting>
  <conditionalFormatting sqref="AI98">
    <cfRule type="expression" dxfId="2637" priority="13245">
      <formula>IF(RIGHT(TEXT(AI98,"0.#"),1)=".",FALSE,TRUE)</formula>
    </cfRule>
    <cfRule type="expression" dxfId="2636" priority="13246">
      <formula>IF(RIGHT(TEXT(AI98,"0.#"),1)=".",TRUE,FALSE)</formula>
    </cfRule>
  </conditionalFormatting>
  <conditionalFormatting sqref="AI97">
    <cfRule type="expression" dxfId="2635" priority="13243">
      <formula>IF(RIGHT(TEXT(AI97,"0.#"),1)=".",FALSE,TRUE)</formula>
    </cfRule>
    <cfRule type="expression" dxfId="2634" priority="13244">
      <formula>IF(RIGHT(TEXT(AI97,"0.#"),1)=".",TRUE,FALSE)</formula>
    </cfRule>
  </conditionalFormatting>
  <conditionalFormatting sqref="AM97">
    <cfRule type="expression" dxfId="2633" priority="13241">
      <formula>IF(RIGHT(TEXT(AM97,"0.#"),1)=".",FALSE,TRUE)</formula>
    </cfRule>
    <cfRule type="expression" dxfId="2632" priority="13242">
      <formula>IF(RIGHT(TEXT(AM97,"0.#"),1)=".",TRUE,FALSE)</formula>
    </cfRule>
  </conditionalFormatting>
  <conditionalFormatting sqref="AM98">
    <cfRule type="expression" dxfId="2631" priority="13239">
      <formula>IF(RIGHT(TEXT(AM98,"0.#"),1)=".",FALSE,TRUE)</formula>
    </cfRule>
    <cfRule type="expression" dxfId="2630" priority="13240">
      <formula>IF(RIGHT(TEXT(AM98,"0.#"),1)=".",TRUE,FALSE)</formula>
    </cfRule>
  </conditionalFormatting>
  <conditionalFormatting sqref="AM99">
    <cfRule type="expression" dxfId="2629" priority="13237">
      <formula>IF(RIGHT(TEXT(AM99,"0.#"),1)=".",FALSE,TRUE)</formula>
    </cfRule>
    <cfRule type="expression" dxfId="2628" priority="13238">
      <formula>IF(RIGHT(TEXT(AM99,"0.#"),1)=".",TRUE,FALSE)</formula>
    </cfRule>
  </conditionalFormatting>
  <conditionalFormatting sqref="AI101">
    <cfRule type="expression" dxfId="2627" priority="13223">
      <formula>IF(RIGHT(TEXT(AI101,"0.#"),1)=".",FALSE,TRUE)</formula>
    </cfRule>
    <cfRule type="expression" dxfId="2626" priority="13224">
      <formula>IF(RIGHT(TEXT(AI101,"0.#"),1)=".",TRUE,FALSE)</formula>
    </cfRule>
  </conditionalFormatting>
  <conditionalFormatting sqref="AM101">
    <cfRule type="expression" dxfId="2625" priority="13221">
      <formula>IF(RIGHT(TEXT(AM101,"0.#"),1)=".",FALSE,TRUE)</formula>
    </cfRule>
    <cfRule type="expression" dxfId="2624" priority="13222">
      <formula>IF(RIGHT(TEXT(AM101,"0.#"),1)=".",TRUE,FALSE)</formula>
    </cfRule>
  </conditionalFormatting>
  <conditionalFormatting sqref="AE102">
    <cfRule type="expression" dxfId="2623" priority="13219">
      <formula>IF(RIGHT(TEXT(AE102,"0.#"),1)=".",FALSE,TRUE)</formula>
    </cfRule>
    <cfRule type="expression" dxfId="2622" priority="13220">
      <formula>IF(RIGHT(TEXT(AE102,"0.#"),1)=".",TRUE,FALSE)</formula>
    </cfRule>
  </conditionalFormatting>
  <conditionalFormatting sqref="AI102">
    <cfRule type="expression" dxfId="2621" priority="13217">
      <formula>IF(RIGHT(TEXT(AI102,"0.#"),1)=".",FALSE,TRUE)</formula>
    </cfRule>
    <cfRule type="expression" dxfId="2620" priority="13218">
      <formula>IF(RIGHT(TEXT(AI102,"0.#"),1)=".",TRUE,FALSE)</formula>
    </cfRule>
  </conditionalFormatting>
  <conditionalFormatting sqref="AM102">
    <cfRule type="expression" dxfId="2619" priority="13215">
      <formula>IF(RIGHT(TEXT(AM102,"0.#"),1)=".",FALSE,TRUE)</formula>
    </cfRule>
    <cfRule type="expression" dxfId="2618" priority="13216">
      <formula>IF(RIGHT(TEXT(AM102,"0.#"),1)=".",TRUE,FALSE)</formula>
    </cfRule>
  </conditionalFormatting>
  <conditionalFormatting sqref="AQ102">
    <cfRule type="expression" dxfId="2617" priority="13213">
      <formula>IF(RIGHT(TEXT(AQ102,"0.#"),1)=".",FALSE,TRUE)</formula>
    </cfRule>
    <cfRule type="expression" dxfId="2616" priority="13214">
      <formula>IF(RIGHT(TEXT(AQ102,"0.#"),1)=".",TRUE,FALSE)</formula>
    </cfRule>
  </conditionalFormatting>
  <conditionalFormatting sqref="AE104">
    <cfRule type="expression" dxfId="2615" priority="13211">
      <formula>IF(RIGHT(TEXT(AE104,"0.#"),1)=".",FALSE,TRUE)</formula>
    </cfRule>
    <cfRule type="expression" dxfId="2614" priority="13212">
      <formula>IF(RIGHT(TEXT(AE104,"0.#"),1)=".",TRUE,FALSE)</formula>
    </cfRule>
  </conditionalFormatting>
  <conditionalFormatting sqref="AI104">
    <cfRule type="expression" dxfId="2613" priority="13209">
      <formula>IF(RIGHT(TEXT(AI104,"0.#"),1)=".",FALSE,TRUE)</formula>
    </cfRule>
    <cfRule type="expression" dxfId="2612" priority="13210">
      <formula>IF(RIGHT(TEXT(AI104,"0.#"),1)=".",TRUE,FALSE)</formula>
    </cfRule>
  </conditionalFormatting>
  <conditionalFormatting sqref="AM104">
    <cfRule type="expression" dxfId="2611" priority="13207">
      <formula>IF(RIGHT(TEXT(AM104,"0.#"),1)=".",FALSE,TRUE)</formula>
    </cfRule>
    <cfRule type="expression" dxfId="2610" priority="13208">
      <formula>IF(RIGHT(TEXT(AM104,"0.#"),1)=".",TRUE,FALSE)</formula>
    </cfRule>
  </conditionalFormatting>
  <conditionalFormatting sqref="AE105">
    <cfRule type="expression" dxfId="2609" priority="13205">
      <formula>IF(RIGHT(TEXT(AE105,"0.#"),1)=".",FALSE,TRUE)</formula>
    </cfRule>
    <cfRule type="expression" dxfId="2608" priority="13206">
      <formula>IF(RIGHT(TEXT(AE105,"0.#"),1)=".",TRUE,FALSE)</formula>
    </cfRule>
  </conditionalFormatting>
  <conditionalFormatting sqref="AI105">
    <cfRule type="expression" dxfId="2607" priority="13203">
      <formula>IF(RIGHT(TEXT(AI105,"0.#"),1)=".",FALSE,TRUE)</formula>
    </cfRule>
    <cfRule type="expression" dxfId="2606" priority="13204">
      <formula>IF(RIGHT(TEXT(AI105,"0.#"),1)=".",TRUE,FALSE)</formula>
    </cfRule>
  </conditionalFormatting>
  <conditionalFormatting sqref="AM105">
    <cfRule type="expression" dxfId="2605" priority="13201">
      <formula>IF(RIGHT(TEXT(AM105,"0.#"),1)=".",FALSE,TRUE)</formula>
    </cfRule>
    <cfRule type="expression" dxfId="2604" priority="13202">
      <formula>IF(RIGHT(TEXT(AM105,"0.#"),1)=".",TRUE,FALSE)</formula>
    </cfRule>
  </conditionalFormatting>
  <conditionalFormatting sqref="AE107">
    <cfRule type="expression" dxfId="2603" priority="13197">
      <formula>IF(RIGHT(TEXT(AE107,"0.#"),1)=".",FALSE,TRUE)</formula>
    </cfRule>
    <cfRule type="expression" dxfId="2602" priority="13198">
      <formula>IF(RIGHT(TEXT(AE107,"0.#"),1)=".",TRUE,FALSE)</formula>
    </cfRule>
  </conditionalFormatting>
  <conditionalFormatting sqref="AI107">
    <cfRule type="expression" dxfId="2601" priority="13195">
      <formula>IF(RIGHT(TEXT(AI107,"0.#"),1)=".",FALSE,TRUE)</formula>
    </cfRule>
    <cfRule type="expression" dxfId="2600" priority="13196">
      <formula>IF(RIGHT(TEXT(AI107,"0.#"),1)=".",TRUE,FALSE)</formula>
    </cfRule>
  </conditionalFormatting>
  <conditionalFormatting sqref="AM107">
    <cfRule type="expression" dxfId="2599" priority="13193">
      <formula>IF(RIGHT(TEXT(AM107,"0.#"),1)=".",FALSE,TRUE)</formula>
    </cfRule>
    <cfRule type="expression" dxfId="2598" priority="13194">
      <formula>IF(RIGHT(TEXT(AM107,"0.#"),1)=".",TRUE,FALSE)</formula>
    </cfRule>
  </conditionalFormatting>
  <conditionalFormatting sqref="AE108">
    <cfRule type="expression" dxfId="2597" priority="13191">
      <formula>IF(RIGHT(TEXT(AE108,"0.#"),1)=".",FALSE,TRUE)</formula>
    </cfRule>
    <cfRule type="expression" dxfId="2596" priority="13192">
      <formula>IF(RIGHT(TEXT(AE108,"0.#"),1)=".",TRUE,FALSE)</formula>
    </cfRule>
  </conditionalFormatting>
  <conditionalFormatting sqref="AI108">
    <cfRule type="expression" dxfId="2595" priority="13189">
      <formula>IF(RIGHT(TEXT(AI108,"0.#"),1)=".",FALSE,TRUE)</formula>
    </cfRule>
    <cfRule type="expression" dxfId="2594" priority="13190">
      <formula>IF(RIGHT(TEXT(AI108,"0.#"),1)=".",TRUE,FALSE)</formula>
    </cfRule>
  </conditionalFormatting>
  <conditionalFormatting sqref="AM108">
    <cfRule type="expression" dxfId="2593" priority="13187">
      <formula>IF(RIGHT(TEXT(AM108,"0.#"),1)=".",FALSE,TRUE)</formula>
    </cfRule>
    <cfRule type="expression" dxfId="2592" priority="13188">
      <formula>IF(RIGHT(TEXT(AM108,"0.#"),1)=".",TRUE,FALSE)</formula>
    </cfRule>
  </conditionalFormatting>
  <conditionalFormatting sqref="AE110">
    <cfRule type="expression" dxfId="2591" priority="13183">
      <formula>IF(RIGHT(TEXT(AE110,"0.#"),1)=".",FALSE,TRUE)</formula>
    </cfRule>
    <cfRule type="expression" dxfId="2590" priority="13184">
      <formula>IF(RIGHT(TEXT(AE110,"0.#"),1)=".",TRUE,FALSE)</formula>
    </cfRule>
  </conditionalFormatting>
  <conditionalFormatting sqref="AI110">
    <cfRule type="expression" dxfId="2589" priority="13181">
      <formula>IF(RIGHT(TEXT(AI110,"0.#"),1)=".",FALSE,TRUE)</formula>
    </cfRule>
    <cfRule type="expression" dxfId="2588" priority="13182">
      <formula>IF(RIGHT(TEXT(AI110,"0.#"),1)=".",TRUE,FALSE)</formula>
    </cfRule>
  </conditionalFormatting>
  <conditionalFormatting sqref="AM110">
    <cfRule type="expression" dxfId="2587" priority="13179">
      <formula>IF(RIGHT(TEXT(AM110,"0.#"),1)=".",FALSE,TRUE)</formula>
    </cfRule>
    <cfRule type="expression" dxfId="2586" priority="13180">
      <formula>IF(RIGHT(TEXT(AM110,"0.#"),1)=".",TRUE,FALSE)</formula>
    </cfRule>
  </conditionalFormatting>
  <conditionalFormatting sqref="AE111">
    <cfRule type="expression" dxfId="2585" priority="13177">
      <formula>IF(RIGHT(TEXT(AE111,"0.#"),1)=".",FALSE,TRUE)</formula>
    </cfRule>
    <cfRule type="expression" dxfId="2584" priority="13178">
      <formula>IF(RIGHT(TEXT(AE111,"0.#"),1)=".",TRUE,FALSE)</formula>
    </cfRule>
  </conditionalFormatting>
  <conditionalFormatting sqref="AI111">
    <cfRule type="expression" dxfId="2583" priority="13175">
      <formula>IF(RIGHT(TEXT(AI111,"0.#"),1)=".",FALSE,TRUE)</formula>
    </cfRule>
    <cfRule type="expression" dxfId="2582" priority="13176">
      <formula>IF(RIGHT(TEXT(AI111,"0.#"),1)=".",TRUE,FALSE)</formula>
    </cfRule>
  </conditionalFormatting>
  <conditionalFormatting sqref="AM111">
    <cfRule type="expression" dxfId="2581" priority="13173">
      <formula>IF(RIGHT(TEXT(AM111,"0.#"),1)=".",FALSE,TRUE)</formula>
    </cfRule>
    <cfRule type="expression" dxfId="2580" priority="13174">
      <formula>IF(RIGHT(TEXT(AM111,"0.#"),1)=".",TRUE,FALSE)</formula>
    </cfRule>
  </conditionalFormatting>
  <conditionalFormatting sqref="AE113">
    <cfRule type="expression" dxfId="2579" priority="13169">
      <formula>IF(RIGHT(TEXT(AE113,"0.#"),1)=".",FALSE,TRUE)</formula>
    </cfRule>
    <cfRule type="expression" dxfId="2578" priority="13170">
      <formula>IF(RIGHT(TEXT(AE113,"0.#"),1)=".",TRUE,FALSE)</formula>
    </cfRule>
  </conditionalFormatting>
  <conditionalFormatting sqref="AI113">
    <cfRule type="expression" dxfId="2577" priority="13167">
      <formula>IF(RIGHT(TEXT(AI113,"0.#"),1)=".",FALSE,TRUE)</formula>
    </cfRule>
    <cfRule type="expression" dxfId="2576" priority="13168">
      <formula>IF(RIGHT(TEXT(AI113,"0.#"),1)=".",TRUE,FALSE)</formula>
    </cfRule>
  </conditionalFormatting>
  <conditionalFormatting sqref="AM113">
    <cfRule type="expression" dxfId="2575" priority="13165">
      <formula>IF(RIGHT(TEXT(AM113,"0.#"),1)=".",FALSE,TRUE)</formula>
    </cfRule>
    <cfRule type="expression" dxfId="2574" priority="13166">
      <formula>IF(RIGHT(TEXT(AM113,"0.#"),1)=".",TRUE,FALSE)</formula>
    </cfRule>
  </conditionalFormatting>
  <conditionalFormatting sqref="AE114">
    <cfRule type="expression" dxfId="2573" priority="13163">
      <formula>IF(RIGHT(TEXT(AE114,"0.#"),1)=".",FALSE,TRUE)</formula>
    </cfRule>
    <cfRule type="expression" dxfId="2572" priority="13164">
      <formula>IF(RIGHT(TEXT(AE114,"0.#"),1)=".",TRUE,FALSE)</formula>
    </cfRule>
  </conditionalFormatting>
  <conditionalFormatting sqref="AI114">
    <cfRule type="expression" dxfId="2571" priority="13161">
      <formula>IF(RIGHT(TEXT(AI114,"0.#"),1)=".",FALSE,TRUE)</formula>
    </cfRule>
    <cfRule type="expression" dxfId="2570" priority="13162">
      <formula>IF(RIGHT(TEXT(AI114,"0.#"),1)=".",TRUE,FALSE)</formula>
    </cfRule>
  </conditionalFormatting>
  <conditionalFormatting sqref="AM114">
    <cfRule type="expression" dxfId="2569" priority="13159">
      <formula>IF(RIGHT(TEXT(AM114,"0.#"),1)=".",FALSE,TRUE)</formula>
    </cfRule>
    <cfRule type="expression" dxfId="2568" priority="13160">
      <formula>IF(RIGHT(TEXT(AM114,"0.#"),1)=".",TRUE,FALSE)</formula>
    </cfRule>
  </conditionalFormatting>
  <conditionalFormatting sqref="AE116 AQ116">
    <cfRule type="expression" dxfId="2567" priority="13155">
      <formula>IF(RIGHT(TEXT(AE116,"0.#"),1)=".",FALSE,TRUE)</formula>
    </cfRule>
    <cfRule type="expression" dxfId="2566" priority="13156">
      <formula>IF(RIGHT(TEXT(AE116,"0.#"),1)=".",TRUE,FALSE)</formula>
    </cfRule>
  </conditionalFormatting>
  <conditionalFormatting sqref="AI116">
    <cfRule type="expression" dxfId="2565" priority="13153">
      <formula>IF(RIGHT(TEXT(AI116,"0.#"),1)=".",FALSE,TRUE)</formula>
    </cfRule>
    <cfRule type="expression" dxfId="2564" priority="13154">
      <formula>IF(RIGHT(TEXT(AI116,"0.#"),1)=".",TRUE,FALSE)</formula>
    </cfRule>
  </conditionalFormatting>
  <conditionalFormatting sqref="AM116">
    <cfRule type="expression" dxfId="2563" priority="13151">
      <formula>IF(RIGHT(TEXT(AM116,"0.#"),1)=".",FALSE,TRUE)</formula>
    </cfRule>
    <cfRule type="expression" dxfId="2562" priority="13152">
      <formula>IF(RIGHT(TEXT(AM116,"0.#"),1)=".",TRUE,FALSE)</formula>
    </cfRule>
  </conditionalFormatting>
  <conditionalFormatting sqref="AE117 AM117">
    <cfRule type="expression" dxfId="2561" priority="13149">
      <formula>IF(RIGHT(TEXT(AE117,"0.#"),1)=".",FALSE,TRUE)</formula>
    </cfRule>
    <cfRule type="expression" dxfId="2560" priority="13150">
      <formula>IF(RIGHT(TEXT(AE117,"0.#"),1)=".",TRUE,FALSE)</formula>
    </cfRule>
  </conditionalFormatting>
  <conditionalFormatting sqref="AI117">
    <cfRule type="expression" dxfId="2559" priority="13147">
      <formula>IF(RIGHT(TEXT(AI117,"0.#"),1)=".",FALSE,TRUE)</formula>
    </cfRule>
    <cfRule type="expression" dxfId="2558" priority="13148">
      <formula>IF(RIGHT(TEXT(AI117,"0.#"),1)=".",TRUE,FALSE)</formula>
    </cfRule>
  </conditionalFormatting>
  <conditionalFormatting sqref="AQ117">
    <cfRule type="expression" dxfId="2557" priority="13143">
      <formula>IF(RIGHT(TEXT(AQ117,"0.#"),1)=".",FALSE,TRUE)</formula>
    </cfRule>
    <cfRule type="expression" dxfId="2556" priority="13144">
      <formula>IF(RIGHT(TEXT(AQ117,"0.#"),1)=".",TRUE,FALSE)</formula>
    </cfRule>
  </conditionalFormatting>
  <conditionalFormatting sqref="AE119 AQ119">
    <cfRule type="expression" dxfId="2555" priority="13141">
      <formula>IF(RIGHT(TEXT(AE119,"0.#"),1)=".",FALSE,TRUE)</formula>
    </cfRule>
    <cfRule type="expression" dxfId="2554" priority="13142">
      <formula>IF(RIGHT(TEXT(AE119,"0.#"),1)=".",TRUE,FALSE)</formula>
    </cfRule>
  </conditionalFormatting>
  <conditionalFormatting sqref="AI119">
    <cfRule type="expression" dxfId="2553" priority="13139">
      <formula>IF(RIGHT(TEXT(AI119,"0.#"),1)=".",FALSE,TRUE)</formula>
    </cfRule>
    <cfRule type="expression" dxfId="2552" priority="13140">
      <formula>IF(RIGHT(TEXT(AI119,"0.#"),1)=".",TRUE,FALSE)</formula>
    </cfRule>
  </conditionalFormatting>
  <conditionalFormatting sqref="AM119">
    <cfRule type="expression" dxfId="2551" priority="13137">
      <formula>IF(RIGHT(TEXT(AM119,"0.#"),1)=".",FALSE,TRUE)</formula>
    </cfRule>
    <cfRule type="expression" dxfId="2550" priority="13138">
      <formula>IF(RIGHT(TEXT(AM119,"0.#"),1)=".",TRUE,FALSE)</formula>
    </cfRule>
  </conditionalFormatting>
  <conditionalFormatting sqref="AQ120">
    <cfRule type="expression" dxfId="2549" priority="13129">
      <formula>IF(RIGHT(TEXT(AQ120,"0.#"),1)=".",FALSE,TRUE)</formula>
    </cfRule>
    <cfRule type="expression" dxfId="2548" priority="13130">
      <formula>IF(RIGHT(TEXT(AQ120,"0.#"),1)=".",TRUE,FALSE)</formula>
    </cfRule>
  </conditionalFormatting>
  <conditionalFormatting sqref="AE122 AQ122">
    <cfRule type="expression" dxfId="2547" priority="13127">
      <formula>IF(RIGHT(TEXT(AE122,"0.#"),1)=".",FALSE,TRUE)</formula>
    </cfRule>
    <cfRule type="expression" dxfId="2546" priority="13128">
      <formula>IF(RIGHT(TEXT(AE122,"0.#"),1)=".",TRUE,FALSE)</formula>
    </cfRule>
  </conditionalFormatting>
  <conditionalFormatting sqref="AI122">
    <cfRule type="expression" dxfId="2545" priority="13125">
      <formula>IF(RIGHT(TEXT(AI122,"0.#"),1)=".",FALSE,TRUE)</formula>
    </cfRule>
    <cfRule type="expression" dxfId="2544" priority="13126">
      <formula>IF(RIGHT(TEXT(AI122,"0.#"),1)=".",TRUE,FALSE)</formula>
    </cfRule>
  </conditionalFormatting>
  <conditionalFormatting sqref="AM122">
    <cfRule type="expression" dxfId="2543" priority="13123">
      <formula>IF(RIGHT(TEXT(AM122,"0.#"),1)=".",FALSE,TRUE)</formula>
    </cfRule>
    <cfRule type="expression" dxfId="2542" priority="13124">
      <formula>IF(RIGHT(TEXT(AM122,"0.#"),1)=".",TRUE,FALSE)</formula>
    </cfRule>
  </conditionalFormatting>
  <conditionalFormatting sqref="AQ123">
    <cfRule type="expression" dxfId="2541" priority="13115">
      <formula>IF(RIGHT(TEXT(AQ123,"0.#"),1)=".",FALSE,TRUE)</formula>
    </cfRule>
    <cfRule type="expression" dxfId="2540" priority="13116">
      <formula>IF(RIGHT(TEXT(AQ123,"0.#"),1)=".",TRUE,FALSE)</formula>
    </cfRule>
  </conditionalFormatting>
  <conditionalFormatting sqref="AE125 AQ125">
    <cfRule type="expression" dxfId="2539" priority="13113">
      <formula>IF(RIGHT(TEXT(AE125,"0.#"),1)=".",FALSE,TRUE)</formula>
    </cfRule>
    <cfRule type="expression" dxfId="2538" priority="13114">
      <formula>IF(RIGHT(TEXT(AE125,"0.#"),1)=".",TRUE,FALSE)</formula>
    </cfRule>
  </conditionalFormatting>
  <conditionalFormatting sqref="AI125">
    <cfRule type="expression" dxfId="2537" priority="13111">
      <formula>IF(RIGHT(TEXT(AI125,"0.#"),1)=".",FALSE,TRUE)</formula>
    </cfRule>
    <cfRule type="expression" dxfId="2536" priority="13112">
      <formula>IF(RIGHT(TEXT(AI125,"0.#"),1)=".",TRUE,FALSE)</formula>
    </cfRule>
  </conditionalFormatting>
  <conditionalFormatting sqref="AM125">
    <cfRule type="expression" dxfId="2535" priority="13109">
      <formula>IF(RIGHT(TEXT(AM125,"0.#"),1)=".",FALSE,TRUE)</formula>
    </cfRule>
    <cfRule type="expression" dxfId="2534" priority="13110">
      <formula>IF(RIGHT(TEXT(AM125,"0.#"),1)=".",TRUE,FALSE)</formula>
    </cfRule>
  </conditionalFormatting>
  <conditionalFormatting sqref="AQ126">
    <cfRule type="expression" dxfId="2533" priority="13101">
      <formula>IF(RIGHT(TEXT(AQ126,"0.#"),1)=".",FALSE,TRUE)</formula>
    </cfRule>
    <cfRule type="expression" dxfId="2532" priority="13102">
      <formula>IF(RIGHT(TEXT(AQ126,"0.#"),1)=".",TRUE,FALSE)</formula>
    </cfRule>
  </conditionalFormatting>
  <conditionalFormatting sqref="AE128 AQ128">
    <cfRule type="expression" dxfId="2531" priority="13099">
      <formula>IF(RIGHT(TEXT(AE128,"0.#"),1)=".",FALSE,TRUE)</formula>
    </cfRule>
    <cfRule type="expression" dxfId="2530" priority="13100">
      <formula>IF(RIGHT(TEXT(AE128,"0.#"),1)=".",TRUE,FALSE)</formula>
    </cfRule>
  </conditionalFormatting>
  <conditionalFormatting sqref="AI128">
    <cfRule type="expression" dxfId="2529" priority="13097">
      <formula>IF(RIGHT(TEXT(AI128,"0.#"),1)=".",FALSE,TRUE)</formula>
    </cfRule>
    <cfRule type="expression" dxfId="2528" priority="13098">
      <formula>IF(RIGHT(TEXT(AI128,"0.#"),1)=".",TRUE,FALSE)</formula>
    </cfRule>
  </conditionalFormatting>
  <conditionalFormatting sqref="AM128">
    <cfRule type="expression" dxfId="2527" priority="13095">
      <formula>IF(RIGHT(TEXT(AM128,"0.#"),1)=".",FALSE,TRUE)</formula>
    </cfRule>
    <cfRule type="expression" dxfId="2526" priority="13096">
      <formula>IF(RIGHT(TEXT(AM128,"0.#"),1)=".",TRUE,FALSE)</formula>
    </cfRule>
  </conditionalFormatting>
  <conditionalFormatting sqref="AQ129">
    <cfRule type="expression" dxfId="2525" priority="13087">
      <formula>IF(RIGHT(TEXT(AQ129,"0.#"),1)=".",FALSE,TRUE)</formula>
    </cfRule>
    <cfRule type="expression" dxfId="2524" priority="13088">
      <formula>IF(RIGHT(TEXT(AQ129,"0.#"),1)=".",TRUE,FALSE)</formula>
    </cfRule>
  </conditionalFormatting>
  <conditionalFormatting sqref="AE75">
    <cfRule type="expression" dxfId="2523" priority="13085">
      <formula>IF(RIGHT(TEXT(AE75,"0.#"),1)=".",FALSE,TRUE)</formula>
    </cfRule>
    <cfRule type="expression" dxfId="2522" priority="13086">
      <formula>IF(RIGHT(TEXT(AE75,"0.#"),1)=".",TRUE,FALSE)</formula>
    </cfRule>
  </conditionalFormatting>
  <conditionalFormatting sqref="AE76">
    <cfRule type="expression" dxfId="2521" priority="13083">
      <formula>IF(RIGHT(TEXT(AE76,"0.#"),1)=".",FALSE,TRUE)</formula>
    </cfRule>
    <cfRule type="expression" dxfId="2520" priority="13084">
      <formula>IF(RIGHT(TEXT(AE76,"0.#"),1)=".",TRUE,FALSE)</formula>
    </cfRule>
  </conditionalFormatting>
  <conditionalFormatting sqref="AE77">
    <cfRule type="expression" dxfId="2519" priority="13081">
      <formula>IF(RIGHT(TEXT(AE77,"0.#"),1)=".",FALSE,TRUE)</formula>
    </cfRule>
    <cfRule type="expression" dxfId="2518" priority="13082">
      <formula>IF(RIGHT(TEXT(AE77,"0.#"),1)=".",TRUE,FALSE)</formula>
    </cfRule>
  </conditionalFormatting>
  <conditionalFormatting sqref="AI77">
    <cfRule type="expression" dxfId="2517" priority="13079">
      <formula>IF(RIGHT(TEXT(AI77,"0.#"),1)=".",FALSE,TRUE)</formula>
    </cfRule>
    <cfRule type="expression" dxfId="2516" priority="13080">
      <formula>IF(RIGHT(TEXT(AI77,"0.#"),1)=".",TRUE,FALSE)</formula>
    </cfRule>
  </conditionalFormatting>
  <conditionalFormatting sqref="AI76">
    <cfRule type="expression" dxfId="2515" priority="13077">
      <formula>IF(RIGHT(TEXT(AI76,"0.#"),1)=".",FALSE,TRUE)</formula>
    </cfRule>
    <cfRule type="expression" dxfId="2514" priority="13078">
      <formula>IF(RIGHT(TEXT(AI76,"0.#"),1)=".",TRUE,FALSE)</formula>
    </cfRule>
  </conditionalFormatting>
  <conditionalFormatting sqref="AI75">
    <cfRule type="expression" dxfId="2513" priority="13075">
      <formula>IF(RIGHT(TEXT(AI75,"0.#"),1)=".",FALSE,TRUE)</formula>
    </cfRule>
    <cfRule type="expression" dxfId="2512" priority="13076">
      <formula>IF(RIGHT(TEXT(AI75,"0.#"),1)=".",TRUE,FALSE)</formula>
    </cfRule>
  </conditionalFormatting>
  <conditionalFormatting sqref="AM75">
    <cfRule type="expression" dxfId="2511" priority="13073">
      <formula>IF(RIGHT(TEXT(AM75,"0.#"),1)=".",FALSE,TRUE)</formula>
    </cfRule>
    <cfRule type="expression" dxfId="2510" priority="13074">
      <formula>IF(RIGHT(TEXT(AM75,"0.#"),1)=".",TRUE,FALSE)</formula>
    </cfRule>
  </conditionalFormatting>
  <conditionalFormatting sqref="AM76">
    <cfRule type="expression" dxfId="2509" priority="13071">
      <formula>IF(RIGHT(TEXT(AM76,"0.#"),1)=".",FALSE,TRUE)</formula>
    </cfRule>
    <cfRule type="expression" dxfId="2508" priority="13072">
      <formula>IF(RIGHT(TEXT(AM76,"0.#"),1)=".",TRUE,FALSE)</formula>
    </cfRule>
  </conditionalFormatting>
  <conditionalFormatting sqref="AM77">
    <cfRule type="expression" dxfId="2507" priority="13069">
      <formula>IF(RIGHT(TEXT(AM77,"0.#"),1)=".",FALSE,TRUE)</formula>
    </cfRule>
    <cfRule type="expression" dxfId="2506" priority="13070">
      <formula>IF(RIGHT(TEXT(AM77,"0.#"),1)=".",TRUE,FALSE)</formula>
    </cfRule>
  </conditionalFormatting>
  <conditionalFormatting sqref="AE134:AE135 AI134:AI135 AM134:AM135 AQ134:AQ135 AU134:AU135">
    <cfRule type="expression" dxfId="2505" priority="13055">
      <formula>IF(RIGHT(TEXT(AE134,"0.#"),1)=".",FALSE,TRUE)</formula>
    </cfRule>
    <cfRule type="expression" dxfId="2504" priority="13056">
      <formula>IF(RIGHT(TEXT(AE134,"0.#"),1)=".",TRUE,FALSE)</formula>
    </cfRule>
  </conditionalFormatting>
  <conditionalFormatting sqref="AE433:AE435">
    <cfRule type="expression" dxfId="2503" priority="13025">
      <formula>IF(RIGHT(TEXT(AE433,"0.#"),1)=".",FALSE,TRUE)</formula>
    </cfRule>
    <cfRule type="expression" dxfId="2502" priority="13026">
      <formula>IF(RIGHT(TEXT(AE433,"0.#"),1)=".",TRUE,FALSE)</formula>
    </cfRule>
  </conditionalFormatting>
  <conditionalFormatting sqref="AM433:AM435">
    <cfRule type="expression" dxfId="2501" priority="13013">
      <formula>IF(RIGHT(TEXT(AM433,"0.#"),1)=".",FALSE,TRUE)</formula>
    </cfRule>
    <cfRule type="expression" dxfId="2500" priority="13014">
      <formula>IF(RIGHT(TEXT(AM433,"0.#"),1)=".",TRUE,FALSE)</formula>
    </cfRule>
  </conditionalFormatting>
  <conditionalFormatting sqref="AU433:AU435">
    <cfRule type="expression" dxfId="2499" priority="13001">
      <formula>IF(RIGHT(TEXT(AU433,"0.#"),1)=".",FALSE,TRUE)</formula>
    </cfRule>
    <cfRule type="expression" dxfId="2498" priority="13002">
      <formula>IF(RIGHT(TEXT(AU433,"0.#"),1)=".",TRUE,FALSE)</formula>
    </cfRule>
  </conditionalFormatting>
  <conditionalFormatting sqref="AI433:AI435">
    <cfRule type="expression" dxfId="2497" priority="12935">
      <formula>IF(RIGHT(TEXT(AI433,"0.#"),1)=".",FALSE,TRUE)</formula>
    </cfRule>
    <cfRule type="expression" dxfId="2496" priority="12936">
      <formula>IF(RIGHT(TEXT(AI433,"0.#"),1)=".",TRUE,FALSE)</formula>
    </cfRule>
  </conditionalFormatting>
  <conditionalFormatting sqref="AQ433:AQ435">
    <cfRule type="expression" dxfId="2495" priority="12901">
      <formula>IF(RIGHT(TEXT(AQ433,"0.#"),1)=".",FALSE,TRUE)</formula>
    </cfRule>
    <cfRule type="expression" dxfId="2494" priority="12902">
      <formula>IF(RIGHT(TEXT(AQ433,"0.#"),1)=".",TRUE,FALSE)</formula>
    </cfRule>
  </conditionalFormatting>
  <conditionalFormatting sqref="AL840:AO867">
    <cfRule type="expression" dxfId="2493" priority="6625">
      <formula>IF(AND(AL840&gt;=0, RIGHT(TEXT(AL840,"0.#"),1)&lt;&gt;"."),TRUE,FALSE)</formula>
    </cfRule>
    <cfRule type="expression" dxfId="2492" priority="6626">
      <formula>IF(AND(AL840&gt;=0, RIGHT(TEXT(AL840,"0.#"),1)="."),TRUE,FALSE)</formula>
    </cfRule>
    <cfRule type="expression" dxfId="2491" priority="6627">
      <formula>IF(AND(AL840&lt;0, RIGHT(TEXT(AL840,"0.#"),1)&lt;&gt;"."),TRUE,FALSE)</formula>
    </cfRule>
    <cfRule type="expression" dxfId="2490" priority="6628">
      <formula>IF(AND(AL840&lt;0, RIGHT(TEXT(AL840,"0.#"),1)="."),TRUE,FALSE)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0:Y867">
    <cfRule type="expression" dxfId="2419" priority="2953">
      <formula>IF(RIGHT(TEXT(Y840,"0.#"),1)=".",FALSE,TRUE)</formula>
    </cfRule>
    <cfRule type="expression" dxfId="2418" priority="2954">
      <formula>IF(RIGHT(TEXT(Y840,"0.#"),1)=".",TRUE,FALSE)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3:AO1132">
    <cfRule type="expression" dxfId="2389" priority="2859">
      <formula>IF(AND(AL1103&gt;=0, RIGHT(TEXT(AL1103,"0.#"),1)&lt;&gt;"."),TRUE,FALSE)</formula>
    </cfRule>
    <cfRule type="expression" dxfId="2388" priority="2860">
      <formula>IF(AND(AL1103&gt;=0, RIGHT(TEXT(AL1103,"0.#"),1)="."),TRUE,FALSE)</formula>
    </cfRule>
    <cfRule type="expression" dxfId="2387" priority="2861">
      <formula>IF(AND(AL1103&lt;0, RIGHT(TEXT(AL1103,"0.#"),1)&lt;&gt;"."),TRUE,FALSE)</formula>
    </cfRule>
    <cfRule type="expression" dxfId="2386" priority="2862">
      <formula>IF(AND(AL1103&lt;0, RIGHT(TEXT(AL1103,"0.#"),1)="."),TRUE,FALSE)</formula>
    </cfRule>
  </conditionalFormatting>
  <conditionalFormatting sqref="Y1103:Y1132">
    <cfRule type="expression" dxfId="2385" priority="2857">
      <formula>IF(RIGHT(TEXT(Y1103,"0.#"),1)=".",FALSE,TRUE)</formula>
    </cfRule>
    <cfRule type="expression" dxfId="2384" priority="2858">
      <formula>IF(RIGHT(TEXT(Y1103,"0.#"),1)=".",TRUE,FALSE)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8:AO839">
    <cfRule type="expression" dxfId="2375" priority="2811">
      <formula>IF(AND(AL838&gt;=0, RIGHT(TEXT(AL838,"0.#"),1)&lt;&gt;"."),TRUE,FALSE)</formula>
    </cfRule>
    <cfRule type="expression" dxfId="2374" priority="2812">
      <formula>IF(AND(AL838&gt;=0, RIGHT(TEXT(AL838,"0.#"),1)="."),TRUE,FALSE)</formula>
    </cfRule>
    <cfRule type="expression" dxfId="2373" priority="2813">
      <formula>IF(AND(AL838&lt;0, RIGHT(TEXT(AL838,"0.#"),1)&lt;&gt;"."),TRUE,FALSE)</formula>
    </cfRule>
    <cfRule type="expression" dxfId="2372" priority="2814">
      <formula>IF(AND(AL838&lt;0, RIGHT(TEXT(AL838,"0.#"),1)="."),TRUE,FALSE)</formula>
    </cfRule>
  </conditionalFormatting>
  <conditionalFormatting sqref="Y838:Y839">
    <cfRule type="expression" dxfId="2371" priority="2809">
      <formula>IF(RIGHT(TEXT(Y838,"0.#"),1)=".",FALSE,TRUE)</formula>
    </cfRule>
    <cfRule type="expression" dxfId="2370" priority="2810">
      <formula>IF(RIGHT(TEXT(Y838,"0.#"),1)=".",TRUE,FALSE)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3:Y900">
    <cfRule type="expression" dxfId="2053" priority="2069">
      <formula>IF(RIGHT(TEXT(Y873,"0.#"),1)=".",FALSE,TRUE)</formula>
    </cfRule>
    <cfRule type="expression" dxfId="2052" priority="2070">
      <formula>IF(RIGHT(TEXT(Y873,"0.#"),1)=".",TRUE,FALSE)</formula>
    </cfRule>
  </conditionalFormatting>
  <conditionalFormatting sqref="Y871:Y872">
    <cfRule type="expression" dxfId="2051" priority="2063">
      <formula>IF(RIGHT(TEXT(Y871,"0.#"),1)=".",FALSE,TRUE)</formula>
    </cfRule>
    <cfRule type="expression" dxfId="2050" priority="2064">
      <formula>IF(RIGHT(TEXT(Y871,"0.#"),1)=".",TRUE,FALSE)</formula>
    </cfRule>
  </conditionalFormatting>
  <conditionalFormatting sqref="Y906:Y933">
    <cfRule type="expression" dxfId="2049" priority="2057">
      <formula>IF(RIGHT(TEXT(Y906,"0.#"),1)=".",FALSE,TRUE)</formula>
    </cfRule>
    <cfRule type="expression" dxfId="2048" priority="2058">
      <formula>IF(RIGHT(TEXT(Y906,"0.#"),1)=".",TRUE,FALSE)</formula>
    </cfRule>
  </conditionalFormatting>
  <conditionalFormatting sqref="Y904:Y905">
    <cfRule type="expression" dxfId="2047" priority="2051">
      <formula>IF(RIGHT(TEXT(Y904,"0.#"),1)=".",FALSE,TRUE)</formula>
    </cfRule>
    <cfRule type="expression" dxfId="2046" priority="2052">
      <formula>IF(RIGHT(TEXT(Y904,"0.#"),1)=".",TRUE,FALSE)</formula>
    </cfRule>
  </conditionalFormatting>
  <conditionalFormatting sqref="Y939:Y966">
    <cfRule type="expression" dxfId="2045" priority="2045">
      <formula>IF(RIGHT(TEXT(Y939,"0.#"),1)=".",FALSE,TRUE)</formula>
    </cfRule>
    <cfRule type="expression" dxfId="2044" priority="2046">
      <formula>IF(RIGHT(TEXT(Y939,"0.#"),1)=".",TRUE,FALSE)</formula>
    </cfRule>
  </conditionalFormatting>
  <conditionalFormatting sqref="Y937:Y938">
    <cfRule type="expression" dxfId="2043" priority="2039">
      <formula>IF(RIGHT(TEXT(Y937,"0.#"),1)=".",FALSE,TRUE)</formula>
    </cfRule>
    <cfRule type="expression" dxfId="2042" priority="2040">
      <formula>IF(RIGHT(TEXT(Y937,"0.#"),1)=".",TRUE,FALSE)</formula>
    </cfRule>
  </conditionalFormatting>
  <conditionalFormatting sqref="Y972:Y999">
    <cfRule type="expression" dxfId="2041" priority="2033">
      <formula>IF(RIGHT(TEXT(Y972,"0.#"),1)=".",FALSE,TRUE)</formula>
    </cfRule>
    <cfRule type="expression" dxfId="2040" priority="2034">
      <formula>IF(RIGHT(TEXT(Y972,"0.#"),1)=".",TRUE,FALSE)</formula>
    </cfRule>
  </conditionalFormatting>
  <conditionalFormatting sqref="Y970:Y971">
    <cfRule type="expression" dxfId="2039" priority="2027">
      <formula>IF(RIGHT(TEXT(Y970,"0.#"),1)=".",FALSE,TRUE)</formula>
    </cfRule>
    <cfRule type="expression" dxfId="2038" priority="2028">
      <formula>IF(RIGHT(TEXT(Y970,"0.#"),1)=".",TRUE,FALSE)</formula>
    </cfRule>
  </conditionalFormatting>
  <conditionalFormatting sqref="Y1005:Y1032">
    <cfRule type="expression" dxfId="2037" priority="2021">
      <formula>IF(RIGHT(TEXT(Y1005,"0.#"),1)=".",FALSE,TRUE)</formula>
    </cfRule>
    <cfRule type="expression" dxfId="2036" priority="2022">
      <formula>IF(RIGHT(TEXT(Y1005,"0.#"),1)=".",TRUE,FALSE)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W23">
    <cfRule type="expression" dxfId="2033" priority="2293">
      <formula>IF(RIGHT(TEXT(P23,"0.#"),1)=".",FALSE,TRUE)</formula>
    </cfRule>
    <cfRule type="expression" dxfId="2032" priority="2294">
      <formula>IF(RIGHT(TEXT(P23,"0.#"),1)=".",TRUE,FALSE)</formula>
    </cfRule>
  </conditionalFormatting>
  <conditionalFormatting sqref="P24:P27 W24:W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714" max="49" man="1"/>
    <brk id="740" max="49" man="1"/>
    <brk id="90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2">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t="s">
        <v>562</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562</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2">
      <c r="A5" s="14" t="s">
        <v>88</v>
      </c>
      <c r="B5" s="15" t="s">
        <v>562</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2">
      <c r="A7" s="14" t="s">
        <v>90</v>
      </c>
      <c r="B7" s="15"/>
      <c r="C7" s="13" t="str">
        <f t="shared" si="0"/>
        <v/>
      </c>
      <c r="D7" s="13" t="str">
        <f t="shared" si="8"/>
        <v>海洋政策</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2">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2">
      <c r="A9" s="14" t="s">
        <v>92</v>
      </c>
      <c r="B9" s="15"/>
      <c r="C9" s="13" t="str">
        <f t="shared" si="0"/>
        <v/>
      </c>
      <c r="D9" s="13" t="str">
        <f t="shared" si="8"/>
        <v>海洋政策</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2">
      <c r="A10" s="14" t="s">
        <v>330</v>
      </c>
      <c r="B10" s="15"/>
      <c r="C10" s="13" t="str">
        <f t="shared" si="0"/>
        <v/>
      </c>
      <c r="D10" s="13" t="str">
        <f t="shared" si="8"/>
        <v>海洋政策</v>
      </c>
      <c r="F10" s="18" t="s">
        <v>117</v>
      </c>
      <c r="G10" s="17"/>
      <c r="H10" s="13" t="str">
        <f t="shared" si="1"/>
        <v/>
      </c>
      <c r="I10" s="13" t="str">
        <f t="shared" si="5"/>
        <v>一般会計</v>
      </c>
      <c r="K10" s="14" t="s">
        <v>334</v>
      </c>
      <c r="L10" s="15"/>
      <c r="M10" s="13" t="str">
        <f t="shared" si="2"/>
        <v/>
      </c>
      <c r="N10" s="13" t="str">
        <f t="shared" si="6"/>
        <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2">
      <c r="A11" s="14" t="s">
        <v>93</v>
      </c>
      <c r="B11" s="15"/>
      <c r="C11" s="13" t="str">
        <f t="shared" si="0"/>
        <v/>
      </c>
      <c r="D11" s="13" t="str">
        <f t="shared" si="8"/>
        <v>海洋政策</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2">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2">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2">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2">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2">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2">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2">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2">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2">
      <c r="A20" s="14" t="s">
        <v>314</v>
      </c>
      <c r="B20" s="15"/>
      <c r="C20" s="13" t="str">
        <f t="shared" si="9"/>
        <v/>
      </c>
      <c r="D20" s="13" t="str">
        <f t="shared" si="8"/>
        <v>海洋政策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2">
      <c r="A21" s="14" t="s">
        <v>315</v>
      </c>
      <c r="B21" s="15"/>
      <c r="C21" s="13" t="str">
        <f t="shared" si="9"/>
        <v/>
      </c>
      <c r="D21" s="13" t="str">
        <f t="shared" si="8"/>
        <v>海洋政策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2">
      <c r="A24" s="97" t="s">
        <v>410</v>
      </c>
      <c r="B24" s="15"/>
      <c r="C24" s="13" t="str">
        <f t="shared" si="9"/>
        <v/>
      </c>
      <c r="D24" s="13" t="str">
        <f>IF(C24="",D23,IF(D23&lt;&gt;"",CONCATENATE(D23,"、",C24),C24))</f>
        <v>海洋政策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2">
      <c r="A27" s="13" t="str">
        <f>IF(D24="", "-", D24)</f>
        <v>海洋政策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2">
      <c r="A38" s="13"/>
      <c r="B38" s="13"/>
      <c r="F38" s="13"/>
      <c r="G38" s="19"/>
      <c r="K38" s="13"/>
      <c r="L38" s="13"/>
      <c r="O38" s="13"/>
      <c r="P38" s="13"/>
      <c r="Q38" s="19"/>
      <c r="T38" s="13"/>
      <c r="Y38" s="32" t="s">
        <v>473</v>
      </c>
      <c r="Z38" s="30"/>
      <c r="AF38" s="30"/>
      <c r="AK38" s="53" t="str">
        <f t="shared" si="7"/>
        <v>k</v>
      </c>
    </row>
    <row r="39" spans="1:37" x14ac:dyDescent="0.2">
      <c r="A39" s="13"/>
      <c r="B39" s="13"/>
      <c r="F39" s="13" t="str">
        <f>I37</f>
        <v>一般会計</v>
      </c>
      <c r="G39" s="19"/>
      <c r="K39" s="13"/>
      <c r="L39" s="13"/>
      <c r="O39" s="13"/>
      <c r="P39" s="13"/>
      <c r="Q39" s="19"/>
      <c r="T39" s="13"/>
      <c r="Y39" s="32" t="s">
        <v>474</v>
      </c>
      <c r="Z39" s="30"/>
      <c r="AF39" s="30"/>
      <c r="AK39" s="53" t="str">
        <f t="shared" si="7"/>
        <v>l</v>
      </c>
    </row>
    <row r="40" spans="1:37" x14ac:dyDescent="0.2">
      <c r="A40" s="13"/>
      <c r="B40" s="13"/>
      <c r="F40" s="13"/>
      <c r="G40" s="19"/>
      <c r="K40" s="13"/>
      <c r="L40" s="13"/>
      <c r="O40" s="13"/>
      <c r="P40" s="13"/>
      <c r="Q40" s="19"/>
      <c r="T40" s="13"/>
      <c r="Y40" s="32" t="s">
        <v>475</v>
      </c>
      <c r="Z40" s="30"/>
      <c r="AF40" s="30"/>
      <c r="AK40" s="53" t="str">
        <f t="shared" si="7"/>
        <v>m</v>
      </c>
    </row>
    <row r="41" spans="1:37" x14ac:dyDescent="0.2">
      <c r="A41" s="13"/>
      <c r="B41" s="13"/>
      <c r="F41" s="13"/>
      <c r="G41" s="19"/>
      <c r="K41" s="13"/>
      <c r="L41" s="13"/>
      <c r="O41" s="13"/>
      <c r="P41" s="13"/>
      <c r="Q41" s="19"/>
      <c r="T41" s="13"/>
      <c r="Y41" s="32" t="s">
        <v>476</v>
      </c>
      <c r="Z41" s="30"/>
      <c r="AF41" s="30"/>
      <c r="AK41" s="53" t="str">
        <f t="shared" si="7"/>
        <v>n</v>
      </c>
    </row>
    <row r="42" spans="1:37" x14ac:dyDescent="0.2">
      <c r="A42" s="13"/>
      <c r="B42" s="13"/>
      <c r="F42" s="13"/>
      <c r="G42" s="19"/>
      <c r="K42" s="13"/>
      <c r="L42" s="13"/>
      <c r="O42" s="13"/>
      <c r="P42" s="13"/>
      <c r="Q42" s="19"/>
      <c r="T42" s="13"/>
      <c r="Y42" s="32" t="s">
        <v>477</v>
      </c>
      <c r="Z42" s="30"/>
      <c r="AF42" s="30"/>
      <c r="AK42" s="53" t="str">
        <f t="shared" si="7"/>
        <v>o</v>
      </c>
    </row>
    <row r="43" spans="1:37" x14ac:dyDescent="0.2">
      <c r="A43" s="13"/>
      <c r="B43" s="13"/>
      <c r="F43" s="13"/>
      <c r="G43" s="19"/>
      <c r="K43" s="13"/>
      <c r="L43" s="13"/>
      <c r="O43" s="13"/>
      <c r="P43" s="13"/>
      <c r="Q43" s="19"/>
      <c r="T43" s="13"/>
      <c r="Y43" s="32" t="s">
        <v>478</v>
      </c>
      <c r="Z43" s="30"/>
      <c r="AF43" s="30"/>
      <c r="AK43" s="53" t="str">
        <f t="shared" si="7"/>
        <v>p</v>
      </c>
    </row>
    <row r="44" spans="1:37" x14ac:dyDescent="0.2">
      <c r="A44" s="13"/>
      <c r="B44" s="13"/>
      <c r="F44" s="13"/>
      <c r="G44" s="19"/>
      <c r="K44" s="13"/>
      <c r="L44" s="13"/>
      <c r="O44" s="13"/>
      <c r="P44" s="13"/>
      <c r="Q44" s="19"/>
      <c r="T44" s="13"/>
      <c r="Y44" s="32" t="s">
        <v>479</v>
      </c>
      <c r="Z44" s="30"/>
      <c r="AF44" s="30"/>
      <c r="AK44" s="53" t="str">
        <f t="shared" si="7"/>
        <v>q</v>
      </c>
    </row>
    <row r="45" spans="1:37" x14ac:dyDescent="0.2">
      <c r="A45" s="13"/>
      <c r="B45" s="13"/>
      <c r="F45" s="13"/>
      <c r="G45" s="19"/>
      <c r="K45" s="13"/>
      <c r="L45" s="13"/>
      <c r="O45" s="13"/>
      <c r="P45" s="13"/>
      <c r="Q45" s="19"/>
      <c r="T45" s="13"/>
      <c r="Y45" s="32" t="s">
        <v>480</v>
      </c>
      <c r="Z45" s="30"/>
      <c r="AF45" s="30"/>
      <c r="AK45" s="53" t="str">
        <f t="shared" si="7"/>
        <v>r</v>
      </c>
    </row>
    <row r="46" spans="1:37" x14ac:dyDescent="0.2">
      <c r="A46" s="13"/>
      <c r="B46" s="13"/>
      <c r="F46" s="13"/>
      <c r="G46" s="19"/>
      <c r="K46" s="13"/>
      <c r="L46" s="13"/>
      <c r="O46" s="13"/>
      <c r="P46" s="13"/>
      <c r="Q46" s="19"/>
      <c r="T46" s="13"/>
      <c r="Y46" s="32" t="s">
        <v>481</v>
      </c>
      <c r="Z46" s="30"/>
      <c r="AF46" s="30"/>
      <c r="AK46" s="53" t="str">
        <f t="shared" si="7"/>
        <v>s</v>
      </c>
    </row>
    <row r="47" spans="1:37" x14ac:dyDescent="0.2">
      <c r="A47" s="13"/>
      <c r="B47" s="13"/>
      <c r="F47" s="13"/>
      <c r="G47" s="19"/>
      <c r="K47" s="13"/>
      <c r="L47" s="13"/>
      <c r="O47" s="13"/>
      <c r="P47" s="13"/>
      <c r="Q47" s="19"/>
      <c r="T47" s="13"/>
      <c r="Y47" s="32" t="s">
        <v>482</v>
      </c>
      <c r="Z47" s="30"/>
      <c r="AF47" s="30"/>
      <c r="AK47" s="53" t="str">
        <f t="shared" si="7"/>
        <v>t</v>
      </c>
    </row>
    <row r="48" spans="1:37" x14ac:dyDescent="0.2">
      <c r="A48" s="13"/>
      <c r="B48" s="13"/>
      <c r="F48" s="13"/>
      <c r="G48" s="19"/>
      <c r="K48" s="13"/>
      <c r="L48" s="13"/>
      <c r="O48" s="13"/>
      <c r="P48" s="13"/>
      <c r="Q48" s="19"/>
      <c r="T48" s="13"/>
      <c r="Y48" s="32" t="s">
        <v>483</v>
      </c>
      <c r="Z48" s="30"/>
      <c r="AF48" s="30"/>
      <c r="AK48" s="53" t="str">
        <f t="shared" si="7"/>
        <v>u</v>
      </c>
    </row>
    <row r="49" spans="1:37" x14ac:dyDescent="0.2">
      <c r="A49" s="13"/>
      <c r="B49" s="13"/>
      <c r="F49" s="13"/>
      <c r="G49" s="19"/>
      <c r="K49" s="13"/>
      <c r="L49" s="13"/>
      <c r="O49" s="13"/>
      <c r="P49" s="13"/>
      <c r="Q49" s="19"/>
      <c r="T49" s="13"/>
      <c r="Y49" s="32" t="s">
        <v>484</v>
      </c>
      <c r="Z49" s="30"/>
      <c r="AF49" s="30"/>
      <c r="AK49" s="53" t="str">
        <f t="shared" si="7"/>
        <v>v</v>
      </c>
    </row>
    <row r="50" spans="1:37" x14ac:dyDescent="0.2">
      <c r="A50" s="13"/>
      <c r="B50" s="13"/>
      <c r="F50" s="13"/>
      <c r="G50" s="19"/>
      <c r="K50" s="13"/>
      <c r="L50" s="13"/>
      <c r="O50" s="13"/>
      <c r="P50" s="13"/>
      <c r="Q50" s="19"/>
      <c r="T50" s="13"/>
      <c r="Y50" s="32" t="s">
        <v>485</v>
      </c>
      <c r="Z50" s="30"/>
      <c r="AF50" s="30"/>
    </row>
    <row r="51" spans="1:37" x14ac:dyDescent="0.2">
      <c r="A51" s="13"/>
      <c r="B51" s="13"/>
      <c r="F51" s="13"/>
      <c r="G51" s="19"/>
      <c r="K51" s="13"/>
      <c r="L51" s="13"/>
      <c r="O51" s="13"/>
      <c r="P51" s="13"/>
      <c r="Q51" s="19"/>
      <c r="T51" s="13"/>
      <c r="Y51" s="32" t="s">
        <v>486</v>
      </c>
      <c r="Z51" s="30"/>
      <c r="AF51" s="30"/>
    </row>
    <row r="52" spans="1:37" x14ac:dyDescent="0.2">
      <c r="A52" s="13"/>
      <c r="B52" s="13"/>
      <c r="F52" s="13"/>
      <c r="G52" s="19"/>
      <c r="K52" s="13"/>
      <c r="L52" s="13"/>
      <c r="O52" s="13"/>
      <c r="P52" s="13"/>
      <c r="Q52" s="19"/>
      <c r="T52" s="13"/>
      <c r="Y52" s="32" t="s">
        <v>487</v>
      </c>
      <c r="Z52" s="30"/>
      <c r="AF52" s="30"/>
    </row>
    <row r="53" spans="1:37" x14ac:dyDescent="0.2">
      <c r="A53" s="13"/>
      <c r="B53" s="13"/>
      <c r="F53" s="13"/>
      <c r="G53" s="19"/>
      <c r="K53" s="13"/>
      <c r="L53" s="13"/>
      <c r="O53" s="13"/>
      <c r="P53" s="13"/>
      <c r="Q53" s="19"/>
      <c r="T53" s="13"/>
      <c r="Y53" s="32" t="s">
        <v>488</v>
      </c>
      <c r="Z53" s="30"/>
      <c r="AF53" s="30"/>
    </row>
    <row r="54" spans="1:37" x14ac:dyDescent="0.2">
      <c r="A54" s="13"/>
      <c r="B54" s="13"/>
      <c r="F54" s="13"/>
      <c r="G54" s="19"/>
      <c r="K54" s="13"/>
      <c r="L54" s="13"/>
      <c r="O54" s="13"/>
      <c r="P54" s="20"/>
      <c r="Q54" s="19"/>
      <c r="T54" s="13"/>
      <c r="Y54" s="32" t="s">
        <v>489</v>
      </c>
      <c r="Z54" s="30"/>
      <c r="AF54" s="30"/>
    </row>
    <row r="55" spans="1:37" x14ac:dyDescent="0.2">
      <c r="A55" s="13"/>
      <c r="B55" s="13"/>
      <c r="F55" s="13"/>
      <c r="G55" s="19"/>
      <c r="K55" s="13"/>
      <c r="L55" s="13"/>
      <c r="O55" s="13"/>
      <c r="P55" s="13"/>
      <c r="Q55" s="19"/>
      <c r="T55" s="13"/>
      <c r="Y55" s="32" t="s">
        <v>490</v>
      </c>
      <c r="Z55" s="30"/>
      <c r="AF55" s="30"/>
    </row>
    <row r="56" spans="1:37" x14ac:dyDescent="0.2">
      <c r="A56" s="13"/>
      <c r="B56" s="13"/>
      <c r="F56" s="13"/>
      <c r="G56" s="19"/>
      <c r="K56" s="13"/>
      <c r="L56" s="13"/>
      <c r="O56" s="13"/>
      <c r="P56" s="13"/>
      <c r="Q56" s="19"/>
      <c r="T56" s="13"/>
      <c r="Y56" s="32" t="s">
        <v>491</v>
      </c>
      <c r="Z56" s="30"/>
      <c r="AF56" s="30"/>
    </row>
    <row r="57" spans="1:37" x14ac:dyDescent="0.2">
      <c r="A57" s="13"/>
      <c r="B57" s="13"/>
      <c r="F57" s="13"/>
      <c r="G57" s="19"/>
      <c r="K57" s="13"/>
      <c r="L57" s="13"/>
      <c r="O57" s="13"/>
      <c r="P57" s="13"/>
      <c r="Q57" s="19"/>
      <c r="T57" s="13"/>
      <c r="Y57" s="32" t="s">
        <v>492</v>
      </c>
      <c r="Z57" s="30"/>
      <c r="AF57" s="30"/>
    </row>
    <row r="58" spans="1:37" x14ac:dyDescent="0.2">
      <c r="A58" s="13"/>
      <c r="B58" s="13"/>
      <c r="F58" s="13"/>
      <c r="G58" s="19"/>
      <c r="K58" s="13"/>
      <c r="L58" s="13"/>
      <c r="O58" s="13"/>
      <c r="P58" s="13"/>
      <c r="Q58" s="19"/>
      <c r="T58" s="13"/>
      <c r="Y58" s="32" t="s">
        <v>493</v>
      </c>
      <c r="Z58" s="30"/>
      <c r="AF58" s="30"/>
    </row>
    <row r="59" spans="1:37" x14ac:dyDescent="0.2">
      <c r="A59" s="13"/>
      <c r="B59" s="13"/>
      <c r="F59" s="13"/>
      <c r="G59" s="19"/>
      <c r="K59" s="13"/>
      <c r="L59" s="13"/>
      <c r="O59" s="13"/>
      <c r="P59" s="13"/>
      <c r="Q59" s="19"/>
      <c r="T59" s="13"/>
      <c r="Y59" s="32" t="s">
        <v>494</v>
      </c>
      <c r="Z59" s="30"/>
      <c r="AF59" s="30"/>
    </row>
    <row r="60" spans="1:37" x14ac:dyDescent="0.2">
      <c r="A60" s="13"/>
      <c r="B60" s="13"/>
      <c r="F60" s="13"/>
      <c r="G60" s="19"/>
      <c r="K60" s="13"/>
      <c r="L60" s="13"/>
      <c r="O60" s="13"/>
      <c r="P60" s="13"/>
      <c r="Q60" s="19"/>
      <c r="T60" s="13"/>
      <c r="Y60" s="32" t="s">
        <v>495</v>
      </c>
      <c r="Z60" s="30"/>
      <c r="AF60" s="30"/>
    </row>
    <row r="61" spans="1:37" x14ac:dyDescent="0.2">
      <c r="A61" s="13"/>
      <c r="B61" s="13"/>
      <c r="F61" s="13"/>
      <c r="G61" s="19"/>
      <c r="K61" s="13"/>
      <c r="L61" s="13"/>
      <c r="O61" s="13"/>
      <c r="P61" s="13"/>
      <c r="Q61" s="19"/>
      <c r="T61" s="13"/>
      <c r="Y61" s="32" t="s">
        <v>496</v>
      </c>
      <c r="Z61" s="30"/>
      <c r="AF61" s="30"/>
    </row>
    <row r="62" spans="1:37" x14ac:dyDescent="0.2">
      <c r="A62" s="13"/>
      <c r="B62" s="13"/>
      <c r="F62" s="13"/>
      <c r="G62" s="19"/>
      <c r="K62" s="13"/>
      <c r="L62" s="13"/>
      <c r="O62" s="13"/>
      <c r="P62" s="13"/>
      <c r="Q62" s="19"/>
      <c r="T62" s="13"/>
      <c r="Y62" s="32" t="s">
        <v>497</v>
      </c>
      <c r="Z62" s="30"/>
      <c r="AF62" s="30"/>
    </row>
    <row r="63" spans="1:37" x14ac:dyDescent="0.2">
      <c r="A63" s="13"/>
      <c r="B63" s="13"/>
      <c r="F63" s="13"/>
      <c r="G63" s="19"/>
      <c r="K63" s="13"/>
      <c r="L63" s="13"/>
      <c r="O63" s="13"/>
      <c r="P63" s="13"/>
      <c r="Q63" s="19"/>
      <c r="T63" s="13"/>
      <c r="Y63" s="32" t="s">
        <v>498</v>
      </c>
      <c r="Z63" s="30"/>
      <c r="AF63" s="30"/>
    </row>
    <row r="64" spans="1:37" x14ac:dyDescent="0.2">
      <c r="A64" s="13"/>
      <c r="B64" s="13"/>
      <c r="F64" s="13"/>
      <c r="G64" s="19"/>
      <c r="K64" s="13"/>
      <c r="L64" s="13"/>
      <c r="O64" s="13"/>
      <c r="P64" s="13"/>
      <c r="Q64" s="19"/>
      <c r="T64" s="13"/>
      <c r="Y64" s="32" t="s">
        <v>499</v>
      </c>
      <c r="Z64" s="30"/>
      <c r="AF64" s="30"/>
    </row>
    <row r="65" spans="1:32" x14ac:dyDescent="0.2">
      <c r="A65" s="13"/>
      <c r="B65" s="13"/>
      <c r="F65" s="13"/>
      <c r="G65" s="19"/>
      <c r="K65" s="13"/>
      <c r="L65" s="13"/>
      <c r="O65" s="13"/>
      <c r="P65" s="13"/>
      <c r="Q65" s="19"/>
      <c r="T65" s="13"/>
      <c r="Y65" s="32" t="s">
        <v>500</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501</v>
      </c>
      <c r="Z67" s="30"/>
      <c r="AF67" s="30"/>
    </row>
    <row r="68" spans="1:32" x14ac:dyDescent="0.2">
      <c r="A68" s="13"/>
      <c r="B68" s="13"/>
      <c r="F68" s="13"/>
      <c r="G68" s="19"/>
      <c r="K68" s="13"/>
      <c r="L68" s="13"/>
      <c r="O68" s="13"/>
      <c r="P68" s="13"/>
      <c r="Q68" s="19"/>
      <c r="T68" s="13"/>
      <c r="Y68" s="32" t="s">
        <v>502</v>
      </c>
      <c r="Z68" s="30"/>
      <c r="AF68" s="30"/>
    </row>
    <row r="69" spans="1:32" x14ac:dyDescent="0.2">
      <c r="A69" s="13"/>
      <c r="B69" s="13"/>
      <c r="F69" s="13"/>
      <c r="G69" s="19"/>
      <c r="K69" s="13"/>
      <c r="L69" s="13"/>
      <c r="O69" s="13"/>
      <c r="P69" s="13"/>
      <c r="Q69" s="19"/>
      <c r="T69" s="13"/>
      <c r="Y69" s="32" t="s">
        <v>503</v>
      </c>
      <c r="Z69" s="30"/>
      <c r="AF69" s="30"/>
    </row>
    <row r="70" spans="1:32" x14ac:dyDescent="0.2">
      <c r="A70" s="13"/>
      <c r="B70" s="13"/>
      <c r="Y70" s="32" t="s">
        <v>504</v>
      </c>
    </row>
    <row r="71" spans="1:32" x14ac:dyDescent="0.2">
      <c r="Y71" s="32" t="s">
        <v>505</v>
      </c>
    </row>
    <row r="72" spans="1:32" x14ac:dyDescent="0.2">
      <c r="Y72" s="32" t="s">
        <v>506</v>
      </c>
    </row>
    <row r="73" spans="1:32" x14ac:dyDescent="0.2">
      <c r="Y73" s="32" t="s">
        <v>507</v>
      </c>
    </row>
    <row r="74" spans="1:32" x14ac:dyDescent="0.2">
      <c r="Y74" s="32" t="s">
        <v>508</v>
      </c>
    </row>
    <row r="75" spans="1:32" x14ac:dyDescent="0.2">
      <c r="Y75" s="32" t="s">
        <v>509</v>
      </c>
    </row>
    <row r="76" spans="1:32" x14ac:dyDescent="0.2">
      <c r="Y76" s="32" t="s">
        <v>510</v>
      </c>
    </row>
    <row r="77" spans="1:32" x14ac:dyDescent="0.2">
      <c r="Y77" s="32" t="s">
        <v>511</v>
      </c>
    </row>
    <row r="78" spans="1:32" x14ac:dyDescent="0.2">
      <c r="Y78" s="32" t="s">
        <v>512</v>
      </c>
    </row>
    <row r="79" spans="1:32" x14ac:dyDescent="0.2">
      <c r="Y79" s="32" t="s">
        <v>513</v>
      </c>
    </row>
    <row r="80" spans="1:32" x14ac:dyDescent="0.2">
      <c r="Y80" s="32" t="s">
        <v>514</v>
      </c>
    </row>
    <row r="81" spans="25:25" x14ac:dyDescent="0.2">
      <c r="Y81" s="32" t="s">
        <v>515</v>
      </c>
    </row>
    <row r="82" spans="25:25" x14ac:dyDescent="0.2">
      <c r="Y82" s="32" t="s">
        <v>516</v>
      </c>
    </row>
    <row r="83" spans="25:25" x14ac:dyDescent="0.2">
      <c r="Y83" s="32" t="s">
        <v>517</v>
      </c>
    </row>
    <row r="84" spans="25:25" x14ac:dyDescent="0.2">
      <c r="Y84" s="32" t="s">
        <v>518</v>
      </c>
    </row>
    <row r="85" spans="25:25" x14ac:dyDescent="0.2">
      <c r="Y85" s="32" t="s">
        <v>519</v>
      </c>
    </row>
    <row r="86" spans="25:25" x14ac:dyDescent="0.2">
      <c r="Y86" s="32" t="s">
        <v>520</v>
      </c>
    </row>
    <row r="87" spans="25:25" x14ac:dyDescent="0.2">
      <c r="Y87" s="32" t="s">
        <v>521</v>
      </c>
    </row>
    <row r="88" spans="25:25" x14ac:dyDescent="0.2">
      <c r="Y88" s="32" t="s">
        <v>522</v>
      </c>
    </row>
    <row r="89" spans="25:25" x14ac:dyDescent="0.2">
      <c r="Y89" s="32" t="s">
        <v>523</v>
      </c>
    </row>
    <row r="90" spans="25:25" x14ac:dyDescent="0.2">
      <c r="Y90" s="32" t="s">
        <v>524</v>
      </c>
    </row>
    <row r="91" spans="25:25" x14ac:dyDescent="0.2">
      <c r="Y91" s="32" t="s">
        <v>525</v>
      </c>
    </row>
    <row r="92" spans="25:25" x14ac:dyDescent="0.2">
      <c r="Y92" s="32" t="s">
        <v>526</v>
      </c>
    </row>
    <row r="93" spans="25:25" x14ac:dyDescent="0.2">
      <c r="Y93" s="32" t="s">
        <v>527</v>
      </c>
    </row>
    <row r="94" spans="25:25" x14ac:dyDescent="0.2">
      <c r="Y94" s="32" t="s">
        <v>528</v>
      </c>
    </row>
    <row r="95" spans="25:25" x14ac:dyDescent="0.2">
      <c r="Y95" s="32" t="s">
        <v>529</v>
      </c>
    </row>
    <row r="96" spans="25:25" x14ac:dyDescent="0.2">
      <c r="Y96" s="32" t="s">
        <v>421</v>
      </c>
    </row>
    <row r="97" spans="25:25" x14ac:dyDescent="0.2">
      <c r="Y97" s="32" t="s">
        <v>530</v>
      </c>
    </row>
    <row r="98" spans="25:25" x14ac:dyDescent="0.2">
      <c r="Y98" s="32" t="s">
        <v>531</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3" t="s">
        <v>352</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2">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2">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01" t="s">
        <v>384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2">
      <c r="A9" s="513" t="s">
        <v>352</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2">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2">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01" t="s">
        <v>384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2">
      <c r="A16" s="513" t="s">
        <v>352</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2">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2">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01" t="s">
        <v>384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2">
      <c r="A23" s="513" t="s">
        <v>352</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2">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2">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01" t="s">
        <v>384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2">
      <c r="A30" s="513" t="s">
        <v>352</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2">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2">
      <c r="A37" s="513" t="s">
        <v>352</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2">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2">
      <c r="A44" s="513" t="s">
        <v>352</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2">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2">
      <c r="A51" s="513" t="s">
        <v>352</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2">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2">
      <c r="A58" s="513" t="s">
        <v>352</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2">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2">
      <c r="A65" s="513" t="s">
        <v>352</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2">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2">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01" t="s">
        <v>384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7" t="s">
        <v>28</v>
      </c>
      <c r="B2" s="1038"/>
      <c r="C2" s="1038"/>
      <c r="D2" s="1038"/>
      <c r="E2" s="1038"/>
      <c r="F2" s="1039"/>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5"/>
    <row r="55" spans="1:50" ht="30" customHeight="1" x14ac:dyDescent="0.2">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5"/>
    <row r="108" spans="1:50" ht="30" customHeight="1" x14ac:dyDescent="0.2">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5"/>
    <row r="161" spans="1:50" ht="30" customHeight="1" x14ac:dyDescent="0.2">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5"/>
    <row r="214" spans="1:50" ht="30" customHeight="1" x14ac:dyDescent="0.2">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2">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2">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2">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2">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2">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2">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2">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2">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2">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2">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2">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2">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2">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2">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2">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2">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2">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2">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2">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2">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2">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2">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2">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2">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2">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2">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2">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2">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2">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2">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2">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2">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2">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2">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2">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2">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2">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2">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2">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2">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2019-03-12T06:48:21Z</cp:lastPrinted>
  <dcterms:created xsi:type="dcterms:W3CDTF">2012-03-13T00:50:25Z</dcterms:created>
  <dcterms:modified xsi:type="dcterms:W3CDTF">2020-11-24T14:47:10Z</dcterms:modified>
</cp:coreProperties>
</file>