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7 水・大気環境局\6水課\"/>
    </mc:Choice>
  </mc:AlternateContent>
  <bookViews>
    <workbookView xWindow="936" yWindow="0" windowWidth="22116" windowHeight="8592"/>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<sst xmlns="http://schemas.openxmlformats.org/spreadsheetml/2006/main" count="2993" uniqueCount="697">
  <si>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</si>
  <si>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</si>
  <si>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</si>
  <si>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</si>
  <si>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</si>
  <si>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</si>
  <si>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</si>
  <si>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</si>
  <si>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</si>
  <si>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</si>
  <si>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</si>
  <si>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</si>
  <si>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</si>
  <si>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</si>
  <si>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</si>
  <si>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</si>
  <si>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</si>
  <si>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</si>
  <si>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</si>
  <si>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</si>
  <si>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</si>
  <si>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</si>
  <si>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</si>
  <si>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</si>
  <si>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</si>
  <si>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</si>
  <si>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</si>
  <si>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</si>
  <si>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</si>
  <si>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</si>
  <si>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</si>
  <si>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</si>
  <si>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</si>
  <si>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</si>
  <si>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</si>
  <si>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</si>
  <si>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</si>
  <si>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</si>
  <si>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</si>
  <si>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</si>
  <si>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</si>
  <si>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</si>
  <si>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</si>
  <si>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</si>
  <si>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</si>
  <si>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</si>
  <si>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</si>
  <si>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</si>
  <si>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</si>
  <si>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</si>
  <si>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</si>
  <si>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</si>
  <si>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</si>
  <si>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</si>
  <si>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</si>
  <si>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</si>
  <si>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</si>
  <si>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</si>
  <si>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</si>
  <si>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</si>
  <si>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</si>
  <si>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</si>
  <si>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</si>
  <si>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</si>
  <si>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</si>
  <si>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</si>
  <si>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</si>
  <si>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</si>
  <si>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</si>
  <si>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</si>
  <si>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</si>
  <si>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</si>
  <si>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</si>
  <si>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</si>
  <si>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</si>
  <si>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</si>
  <si>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</si>
  <si>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</si>
  <si>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</si>
  <si>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</si>
  <si>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</si>
  <si>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</si>
  <si>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</si>
  <si>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</si>
  <si>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</si>
  <si>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</si>
  <si>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</si>
  <si>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</si>
  <si>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</si>
  <si>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</si>
  <si>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</si>
  <si>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</si>
  <si>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</si>
  <si>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</si>
  <si>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</si>
  <si>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</si>
  <si>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</si>
  <si>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</si>
  <si>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</si>
  <si>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</si>
  <si>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</si>
  <si>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</si>
  <si>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</si>
  <si>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</si>
  <si>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</si>
  <si>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</si>
  <si>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</si>
  <si>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</si>
  <si>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</si>
  <si>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</si>
  <si>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</si>
  <si>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</si>
  <si>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</si>
  <si>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</si>
  <si>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</si>
  <si>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</si>
  <si>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</si>
  <si>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</si>
  <si>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</si>
  <si>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</si>
  <si>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</si>
  <si>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</si>
  <si>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</si>
  <si>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</si>
  <si>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</si>
  <si>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</si>
  <si>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</si>
  <si>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</si>
  <si>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</si>
  <si>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</si>
  <si>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</si>
  <si>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</si>
  <si>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</si>
  <si>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</si>
  <si>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</si>
  <si>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</si>
  <si>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</si>
  <si>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</si>
  <si>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</si>
  <si>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</si>
  <si>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</si>
  <si>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</si>
  <si>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</si>
  <si>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</si>
  <si>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</si>
  <si>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</si>
  <si>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</si>
  <si>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</si>
  <si>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</si>
  <si>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</si>
  <si>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</si>
  <si>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</si>
  <si>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</si>
  <si>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</si>
  <si>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</si>
  <si>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</si>
  <si>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</si>
  <si>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</si>
  <si>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</si>
  <si>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</si>
  <si>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</si>
  <si>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</si>
  <si>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</si>
  <si>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</si>
  <si>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</si>
  <si>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</si>
  <si>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</si>
  <si>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</si>
  <si>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</si>
  <si>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</si>
  <si>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</si>
  <si>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</si>
  <si>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</si>
  <si>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</si>
  <si>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</si>
  <si>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</si>
  <si>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</si>
  <si>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</si>
  <si>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</si>
  <si>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</si>
  <si>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</si>
  <si>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</si>
  <si>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</si>
  <si>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</si>
  <si>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</si>
  <si>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</si>
  <si>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</si>
  <si>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</si>
  <si>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</si>
  <si>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</si>
  <si>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</si>
  <si>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</si>
  <si>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</si>
  <si>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</si>
  <si>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</si>
  <si>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</si>
  <si>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</si>
  <si>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</si>
  <si>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</si>
  <si>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</si>
  <si>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</si>
  <si>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</si>
  <si>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</si>
  <si>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</si>
  <si>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</si>
  <si>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</si>
  <si>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</si>
  <si>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</si>
  <si>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</si>
  <si>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</si>
  <si>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</si>
  <si>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</si>
  <si>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</si>
  <si>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</si>
  <si>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</si>
  <si>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</si>
  <si>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</si>
  <si>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</si>
  <si>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</si>
  <si>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</si>
  <si>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</si>
  <si>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</si>
  <si>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</si>
  <si>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</si>
  <si>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</si>
  <si>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</si>
  <si>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</si>
  <si>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</si>
  <si>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</si>
  <si>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</si>
  <si>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</si>
  <si>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</si>
  <si>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</si>
  <si>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</si>
  <si>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</si>
  <si>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</si>
  <si>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</si>
  <si>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</si>
  <si>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</si>
  <si>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</si>
  <si>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</si>
  <si>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</si>
  <si>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</si>
  <si>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</si>
  <si>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</si>
  <si>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</si>
  <si>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</si>
  <si>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</si>
  <si>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</si>
  <si>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</si>
  <si>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</si>
  <si>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</si>
  <si>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</si>
  <si>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</si>
  <si>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</si>
  <si>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</si>
  <si>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</si>
  <si>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</si>
  <si>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</si>
  <si>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</si>
  <si>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</si>
  <si>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</si>
  <si>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</si>
  <si>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</si>
  <si>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</si>
  <si>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</si>
  <si>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</si>
  <si>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</si>
  <si>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</si>
  <si>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</si>
  <si>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</si>
  <si>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</si>
  <si>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</si>
  <si>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</si>
  <si>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</si>
  <si>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</si>
  <si>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</si>
  <si>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</si>
  <si>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</si>
  <si>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</si>
  <si>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</si>
  <si>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</si>
  <si>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</si>
  <si>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</si>
  <si>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</si>
  <si>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</si>
  <si>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</si>
  <si>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</si>
  <si>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</si>
  <si>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</si>
  <si>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</si>
  <si>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</si>
  <si>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</si>
  <si>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</si>
  <si>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</si>
  <si>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</si>
  <si>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</si>
  <si>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</si>
  <si>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</si>
  <si>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</si>
  <si>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</si>
  <si>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</si>
  <si>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</si>
  <si>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</si>
  <si>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</si>
  <si>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</si>
  <si>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</si>
  <si>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</si>
  <si>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</si>
  <si>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</si>
  <si>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</si>
  <si>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</si>
  <si>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</si>
  <si>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</si>
  <si>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</si>
  <si>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</si>
  <si>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</si>
  <si>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</si>
  <si>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</si>
  <si>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</si>
  <si>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</si>
  <si>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</si>
  <si>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</si>
  <si>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</si>
  <si>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</si>
  <si>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</si>
  <si>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</si>
  <si>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</si>
  <si>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</si>
  <si>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</si>
  <si>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</si>
  <si>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</si>
  <si>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</si>
  <si>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</si>
  <si>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</si>
  <si>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</si>
  <si>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</si>
  <si>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</si>
  <si>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</si>
  <si>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</si>
  <si>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</si>
  <si>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</si>
  <si>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</si>
  <si>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</si>
  <si>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</si>
  <si>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</si>
  <si>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</si>
  <si>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</si>
  <si>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</si>
  <si>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</si>
  <si>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</si>
  <si>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</si>
  <si>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</si>
  <si>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</si>
  <si>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</si>
  <si>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</si>
  <si>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</si>
  <si>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</si>
  <si>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</si>
  <si>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</si>
  <si>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</si>
  <si>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</si>
  <si>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</si>
  <si>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</si>
  <si>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</si>
  <si>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</si>
  <si>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</si>
  <si>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</si>
  <si>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</si>
  <si>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</si>
  <si>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</si>
  <si>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</si>
  <si>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</si>
  <si>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</si>
  <si>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</si>
  <si>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</si>
  <si>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</si>
  <si>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</si>
  <si>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</si>
  <si>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</si>
  <si>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</si>
  <si>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</si>
  <si>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</si>
  <si>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</si>
  <si>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</si>
  <si>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</si>
  <si>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</si>
  <si>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</si>
  <si>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</si>
  <si>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</si>
  <si>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</si>
  <si>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</si>
  <si>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</si>
  <si>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</si>
  <si>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</si>
  <si>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</si>
  <si>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</si>
  <si>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</si>
  <si>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</si>
  <si>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</si>
  <si>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</si>
  <si>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</si>
  <si>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</si>
  <si>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</si>
  <si>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</si>
  <si>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</si>
  <si>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</si>
  <si>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</si>
  <si>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</si>
  <si>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</si>
  <si>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</si>
  <si>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</si>
  <si>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</si>
  <si>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</si>
  <si>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</si>
  <si>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</si>
  <si>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</si>
  <si>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</si>
  <si>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</si>
  <si>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</si>
  <si>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</si>
  <si>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</si>
  <si>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</si>
  <si>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</si>
  <si>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</si>
  <si>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</si>
  <si>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</si>
  <si>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</si>
  <si>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</si>
  <si>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</si>
  <si>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</si>
  <si>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</si>
  <si>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</si>
  <si>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</si>
  <si>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</si>
  <si>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</si>
  <si>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</si>
  <si>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</si>
  <si>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</si>
  <si>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</si>
  <si>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</si>
  <si>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</si>
  <si>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</si>
  <si>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</si>
  <si>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</si>
  <si>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</si>
  <si>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</si>
  <si>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</si>
  <si>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</si>
  <si>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</si>
  <si>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</si>
  <si>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</si>
  <si>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</si>
  <si>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</si>
  <si>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</si>
  <si>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</si>
  <si>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</si>
  <si>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</si>
  <si>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</si>
  <si>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</si>
  <si>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</si>
  <si>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</si>
  <si>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</si>
  <si>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</si>
  <si>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</si>
  <si>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</si>
  <si>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</si>
  <si>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</si>
  <si>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</si>
  <si>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</si>
  <si>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</si>
  <si>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</si>
  <si>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</si>
  <si>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</si>
  <si>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</si>
  <si>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</si>
  <si>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</si>
  <si>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</si>
  <si>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</si>
  <si>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</si>
  <si>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</si>
  <si>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</si>
  <si>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</si>
  <si>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</si>
  <si>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</si>
  <si>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</si>
  <si>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</si>
  <si>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</si>
  <si>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</si>
  <si>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</si>
  <si>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</si>
  <si>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</si>
  <si>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</si>
  <si>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</si>
  <si>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</si>
  <si>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</si>
  <si>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</si>
  <si>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</si>
  <si>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</si>
  <si>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</si>
  <si>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</si>
  <si>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</si>
  <si>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</si>
  <si>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</si>
  <si>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</si>
  <si>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</si>
  <si>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</si>
  <si>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</si>
  <si>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</si>
  <si>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</si>
  <si>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</si>
  <si>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</si>
  <si>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</si>
  <si>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</si>
  <si>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</si>
  <si>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</si>
  <si>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</si>
  <si>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</si>
  <si>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</si>
  <si>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</si>
  <si>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</si>
  <si>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</si>
  <si>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</si>
  <si>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</si>
  <si>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</si>
  <si>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</si>
  <si>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</si>
  <si>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</si>
  <si>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</si>
  <si>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</si>
  <si>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</si>
  <si>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</si>
  <si>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</si>
  <si>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</si>
  <si>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</si>
  <si>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</si>
  <si>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</si>
  <si>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</si>
  <si>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</si>
  <si>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</si>
  <si>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</si>
  <si>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</si>
  <si>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</si>
  <si>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</si>
  <si>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</si>
  <si>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</si>
  <si>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</si>
  <si>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</si>
  <si>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</si>
  <si>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</si>
  <si>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</si>
  <si>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</si>
  <si>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</si>
  <si>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</si>
  <si>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</si>
  <si>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</si>
  <si>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水・大気環境局</t>
    <phoneticPr fontId="5"/>
  </si>
  <si>
    <t>排水対策推進費</t>
    <phoneticPr fontId="5"/>
  </si>
  <si>
    <t>水環境課</t>
    <phoneticPr fontId="5"/>
  </si>
  <si>
    <t>水環境課長　筒井　誠二</t>
    <phoneticPr fontId="5"/>
  </si>
  <si>
    <t>環境省</t>
  </si>
  <si>
    <t>平成２３年度</t>
    <rPh sb="0" eb="2">
      <t>ヘイセイ</t>
    </rPh>
    <rPh sb="4" eb="5">
      <t>ネン</t>
    </rPh>
    <rPh sb="5" eb="6">
      <t>ド</t>
    </rPh>
    <phoneticPr fontId="22"/>
  </si>
  <si>
    <t>水質汚濁防止法第２条、第３条、第15条</t>
    <rPh sb="0" eb="2">
      <t>スイシツ</t>
    </rPh>
    <rPh sb="2" eb="4">
      <t>オダク</t>
    </rPh>
    <rPh sb="4" eb="7">
      <t>ボウシホウ</t>
    </rPh>
    <rPh sb="7" eb="8">
      <t>ダイ</t>
    </rPh>
    <rPh sb="9" eb="10">
      <t>ジョウ</t>
    </rPh>
    <rPh sb="11" eb="12">
      <t>ダイ</t>
    </rPh>
    <rPh sb="13" eb="14">
      <t>ジョウ</t>
    </rPh>
    <rPh sb="15" eb="16">
      <t>ダイ</t>
    </rPh>
    <rPh sb="18" eb="19">
      <t>ジョウ</t>
    </rPh>
    <phoneticPr fontId="5"/>
  </si>
  <si>
    <t>-</t>
  </si>
  <si>
    <t>工場及び事業場から公共用水域へ排出される排出水に対して、適正な規制を行うために必要な調査・検討を行い、人の健康の保護や生活環境を保全することを目的とする。</t>
  </si>
  <si>
    <t>水質汚濁防止法による施策の執行状況やその効果を把握するための調査（公共用水域における水質環境基準の達成状況等）を行い、国民、行政機関に対して情報の提供を行う。また、現在排水規制の対象となっていない項目についての排水規制の必要性や環境基準が見直された項目についての排水基準の見直しを検討するため、排出水の実態等の調査を行うとともに、暫定排水基準の撤廃・強化に向けた排水処理技術の開発・普及や生物応答を用いた新たな排水の評価・管理の方法に係る調査に取り組む。</t>
    <rPh sb="131" eb="133">
      <t>ハイスイ</t>
    </rPh>
    <rPh sb="133" eb="135">
      <t>キジュン</t>
    </rPh>
    <rPh sb="136" eb="138">
      <t>ミナオ</t>
    </rPh>
    <rPh sb="158" eb="159">
      <t>オコナ</t>
    </rPh>
    <rPh sb="205" eb="207">
      <t>ハイスイ</t>
    </rPh>
    <rPh sb="208" eb="210">
      <t>ヒョウカ</t>
    </rPh>
    <rPh sb="217" eb="218">
      <t>カカ</t>
    </rPh>
    <rPh sb="222" eb="223">
      <t>ト</t>
    </rPh>
    <rPh sb="224" eb="225">
      <t>ク</t>
    </rPh>
    <phoneticPr fontId="5"/>
  </si>
  <si>
    <t>環境保全調査費</t>
    <rPh sb="0" eb="2">
      <t>カンキョウ</t>
    </rPh>
    <rPh sb="2" eb="4">
      <t>ホゼン</t>
    </rPh>
    <rPh sb="4" eb="7">
      <t>チョウサヒ</t>
    </rPh>
    <phoneticPr fontId="5"/>
  </si>
  <si>
    <t>環境基本法の考え方に基づき、目標値は全国の公共用水域における環境基準の100％達成とした。(達成水域数/水域数(%))
なお、各水域の状況は様々であることから、中間目標年度及び目標最終年度の設定は困難である。</t>
    <rPh sb="0" eb="2">
      <t>カンキョウ</t>
    </rPh>
    <rPh sb="2" eb="5">
      <t>キホンホウ</t>
    </rPh>
    <rPh sb="6" eb="7">
      <t>カンガ</t>
    </rPh>
    <rPh sb="8" eb="9">
      <t>カタ</t>
    </rPh>
    <rPh sb="10" eb="11">
      <t>モト</t>
    </rPh>
    <rPh sb="14" eb="17">
      <t>モクヒョウチ</t>
    </rPh>
    <rPh sb="18" eb="20">
      <t>ゼンコク</t>
    </rPh>
    <rPh sb="21" eb="24">
      <t>コウキョウヨウ</t>
    </rPh>
    <rPh sb="24" eb="26">
      <t>スイイキ</t>
    </rPh>
    <rPh sb="30" eb="32">
      <t>カンキョウ</t>
    </rPh>
    <rPh sb="32" eb="34">
      <t>キジュン</t>
    </rPh>
    <rPh sb="39" eb="41">
      <t>タッセイ</t>
    </rPh>
    <rPh sb="46" eb="48">
      <t>タッセイ</t>
    </rPh>
    <rPh sb="48" eb="50">
      <t>スイイキ</t>
    </rPh>
    <rPh sb="50" eb="51">
      <t>スウ</t>
    </rPh>
    <rPh sb="52" eb="54">
      <t>スイイキ</t>
    </rPh>
    <rPh sb="54" eb="55">
      <t>スウ</t>
    </rPh>
    <rPh sb="63" eb="66">
      <t>カクスイイキ</t>
    </rPh>
    <rPh sb="67" eb="69">
      <t>ジョウキョウ</t>
    </rPh>
    <rPh sb="70" eb="72">
      <t>サマザマ</t>
    </rPh>
    <rPh sb="80" eb="82">
      <t>チュウカン</t>
    </rPh>
    <rPh sb="82" eb="84">
      <t>モクヒョウ</t>
    </rPh>
    <rPh sb="84" eb="86">
      <t>ネンド</t>
    </rPh>
    <rPh sb="86" eb="87">
      <t>オヨ</t>
    </rPh>
    <rPh sb="88" eb="90">
      <t>モクヒョウ</t>
    </rPh>
    <rPh sb="90" eb="92">
      <t>サイシュウ</t>
    </rPh>
    <rPh sb="92" eb="94">
      <t>ネンド</t>
    </rPh>
    <rPh sb="95" eb="97">
      <t>セッテイ</t>
    </rPh>
    <rPh sb="98" eb="100">
      <t>コンナン</t>
    </rPh>
    <phoneticPr fontId="5"/>
  </si>
  <si>
    <t>％
（BOD又はCOD）</t>
    <rPh sb="6" eb="7">
      <t>マタ</t>
    </rPh>
    <phoneticPr fontId="5"/>
  </si>
  <si>
    <t>％
(BOD又はCOD)</t>
    <rPh sb="6" eb="7">
      <t>マタ</t>
    </rPh>
    <phoneticPr fontId="5"/>
  </si>
  <si>
    <t>-</t>
    <phoneticPr fontId="5"/>
  </si>
  <si>
    <t>-</t>
    <phoneticPr fontId="5"/>
  </si>
  <si>
    <t>-</t>
    <phoneticPr fontId="5"/>
  </si>
  <si>
    <t>-</t>
    <phoneticPr fontId="5"/>
  </si>
  <si>
    <t>-</t>
    <phoneticPr fontId="5"/>
  </si>
  <si>
    <t>全公共用水域における環境基準の達成
※令和元年度成果実績は集計中</t>
    <rPh sb="0" eb="1">
      <t>ゼン</t>
    </rPh>
    <rPh sb="1" eb="4">
      <t>コウキョウヨウ</t>
    </rPh>
    <rPh sb="4" eb="6">
      <t>スイイキ</t>
    </rPh>
    <rPh sb="10" eb="12">
      <t>カンキョウ</t>
    </rPh>
    <rPh sb="12" eb="14">
      <t>キジュン</t>
    </rPh>
    <rPh sb="15" eb="17">
      <t>タッセイ</t>
    </rPh>
    <rPh sb="19" eb="21">
      <t>レイワ</t>
    </rPh>
    <rPh sb="21" eb="23">
      <t>ガンネン</t>
    </rPh>
    <rPh sb="22" eb="24">
      <t>ネンド</t>
    </rPh>
    <rPh sb="24" eb="26">
      <t>セイカ</t>
    </rPh>
    <rPh sb="26" eb="28">
      <t>ジッセキ</t>
    </rPh>
    <rPh sb="29" eb="32">
      <t>シュウケイチュウ</t>
    </rPh>
    <phoneticPr fontId="5"/>
  </si>
  <si>
    <t>平成30年度公共用水域水質測定結果（令和元年12月環境省水・大気環境局）
https://www.env.go.jp/water/suiiki/index.html</t>
    <rPh sb="0" eb="2">
      <t>ヘイセイ</t>
    </rPh>
    <rPh sb="4" eb="6">
      <t>ネンド</t>
    </rPh>
    <rPh sb="6" eb="8">
      <t>コウキョウ</t>
    </rPh>
    <rPh sb="8" eb="9">
      <t>ヨウ</t>
    </rPh>
    <rPh sb="9" eb="11">
      <t>スイイキ</t>
    </rPh>
    <rPh sb="11" eb="13">
      <t>スイシツ</t>
    </rPh>
    <rPh sb="13" eb="15">
      <t>ソクテイ</t>
    </rPh>
    <rPh sb="15" eb="17">
      <t>ケッカ</t>
    </rPh>
    <rPh sb="18" eb="20">
      <t>レイワ</t>
    </rPh>
    <rPh sb="20" eb="22">
      <t>ガンネン</t>
    </rPh>
    <rPh sb="22" eb="23">
      <t>ヘイネン</t>
    </rPh>
    <rPh sb="24" eb="25">
      <t>ガツ</t>
    </rPh>
    <rPh sb="25" eb="28">
      <t>カンキョウショウ</t>
    </rPh>
    <rPh sb="28" eb="29">
      <t>ミズ</t>
    </rPh>
    <rPh sb="30" eb="32">
      <t>タイキ</t>
    </rPh>
    <rPh sb="32" eb="34">
      <t>カンキョウ</t>
    </rPh>
    <rPh sb="34" eb="35">
      <t>キョク</t>
    </rPh>
    <phoneticPr fontId="6"/>
  </si>
  <si>
    <t>本事業による調査・検討により得られた知見等に基づき行った排水基準の強化等の見直し検討件数</t>
    <rPh sb="0" eb="1">
      <t>ホン</t>
    </rPh>
    <rPh sb="1" eb="3">
      <t>ジギョウ</t>
    </rPh>
    <rPh sb="6" eb="8">
      <t>チョウサ</t>
    </rPh>
    <rPh sb="9" eb="11">
      <t>ケントウ</t>
    </rPh>
    <rPh sb="14" eb="15">
      <t>エ</t>
    </rPh>
    <rPh sb="18" eb="20">
      <t>チケン</t>
    </rPh>
    <rPh sb="20" eb="21">
      <t>ナド</t>
    </rPh>
    <rPh sb="22" eb="23">
      <t>モト</t>
    </rPh>
    <rPh sb="25" eb="26">
      <t>オコナ</t>
    </rPh>
    <rPh sb="28" eb="30">
      <t>ハイスイ</t>
    </rPh>
    <rPh sb="30" eb="32">
      <t>キジュン</t>
    </rPh>
    <rPh sb="33" eb="35">
      <t>キョウカ</t>
    </rPh>
    <rPh sb="35" eb="36">
      <t>ナド</t>
    </rPh>
    <rPh sb="37" eb="39">
      <t>ミナオ</t>
    </rPh>
    <rPh sb="40" eb="42">
      <t>ケントウ</t>
    </rPh>
    <rPh sb="42" eb="44">
      <t>ケンスウ</t>
    </rPh>
    <phoneticPr fontId="6"/>
  </si>
  <si>
    <t>件</t>
    <rPh sb="0" eb="1">
      <t>ケン</t>
    </rPh>
    <phoneticPr fontId="5"/>
  </si>
  <si>
    <t>事業費／活動実績　　　　　　　　　　　　　　</t>
    <rPh sb="0" eb="3">
      <t>ジギョウヒ</t>
    </rPh>
    <rPh sb="4" eb="6">
      <t>カツドウ</t>
    </rPh>
    <rPh sb="6" eb="8">
      <t>ジッセキ</t>
    </rPh>
    <phoneticPr fontId="6"/>
  </si>
  <si>
    <t>102/8</t>
  </si>
  <si>
    <t>87/10</t>
  </si>
  <si>
    <t xml:space="preserve">  百万円</t>
    <rPh sb="2" eb="3">
      <t>ヒャク</t>
    </rPh>
    <rPh sb="3" eb="5">
      <t>マンエン</t>
    </rPh>
    <phoneticPr fontId="6"/>
  </si>
  <si>
    <t xml:space="preserve"> 百万円/件</t>
    <rPh sb="1" eb="2">
      <t>ヒャク</t>
    </rPh>
    <rPh sb="2" eb="4">
      <t>マンエン</t>
    </rPh>
    <rPh sb="5" eb="6">
      <t>ケン</t>
    </rPh>
    <phoneticPr fontId="6"/>
  </si>
  <si>
    <t>45/9</t>
    <phoneticPr fontId="5"/>
  </si>
  <si>
    <t>56/6</t>
    <phoneticPr fontId="5"/>
  </si>
  <si>
    <t>３．大気・水・土壌環境等の保全</t>
    <rPh sb="2" eb="4">
      <t>タイキ</t>
    </rPh>
    <rPh sb="5" eb="6">
      <t>ミズ</t>
    </rPh>
    <rPh sb="7" eb="9">
      <t>ドジョウ</t>
    </rPh>
    <rPh sb="9" eb="11">
      <t>カンキョウ</t>
    </rPh>
    <rPh sb="11" eb="12">
      <t>トウ</t>
    </rPh>
    <rPh sb="13" eb="15">
      <t>ホゼン</t>
    </rPh>
    <phoneticPr fontId="6"/>
  </si>
  <si>
    <t>公共用水域における水質環境基準の達成率
（生活環境項目ＢＯＤ/ＣＯＤ）
※令和元年度成果実績は集計中</t>
    <rPh sb="37" eb="39">
      <t>レイワ</t>
    </rPh>
    <rPh sb="39" eb="41">
      <t>ガンネン</t>
    </rPh>
    <rPh sb="40" eb="42">
      <t>ネンド</t>
    </rPh>
    <phoneticPr fontId="5"/>
  </si>
  <si>
    <t>排水規制等の対策を講じること等により公共用水域における水質環境基準の達成率の向上に寄与する</t>
    <rPh sb="0" eb="2">
      <t>ハイスイ</t>
    </rPh>
    <rPh sb="2" eb="4">
      <t>キセイ</t>
    </rPh>
    <rPh sb="4" eb="5">
      <t>トウ</t>
    </rPh>
    <rPh sb="6" eb="8">
      <t>タイサク</t>
    </rPh>
    <rPh sb="9" eb="10">
      <t>コウ</t>
    </rPh>
    <rPh sb="14" eb="15">
      <t>ナド</t>
    </rPh>
    <rPh sb="38" eb="40">
      <t>コウジョウ</t>
    </rPh>
    <rPh sb="41" eb="43">
      <t>キヨ</t>
    </rPh>
    <phoneticPr fontId="6"/>
  </si>
  <si>
    <t>-</t>
    <phoneticPr fontId="5"/>
  </si>
  <si>
    <t>-</t>
    <phoneticPr fontId="5"/>
  </si>
  <si>
    <t>○</t>
  </si>
  <si>
    <t>有</t>
  </si>
  <si>
    <t>無</t>
  </si>
  <si>
    <t>‐</t>
  </si>
  <si>
    <t>国民の健康保護及び生活環境の保全上の観点から必要</t>
    <rPh sb="0" eb="2">
      <t>コクミン</t>
    </rPh>
    <rPh sb="3" eb="5">
      <t>ケンコウ</t>
    </rPh>
    <rPh sb="5" eb="7">
      <t>ホゴ</t>
    </rPh>
    <rPh sb="7" eb="8">
      <t>オヨ</t>
    </rPh>
    <rPh sb="9" eb="11">
      <t>セイカツ</t>
    </rPh>
    <rPh sb="11" eb="13">
      <t>カンキョウ</t>
    </rPh>
    <rPh sb="14" eb="16">
      <t>ホゼン</t>
    </rPh>
    <rPh sb="16" eb="17">
      <t>ジョウ</t>
    </rPh>
    <rPh sb="18" eb="20">
      <t>カンテン</t>
    </rPh>
    <rPh sb="22" eb="24">
      <t>ヒツヨウ</t>
    </rPh>
    <phoneticPr fontId="6"/>
  </si>
  <si>
    <t>水質汚濁防止法に基づく排水規制等の検討につなげることから国が実施すべき事業</t>
    <rPh sb="0" eb="2">
      <t>スイシツ</t>
    </rPh>
    <rPh sb="2" eb="4">
      <t>オダク</t>
    </rPh>
    <rPh sb="4" eb="7">
      <t>ボウシホウ</t>
    </rPh>
    <rPh sb="8" eb="9">
      <t>モト</t>
    </rPh>
    <rPh sb="11" eb="13">
      <t>ハイスイ</t>
    </rPh>
    <rPh sb="13" eb="15">
      <t>キセイ</t>
    </rPh>
    <rPh sb="15" eb="16">
      <t>トウ</t>
    </rPh>
    <rPh sb="17" eb="19">
      <t>ケントウ</t>
    </rPh>
    <rPh sb="28" eb="29">
      <t>クニ</t>
    </rPh>
    <rPh sb="30" eb="32">
      <t>ジッシ</t>
    </rPh>
    <rPh sb="35" eb="37">
      <t>ジギョウ</t>
    </rPh>
    <phoneticPr fontId="6"/>
  </si>
  <si>
    <t>国民の健康保護及び生活環境の保全等国民生活に直結することから優先度は高い</t>
    <rPh sb="16" eb="17">
      <t>ナド</t>
    </rPh>
    <rPh sb="17" eb="19">
      <t>コクミン</t>
    </rPh>
    <rPh sb="19" eb="21">
      <t>セイカツ</t>
    </rPh>
    <rPh sb="22" eb="24">
      <t>チョッケツ</t>
    </rPh>
    <rPh sb="30" eb="33">
      <t>ユウセンド</t>
    </rPh>
    <rPh sb="34" eb="35">
      <t>タカ</t>
    </rPh>
    <phoneticPr fontId="6"/>
  </si>
  <si>
    <t>一般競争入札において、前年度一者応札だったものは通常よりも公告期間を延長する等の取組を実施し適正な競争に努めたところであるが、新規業務において一者応札の結果となった。</t>
    <rPh sb="24" eb="26">
      <t>ツウジョウ</t>
    </rPh>
    <rPh sb="38" eb="39">
      <t>トウ</t>
    </rPh>
    <rPh sb="40" eb="42">
      <t>トリクミ</t>
    </rPh>
    <rPh sb="43" eb="45">
      <t>ジッシ</t>
    </rPh>
    <rPh sb="46" eb="48">
      <t>テキセイ</t>
    </rPh>
    <rPh sb="49" eb="51">
      <t>キョウソウ</t>
    </rPh>
    <rPh sb="52" eb="53">
      <t>ツト</t>
    </rPh>
    <rPh sb="63" eb="65">
      <t>シンキ</t>
    </rPh>
    <rPh sb="65" eb="67">
      <t>ギョウム</t>
    </rPh>
    <rPh sb="76" eb="78">
      <t>ケッカ</t>
    </rPh>
    <phoneticPr fontId="5"/>
  </si>
  <si>
    <t>水質汚濁防止法に基づく排水規制等の検討に係る使途であり、必要なものに限定されている</t>
    <rPh sb="0" eb="2">
      <t>スイシツ</t>
    </rPh>
    <rPh sb="2" eb="4">
      <t>オダク</t>
    </rPh>
    <rPh sb="4" eb="7">
      <t>ボウシホウ</t>
    </rPh>
    <rPh sb="8" eb="9">
      <t>モト</t>
    </rPh>
    <rPh sb="11" eb="13">
      <t>ハイスイ</t>
    </rPh>
    <rPh sb="13" eb="15">
      <t>キセイ</t>
    </rPh>
    <rPh sb="15" eb="16">
      <t>トウ</t>
    </rPh>
    <rPh sb="17" eb="19">
      <t>ケントウ</t>
    </rPh>
    <rPh sb="20" eb="21">
      <t>カカ</t>
    </rPh>
    <rPh sb="22" eb="24">
      <t>シト</t>
    </rPh>
    <rPh sb="23" eb="24">
      <t>ト</t>
    </rPh>
    <rPh sb="28" eb="30">
      <t>ヒツヨウ</t>
    </rPh>
    <rPh sb="34" eb="36">
      <t>ゲンテイ</t>
    </rPh>
    <phoneticPr fontId="6"/>
  </si>
  <si>
    <t>水質汚濁防止法による施策の効果を把握するための調査（水質汚濁物質排出量総合調査）の実施に当たっては、回答方法にオンラインシステムを導入する等、効率化を進めている</t>
    <rPh sb="0" eb="2">
      <t>スイシツ</t>
    </rPh>
    <rPh sb="2" eb="4">
      <t>オダク</t>
    </rPh>
    <rPh sb="4" eb="7">
      <t>ボウシホウ</t>
    </rPh>
    <rPh sb="10" eb="12">
      <t>セサク</t>
    </rPh>
    <rPh sb="13" eb="15">
      <t>コウカ</t>
    </rPh>
    <rPh sb="16" eb="18">
      <t>ハアク</t>
    </rPh>
    <rPh sb="23" eb="25">
      <t>チョウサ</t>
    </rPh>
    <rPh sb="26" eb="28">
      <t>スイシツ</t>
    </rPh>
    <rPh sb="28" eb="30">
      <t>オダク</t>
    </rPh>
    <rPh sb="30" eb="32">
      <t>ブッシツ</t>
    </rPh>
    <rPh sb="32" eb="35">
      <t>ハイシュツリョウ</t>
    </rPh>
    <rPh sb="35" eb="37">
      <t>ソウゴウ</t>
    </rPh>
    <rPh sb="37" eb="39">
      <t>チョウサ</t>
    </rPh>
    <rPh sb="41" eb="43">
      <t>ジッシ</t>
    </rPh>
    <rPh sb="44" eb="45">
      <t>ア</t>
    </rPh>
    <rPh sb="50" eb="52">
      <t>カイトウ</t>
    </rPh>
    <rPh sb="52" eb="54">
      <t>ホウホウ</t>
    </rPh>
    <rPh sb="65" eb="67">
      <t>ドウニュウ</t>
    </rPh>
    <rPh sb="69" eb="70">
      <t>ナド</t>
    </rPh>
    <rPh sb="71" eb="74">
      <t>コウリツカ</t>
    </rPh>
    <rPh sb="75" eb="76">
      <t>スス</t>
    </rPh>
    <phoneticPr fontId="6"/>
  </si>
  <si>
    <t>一部を除き一般競争入札により選定しており、契約額は適切な水準となっているものと考えられる。
また、総合評価落札方式によるものは、実施事業の提案内容及び入札額について評価を行っており、妥当である。</t>
    <rPh sb="0" eb="2">
      <t>イチブ</t>
    </rPh>
    <rPh sb="3" eb="4">
      <t>ノゾ</t>
    </rPh>
    <rPh sb="5" eb="7">
      <t>イッパン</t>
    </rPh>
    <rPh sb="7" eb="9">
      <t>キョウソウ</t>
    </rPh>
    <rPh sb="9" eb="11">
      <t>ニュウサツ</t>
    </rPh>
    <rPh sb="14" eb="16">
      <t>センテイ</t>
    </rPh>
    <rPh sb="21" eb="24">
      <t>ケイヤクガク</t>
    </rPh>
    <rPh sb="25" eb="27">
      <t>テキセツ</t>
    </rPh>
    <rPh sb="28" eb="30">
      <t>スイジュン</t>
    </rPh>
    <rPh sb="39" eb="40">
      <t>カンガ</t>
    </rPh>
    <rPh sb="49" eb="51">
      <t>ソウゴウ</t>
    </rPh>
    <rPh sb="51" eb="53">
      <t>ヒョウカ</t>
    </rPh>
    <rPh sb="53" eb="55">
      <t>ラクサツ</t>
    </rPh>
    <rPh sb="55" eb="57">
      <t>ホウシキ</t>
    </rPh>
    <rPh sb="64" eb="66">
      <t>ジッシ</t>
    </rPh>
    <rPh sb="66" eb="68">
      <t>ジギョウ</t>
    </rPh>
    <rPh sb="69" eb="71">
      <t>テイアン</t>
    </rPh>
    <rPh sb="71" eb="73">
      <t>ナイヨウ</t>
    </rPh>
    <rPh sb="73" eb="74">
      <t>オヨ</t>
    </rPh>
    <rPh sb="75" eb="78">
      <t>ニュウサツガク</t>
    </rPh>
    <rPh sb="82" eb="84">
      <t>ヒョウカ</t>
    </rPh>
    <rPh sb="85" eb="86">
      <t>オコナ</t>
    </rPh>
    <rPh sb="91" eb="93">
      <t>ダトウ</t>
    </rPh>
    <phoneticPr fontId="5"/>
  </si>
  <si>
    <t>事業の実施に当たり、手段・方法等を検討した上で、より効果的・低コストで実施できる方法を選択し、実施している。</t>
  </si>
  <si>
    <t>当初見込みを上回る活動実績が得られている。</t>
    <rPh sb="0" eb="2">
      <t>トウショ</t>
    </rPh>
    <rPh sb="2" eb="4">
      <t>ミコ</t>
    </rPh>
    <rPh sb="6" eb="8">
      <t>ウワマワ</t>
    </rPh>
    <rPh sb="9" eb="11">
      <t>カツドウ</t>
    </rPh>
    <rPh sb="11" eb="13">
      <t>ジッセキ</t>
    </rPh>
    <rPh sb="14" eb="15">
      <t>エ</t>
    </rPh>
    <phoneticPr fontId="5"/>
  </si>
  <si>
    <t>業務の成果は、審議会等における排水規制の見直し検討のための資料として十分に活用している。</t>
    <rPh sb="15" eb="17">
      <t>ハイスイ</t>
    </rPh>
    <rPh sb="17" eb="19">
      <t>キセイ</t>
    </rPh>
    <rPh sb="20" eb="22">
      <t>ミナオ</t>
    </rPh>
    <phoneticPr fontId="5"/>
  </si>
  <si>
    <t>全国の公共用水域における環境基準の達成の状況は、BOD又はCODにおいて89.6％、健康項目において99.1％であり、おおむね成果目標に見合った実績となっている。</t>
    <rPh sb="20" eb="22">
      <t>ジョウキョウ</t>
    </rPh>
    <phoneticPr fontId="5"/>
  </si>
  <si>
    <t>-</t>
    <phoneticPr fontId="5"/>
  </si>
  <si>
    <t>引き続き、効果的かつ効率的に人の健康の保護や生活環境の保全に向けた事業を実施する。また、引き続き提案書の提出期限の延長や、仕様書における業務内容の記載の明確化など、新規参入の業者であっても業務内容を十分に理解し、入札に参加できる環境づくりに努める。</t>
    <rPh sb="14" eb="15">
      <t>ヒト</t>
    </rPh>
    <rPh sb="16" eb="18">
      <t>ケンコウ</t>
    </rPh>
    <rPh sb="19" eb="21">
      <t>ホゴ</t>
    </rPh>
    <rPh sb="22" eb="24">
      <t>セイカツ</t>
    </rPh>
    <rPh sb="24" eb="26">
      <t>カンキョウ</t>
    </rPh>
    <phoneticPr fontId="5"/>
  </si>
  <si>
    <t>公共用水域における水質環境基準の達成率はＢＯＤ又はＣＯＤにおいて89.6％であるなど、水環境の保全の取組は着実に進められている。しかしながら、目標値には未だ達していないため、必要な排水規制の見直し検討を含め引き続きの対応が必要である。</t>
    <phoneticPr fontId="5"/>
  </si>
  <si>
    <t>062</t>
    <phoneticPr fontId="5"/>
  </si>
  <si>
    <t>061</t>
    <phoneticPr fontId="5"/>
  </si>
  <si>
    <t>107</t>
    <phoneticPr fontId="5"/>
  </si>
  <si>
    <t>112</t>
    <phoneticPr fontId="5"/>
  </si>
  <si>
    <t>117</t>
    <phoneticPr fontId="5"/>
  </si>
  <si>
    <t>114</t>
    <phoneticPr fontId="5"/>
  </si>
  <si>
    <t>130</t>
    <phoneticPr fontId="5"/>
  </si>
  <si>
    <t>128</t>
    <phoneticPr fontId="5"/>
  </si>
  <si>
    <t>A.株式会社ピーシーサポートサービス</t>
    <rPh sb="2" eb="6">
      <t>カブシキガイシャ</t>
    </rPh>
    <phoneticPr fontId="5"/>
  </si>
  <si>
    <t>B.ＪＦＥテクノリサーチ株式会社</t>
    <rPh sb="12" eb="16">
      <t>カブシキガイシャ</t>
    </rPh>
    <phoneticPr fontId="5"/>
  </si>
  <si>
    <t>D.株式会社日水コン</t>
    <rPh sb="2" eb="6">
      <t>カブシキガイシャ</t>
    </rPh>
    <rPh sb="6" eb="8">
      <t>ニッスイ</t>
    </rPh>
    <phoneticPr fontId="5"/>
  </si>
  <si>
    <t>F. 株式会社ＰＣＥＲ</t>
    <rPh sb="3" eb="7">
      <t>カブシキガイシャ</t>
    </rPh>
    <phoneticPr fontId="5"/>
  </si>
  <si>
    <t>G.一般財団法人材料科学技術振興財団</t>
    <rPh sb="2" eb="4">
      <t>イッパン</t>
    </rPh>
    <rPh sb="4" eb="6">
      <t>ザイダン</t>
    </rPh>
    <rPh sb="6" eb="8">
      <t>ホウジン</t>
    </rPh>
    <rPh sb="8" eb="10">
      <t>ザイリョウ</t>
    </rPh>
    <rPh sb="10" eb="12">
      <t>カガク</t>
    </rPh>
    <rPh sb="12" eb="14">
      <t>ギジュツ</t>
    </rPh>
    <rPh sb="14" eb="16">
      <t>シンコウ</t>
    </rPh>
    <rPh sb="16" eb="18">
      <t>ザイダン</t>
    </rPh>
    <phoneticPr fontId="5"/>
  </si>
  <si>
    <t>人件費</t>
  </si>
  <si>
    <t>一般管理費</t>
  </si>
  <si>
    <t>発送費</t>
    <rPh sb="0" eb="2">
      <t>ハッソウ</t>
    </rPh>
    <rPh sb="2" eb="3">
      <t>ヒ</t>
    </rPh>
    <phoneticPr fontId="5"/>
  </si>
  <si>
    <t>一般管理費</t>
    <rPh sb="0" eb="2">
      <t>イッパン</t>
    </rPh>
    <rPh sb="2" eb="4">
      <t>カンリ</t>
    </rPh>
    <rPh sb="4" eb="5">
      <t>ヒ</t>
    </rPh>
    <phoneticPr fontId="5"/>
  </si>
  <si>
    <t>印刷製本費</t>
    <rPh sb="0" eb="2">
      <t>インサツ</t>
    </rPh>
    <rPh sb="2" eb="4">
      <t>セイホン</t>
    </rPh>
    <rPh sb="4" eb="5">
      <t>ヒ</t>
    </rPh>
    <phoneticPr fontId="5"/>
  </si>
  <si>
    <t>一般管理費</t>
    <rPh sb="0" eb="2">
      <t>イッパン</t>
    </rPh>
    <rPh sb="2" eb="5">
      <t>カンリヒ</t>
    </rPh>
    <phoneticPr fontId="5"/>
  </si>
  <si>
    <t>受取費</t>
    <rPh sb="0" eb="1">
      <t>ウ</t>
    </rPh>
    <rPh sb="1" eb="2">
      <t>ト</t>
    </rPh>
    <rPh sb="2" eb="3">
      <t>ヒ</t>
    </rPh>
    <phoneticPr fontId="5"/>
  </si>
  <si>
    <t>その他</t>
    <rPh sb="2" eb="3">
      <t>タ</t>
    </rPh>
    <phoneticPr fontId="5"/>
  </si>
  <si>
    <t>消費税</t>
    <rPh sb="0" eb="3">
      <t>ショウヒゼイ</t>
    </rPh>
    <phoneticPr fontId="5"/>
  </si>
  <si>
    <t>問合せ、データ入力</t>
    <rPh sb="0" eb="1">
      <t>ト</t>
    </rPh>
    <rPh sb="1" eb="2">
      <t>ア</t>
    </rPh>
    <rPh sb="7" eb="9">
      <t>ニュウリョク</t>
    </rPh>
    <phoneticPr fontId="5"/>
  </si>
  <si>
    <t>調査票発送</t>
    <rPh sb="0" eb="3">
      <t>チョウサヒョウ</t>
    </rPh>
    <rPh sb="3" eb="5">
      <t>ハッソウ</t>
    </rPh>
    <phoneticPr fontId="5"/>
  </si>
  <si>
    <t>調査票、封筒等印刷</t>
    <rPh sb="0" eb="3">
      <t>チョウサヒョウ</t>
    </rPh>
    <rPh sb="4" eb="6">
      <t>フウトウ</t>
    </rPh>
    <rPh sb="6" eb="7">
      <t>ナド</t>
    </rPh>
    <rPh sb="7" eb="9">
      <t>インサツ</t>
    </rPh>
    <phoneticPr fontId="5"/>
  </si>
  <si>
    <t>調査票受取</t>
    <rPh sb="0" eb="3">
      <t>チョウサヒョウ</t>
    </rPh>
    <rPh sb="3" eb="4">
      <t>ウ</t>
    </rPh>
    <rPh sb="4" eb="5">
      <t>ト</t>
    </rPh>
    <phoneticPr fontId="5"/>
  </si>
  <si>
    <t>複合機、設備、通信</t>
    <rPh sb="0" eb="3">
      <t>フクゴウキ</t>
    </rPh>
    <rPh sb="4" eb="6">
      <t>セツビ</t>
    </rPh>
    <rPh sb="7" eb="9">
      <t>ツウシン</t>
    </rPh>
    <phoneticPr fontId="5"/>
  </si>
  <si>
    <t>J.</t>
    <phoneticPr fontId="5"/>
  </si>
  <si>
    <t>人件費</t>
    <rPh sb="0" eb="3">
      <t>ジンケンヒ</t>
    </rPh>
    <phoneticPr fontId="5"/>
  </si>
  <si>
    <t>分析費</t>
    <rPh sb="0" eb="2">
      <t>ブンセキ</t>
    </rPh>
    <rPh sb="2" eb="3">
      <t>ヒ</t>
    </rPh>
    <phoneticPr fontId="5"/>
  </si>
  <si>
    <t>印刷費</t>
    <rPh sb="0" eb="2">
      <t>インサツ</t>
    </rPh>
    <rPh sb="2" eb="3">
      <t>ヒ</t>
    </rPh>
    <phoneticPr fontId="5"/>
  </si>
  <si>
    <t>旅費</t>
    <rPh sb="0" eb="2">
      <t>リョヒ</t>
    </rPh>
    <phoneticPr fontId="5"/>
  </si>
  <si>
    <t>消耗品費</t>
    <rPh sb="0" eb="2">
      <t>ショウモウ</t>
    </rPh>
    <rPh sb="2" eb="3">
      <t>ヒン</t>
    </rPh>
    <rPh sb="3" eb="4">
      <t>ヒ</t>
    </rPh>
    <phoneticPr fontId="5"/>
  </si>
  <si>
    <t>光熱費</t>
    <rPh sb="0" eb="3">
      <t>コウネツヒ</t>
    </rPh>
    <phoneticPr fontId="5"/>
  </si>
  <si>
    <t>宿泊費</t>
    <rPh sb="0" eb="3">
      <t>シュクハクヒ</t>
    </rPh>
    <phoneticPr fontId="5"/>
  </si>
  <si>
    <t>調査検討、現地踏査、予備試験等</t>
    <rPh sb="0" eb="2">
      <t>チョウサ</t>
    </rPh>
    <rPh sb="2" eb="4">
      <t>ケントウ</t>
    </rPh>
    <rPh sb="5" eb="7">
      <t>ゲンチ</t>
    </rPh>
    <rPh sb="7" eb="9">
      <t>トウサ</t>
    </rPh>
    <rPh sb="10" eb="12">
      <t>ヨビ</t>
    </rPh>
    <rPh sb="12" eb="14">
      <t>シケン</t>
    </rPh>
    <rPh sb="14" eb="15">
      <t>ナド</t>
    </rPh>
    <phoneticPr fontId="5"/>
  </si>
  <si>
    <t>水質分析</t>
    <rPh sb="0" eb="2">
      <t>スイシツ</t>
    </rPh>
    <rPh sb="2" eb="4">
      <t>ブンセキ</t>
    </rPh>
    <phoneticPr fontId="5"/>
  </si>
  <si>
    <t>資料作成、報告書等</t>
    <rPh sb="0" eb="2">
      <t>シリョウ</t>
    </rPh>
    <rPh sb="2" eb="4">
      <t>サクセイ</t>
    </rPh>
    <rPh sb="5" eb="8">
      <t>ホウコクショ</t>
    </rPh>
    <rPh sb="8" eb="9">
      <t>ナド</t>
    </rPh>
    <phoneticPr fontId="5"/>
  </si>
  <si>
    <t>現地調査、業務打合せ</t>
    <rPh sb="0" eb="2">
      <t>ゲンチ</t>
    </rPh>
    <rPh sb="2" eb="4">
      <t>チョウサ</t>
    </rPh>
    <rPh sb="5" eb="7">
      <t>ギョウム</t>
    </rPh>
    <rPh sb="7" eb="9">
      <t>ウチアワ</t>
    </rPh>
    <phoneticPr fontId="5"/>
  </si>
  <si>
    <t>分析機器、機材、部品、薬剤等</t>
    <rPh sb="0" eb="2">
      <t>ブンセキ</t>
    </rPh>
    <rPh sb="2" eb="4">
      <t>キキ</t>
    </rPh>
    <rPh sb="5" eb="7">
      <t>キザイ</t>
    </rPh>
    <rPh sb="8" eb="10">
      <t>ブヒン</t>
    </rPh>
    <rPh sb="11" eb="13">
      <t>ヤクザイ</t>
    </rPh>
    <rPh sb="13" eb="14">
      <t>ナド</t>
    </rPh>
    <phoneticPr fontId="5"/>
  </si>
  <si>
    <t>発電機</t>
    <rPh sb="0" eb="3">
      <t>ハツデンキ</t>
    </rPh>
    <phoneticPr fontId="5"/>
  </si>
  <si>
    <t>現地宿泊</t>
    <rPh sb="0" eb="2">
      <t>ゲンチ</t>
    </rPh>
    <rPh sb="2" eb="4">
      <t>シュクハク</t>
    </rPh>
    <phoneticPr fontId="5"/>
  </si>
  <si>
    <t>会議費</t>
    <rPh sb="0" eb="3">
      <t>カイギヒ</t>
    </rPh>
    <phoneticPr fontId="5"/>
  </si>
  <si>
    <t>現地調査費</t>
    <rPh sb="0" eb="2">
      <t>ゲンチ</t>
    </rPh>
    <rPh sb="2" eb="5">
      <t>チョウサヒ</t>
    </rPh>
    <phoneticPr fontId="5"/>
  </si>
  <si>
    <t>計画、調査、検討、資料・報告書作成</t>
    <rPh sb="0" eb="2">
      <t>ケイカク</t>
    </rPh>
    <rPh sb="3" eb="5">
      <t>チョウサ</t>
    </rPh>
    <rPh sb="6" eb="8">
      <t>ケントウ</t>
    </rPh>
    <rPh sb="9" eb="11">
      <t>シリョウ</t>
    </rPh>
    <rPh sb="12" eb="15">
      <t>ホウコクショ</t>
    </rPh>
    <rPh sb="15" eb="17">
      <t>サクセイ</t>
    </rPh>
    <phoneticPr fontId="5"/>
  </si>
  <si>
    <t>検討会費用、速記</t>
    <rPh sb="0" eb="3">
      <t>ケントウカイ</t>
    </rPh>
    <rPh sb="3" eb="5">
      <t>ヒヨウ</t>
    </rPh>
    <rPh sb="6" eb="8">
      <t>ソッキ</t>
    </rPh>
    <phoneticPr fontId="5"/>
  </si>
  <si>
    <t>水質分析（株式会社アクアパルス）、旅費、交通費</t>
    <rPh sb="0" eb="2">
      <t>スイシツ</t>
    </rPh>
    <rPh sb="2" eb="4">
      <t>ブンセキ</t>
    </rPh>
    <rPh sb="5" eb="9">
      <t>カブシキガイシャ</t>
    </rPh>
    <rPh sb="17" eb="19">
      <t>リョヒ</t>
    </rPh>
    <rPh sb="20" eb="23">
      <t>コウツウヒ</t>
    </rPh>
    <phoneticPr fontId="5"/>
  </si>
  <si>
    <t>-</t>
    <phoneticPr fontId="5"/>
  </si>
  <si>
    <t>翻訳、報告書印刷、製本</t>
    <rPh sb="0" eb="2">
      <t>ホンヤク</t>
    </rPh>
    <rPh sb="3" eb="6">
      <t>ホウコクショ</t>
    </rPh>
    <rPh sb="6" eb="8">
      <t>インサツ</t>
    </rPh>
    <rPh sb="9" eb="11">
      <t>セイホン</t>
    </rPh>
    <phoneticPr fontId="5"/>
  </si>
  <si>
    <t>消耗品費</t>
    <rPh sb="0" eb="3">
      <t>ショウモウヒン</t>
    </rPh>
    <rPh sb="3" eb="4">
      <t>ヒ</t>
    </rPh>
    <phoneticPr fontId="5"/>
  </si>
  <si>
    <t>借料及び損料</t>
    <rPh sb="0" eb="2">
      <t>シャクリョウ</t>
    </rPh>
    <rPh sb="2" eb="3">
      <t>オヨ</t>
    </rPh>
    <rPh sb="4" eb="6">
      <t>ソンリョウ</t>
    </rPh>
    <phoneticPr fontId="5"/>
  </si>
  <si>
    <t>光熱費、事務費、販売費</t>
    <rPh sb="0" eb="3">
      <t>コウネツヒ</t>
    </rPh>
    <rPh sb="4" eb="7">
      <t>ジムヒ</t>
    </rPh>
    <rPh sb="8" eb="11">
      <t>ハンバイヒ</t>
    </rPh>
    <phoneticPr fontId="5"/>
  </si>
  <si>
    <t>薬品・ガス代、機材備品代等</t>
    <rPh sb="0" eb="2">
      <t>ヤクヒン</t>
    </rPh>
    <rPh sb="5" eb="6">
      <t>ダイ</t>
    </rPh>
    <rPh sb="7" eb="9">
      <t>キザイ</t>
    </rPh>
    <rPh sb="9" eb="12">
      <t>ビヒンダイ</t>
    </rPh>
    <rPh sb="12" eb="13">
      <t>ナド</t>
    </rPh>
    <phoneticPr fontId="5"/>
  </si>
  <si>
    <t>分析機器、車両費</t>
    <rPh sb="0" eb="2">
      <t>ブンセキ</t>
    </rPh>
    <rPh sb="2" eb="4">
      <t>キキ</t>
    </rPh>
    <rPh sb="5" eb="7">
      <t>シャリョウ</t>
    </rPh>
    <rPh sb="7" eb="8">
      <t>ヒ</t>
    </rPh>
    <phoneticPr fontId="5"/>
  </si>
  <si>
    <t>交通費、宿泊費</t>
    <rPh sb="0" eb="3">
      <t>コウツウヒ</t>
    </rPh>
    <rPh sb="4" eb="7">
      <t>シュクハクヒ</t>
    </rPh>
    <phoneticPr fontId="5"/>
  </si>
  <si>
    <t>成果物印刷</t>
    <rPh sb="0" eb="3">
      <t>セイカブツ</t>
    </rPh>
    <rPh sb="3" eb="5">
      <t>インサツ</t>
    </rPh>
    <phoneticPr fontId="5"/>
  </si>
  <si>
    <t>廃液処理費、郵送料等</t>
    <rPh sb="0" eb="2">
      <t>ハイエキ</t>
    </rPh>
    <rPh sb="2" eb="5">
      <t>ショリヒ</t>
    </rPh>
    <rPh sb="6" eb="9">
      <t>ユウソウリョウ</t>
    </rPh>
    <rPh sb="9" eb="10">
      <t>ナド</t>
    </rPh>
    <phoneticPr fontId="5"/>
  </si>
  <si>
    <t>雑役務費</t>
    <rPh sb="0" eb="1">
      <t>ザツ</t>
    </rPh>
    <rPh sb="1" eb="4">
      <t>エキムヒ</t>
    </rPh>
    <phoneticPr fontId="5"/>
  </si>
  <si>
    <t>一般管理費、消費税</t>
    <rPh sb="0" eb="2">
      <t>イッパン</t>
    </rPh>
    <rPh sb="2" eb="5">
      <t>カンリヒ</t>
    </rPh>
    <rPh sb="6" eb="9">
      <t>ショウヒゼイ</t>
    </rPh>
    <phoneticPr fontId="5"/>
  </si>
  <si>
    <t>一般管理費、消費税</t>
    <rPh sb="0" eb="2">
      <t>イッパン</t>
    </rPh>
    <rPh sb="2" eb="4">
      <t>カンリ</t>
    </rPh>
    <rPh sb="4" eb="5">
      <t>ヒ</t>
    </rPh>
    <rPh sb="6" eb="9">
      <t>ショウヒゼイ</t>
    </rPh>
    <phoneticPr fontId="5"/>
  </si>
  <si>
    <t>株式会社ピーシーサポートサービス</t>
  </si>
  <si>
    <t>各自治体における水質汚濁防止法の施行状況の調査集計</t>
  </si>
  <si>
    <t>国庫債務負担行為等</t>
  </si>
  <si>
    <t>-</t>
    <phoneticPr fontId="5"/>
  </si>
  <si>
    <r>
      <t>J</t>
    </r>
    <r>
      <rPr>
        <sz val="11"/>
        <rFont val="ＭＳ Ｐゴシック"/>
        <family val="3"/>
        <charset val="128"/>
      </rPr>
      <t>FEテクノリサーチ株式会社</t>
    </r>
    <rPh sb="10" eb="14">
      <t>カブシキガイシャ</t>
    </rPh>
    <phoneticPr fontId="5"/>
  </si>
  <si>
    <t>温泉排水処理技術開発普及等調査実証実験</t>
  </si>
  <si>
    <r>
      <t>Y</t>
    </r>
    <r>
      <rPr>
        <sz val="11"/>
        <rFont val="ＭＳ Ｐゴシック"/>
        <family val="3"/>
        <charset val="128"/>
      </rPr>
      <t>oshikawa Sci. Lab.</t>
    </r>
    <phoneticPr fontId="5"/>
  </si>
  <si>
    <t>現地試験、データ整理等</t>
    <phoneticPr fontId="5"/>
  </si>
  <si>
    <t>株式会社PCER</t>
    <rPh sb="0" eb="4">
      <t>カブシキガイシャ</t>
    </rPh>
    <phoneticPr fontId="5"/>
  </si>
  <si>
    <t>大腸菌数に係る排水実施対調査</t>
    <rPh sb="5" eb="6">
      <t>カカ</t>
    </rPh>
    <phoneticPr fontId="5"/>
  </si>
  <si>
    <t>株式会社日水コン</t>
    <rPh sb="0" eb="4">
      <t>カブシキガイシャ</t>
    </rPh>
    <rPh sb="4" eb="6">
      <t>ニッスイ</t>
    </rPh>
    <phoneticPr fontId="5"/>
  </si>
  <si>
    <t>ほう素、ふっ素及び硝酸性窒素等についての暫定排水基準の見直しに係る検討</t>
  </si>
  <si>
    <t>株式会社アクアパルス</t>
    <rPh sb="0" eb="4">
      <t>カブシキガイシャ</t>
    </rPh>
    <phoneticPr fontId="5"/>
  </si>
  <si>
    <t>-</t>
    <phoneticPr fontId="5"/>
  </si>
  <si>
    <t>一般財団法人材料科学技術振興財団</t>
    <rPh sb="0" eb="2">
      <t>イッパン</t>
    </rPh>
    <rPh sb="2" eb="6">
      <t>ザイダンホウジン</t>
    </rPh>
    <rPh sb="6" eb="8">
      <t>ザイリョウ</t>
    </rPh>
    <rPh sb="8" eb="10">
      <t>カガク</t>
    </rPh>
    <rPh sb="10" eb="12">
      <t>ギジュツ</t>
    </rPh>
    <rPh sb="12" eb="14">
      <t>シンコウ</t>
    </rPh>
    <rPh sb="14" eb="16">
      <t>ザイダン</t>
    </rPh>
    <phoneticPr fontId="5"/>
  </si>
  <si>
    <t>特定施設の解釈に係るガイドラインの改訂検討</t>
    <rPh sb="0" eb="2">
      <t>トクテイ</t>
    </rPh>
    <rPh sb="2" eb="4">
      <t>シセツ</t>
    </rPh>
    <rPh sb="5" eb="7">
      <t>カイシャク</t>
    </rPh>
    <rPh sb="8" eb="9">
      <t>カカ</t>
    </rPh>
    <rPh sb="17" eb="19">
      <t>カイテイ</t>
    </rPh>
    <rPh sb="19" eb="21">
      <t>ケントウ</t>
    </rPh>
    <phoneticPr fontId="5"/>
  </si>
  <si>
    <t>カドミウム及び亜鉛についての暫定排水基準の見直しに係る検討</t>
    <phoneticPr fontId="5"/>
  </si>
  <si>
    <t>現地試験、データ整理等</t>
    <rPh sb="0" eb="2">
      <t>ゲンチ</t>
    </rPh>
    <rPh sb="2" eb="4">
      <t>シケン</t>
    </rPh>
    <rPh sb="8" eb="10">
      <t>セイリ</t>
    </rPh>
    <rPh sb="10" eb="11">
      <t>ナド</t>
    </rPh>
    <phoneticPr fontId="5"/>
  </si>
  <si>
    <t>再委託費</t>
    <rPh sb="0" eb="3">
      <t>サイイタク</t>
    </rPh>
    <rPh sb="3" eb="4">
      <t>ヒ</t>
    </rPh>
    <phoneticPr fontId="5"/>
  </si>
  <si>
    <t>H.一般財団法人材料科学技術振興財団</t>
    <rPh sb="2" eb="4">
      <t>イッパン</t>
    </rPh>
    <rPh sb="4" eb="6">
      <t>ザイダン</t>
    </rPh>
    <rPh sb="6" eb="8">
      <t>ホウジン</t>
    </rPh>
    <rPh sb="8" eb="10">
      <t>ザイリョウ</t>
    </rPh>
    <rPh sb="10" eb="12">
      <t>カガク</t>
    </rPh>
    <rPh sb="12" eb="14">
      <t>ギジュツ</t>
    </rPh>
    <rPh sb="14" eb="16">
      <t>シンコウ</t>
    </rPh>
    <rPh sb="16" eb="18">
      <t>ザイダン</t>
    </rPh>
    <phoneticPr fontId="5"/>
  </si>
  <si>
    <t>計画検討、調査分析、検討会運営、報告書作成等</t>
    <phoneticPr fontId="5"/>
  </si>
  <si>
    <t>計画検討、調査分析、報告書作成等</t>
    <phoneticPr fontId="5"/>
  </si>
  <si>
    <t>会議費、諸謝金、旅費、製本費等</t>
    <phoneticPr fontId="5"/>
  </si>
  <si>
    <t>文献調査費、製本費等</t>
    <phoneticPr fontId="5"/>
  </si>
  <si>
    <t>外部有識者点検対象外</t>
    <rPh sb="0" eb="2">
      <t>ガイブ</t>
    </rPh>
    <rPh sb="2" eb="5">
      <t>ユウシキシャ</t>
    </rPh>
    <rPh sb="5" eb="7">
      <t>テンケン</t>
    </rPh>
    <rPh sb="7" eb="10">
      <t>タイショウガイ</t>
    </rPh>
    <phoneticPr fontId="13"/>
  </si>
  <si>
    <t>水質環境基準の達成・維持に向け、引き続き適切に、調査や技術開発を進めること。また、一者応札の改善に向けた取り組みを実施すること。</t>
    <rPh sb="0" eb="2">
      <t>スイシツ</t>
    </rPh>
    <rPh sb="2" eb="4">
      <t>カンキョウ</t>
    </rPh>
    <rPh sb="4" eb="6">
      <t>キジュン</t>
    </rPh>
    <rPh sb="7" eb="9">
      <t>タッセイ</t>
    </rPh>
    <rPh sb="10" eb="12">
      <t>イジ</t>
    </rPh>
    <rPh sb="13" eb="14">
      <t>ム</t>
    </rPh>
    <rPh sb="16" eb="17">
      <t>ヒ</t>
    </rPh>
    <rPh sb="18" eb="19">
      <t>ツヅ</t>
    </rPh>
    <rPh sb="20" eb="22">
      <t>テキセツ</t>
    </rPh>
    <rPh sb="24" eb="26">
      <t>チョウサ</t>
    </rPh>
    <rPh sb="27" eb="29">
      <t>ギジュツ</t>
    </rPh>
    <rPh sb="29" eb="31">
      <t>カイハツ</t>
    </rPh>
    <rPh sb="32" eb="33">
      <t>スス</t>
    </rPh>
    <phoneticPr fontId="13"/>
  </si>
  <si>
    <t>新たに自然災害発生時の水質汚濁事故防止対策に係る事業を実施するため。また、隔年実施である水質汚濁物質排出量総合調査の実施年度であるため。</t>
    <phoneticPr fontId="5"/>
  </si>
  <si>
    <t>水質環境基準の達成・維持に向け、適切に調査・技術開発を進めていく。
一者応札については、引き続き提案書の提出期限の延長や、仕様書における業務内容の記載の明確化など、競争性の高い調達に努めていく。</t>
    <rPh sb="0" eb="2">
      <t>スイシツ</t>
    </rPh>
    <rPh sb="2" eb="4">
      <t>カンキョウ</t>
    </rPh>
    <rPh sb="4" eb="6">
      <t>キジュン</t>
    </rPh>
    <rPh sb="7" eb="9">
      <t>タッセイ</t>
    </rPh>
    <rPh sb="10" eb="12">
      <t>イジ</t>
    </rPh>
    <rPh sb="13" eb="14">
      <t>ム</t>
    </rPh>
    <rPh sb="16" eb="18">
      <t>テキセツ</t>
    </rPh>
    <rPh sb="19" eb="21">
      <t>チョウサ</t>
    </rPh>
    <rPh sb="22" eb="24">
      <t>ギジュツ</t>
    </rPh>
    <rPh sb="24" eb="26">
      <t>カイハツ</t>
    </rPh>
    <rPh sb="27" eb="28">
      <t>スス</t>
    </rPh>
    <rPh sb="34" eb="35">
      <t>イッ</t>
    </rPh>
    <rPh sb="35" eb="36">
      <t>シャ</t>
    </rPh>
    <rPh sb="36" eb="38">
      <t>オウサツ</t>
    </rPh>
    <rPh sb="82" eb="85">
      <t>キョウソウセイ</t>
    </rPh>
    <rPh sb="86" eb="87">
      <t>タカ</t>
    </rPh>
    <rPh sb="88" eb="90">
      <t>チョウタツ</t>
    </rPh>
    <rPh sb="91" eb="9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</si>
</sst>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14</xdr:col>
      <xdr:colOff>170972</xdr:colOff>
      <xdr:row>742</xdr:row>
      <xdr:rowOff>333375</xdr:rowOff>
    </xdr:to>
    <xdr:sp macro="" textlink="">
      <xdr:nvSpPr>
        <xdr:cNvPr id="2" name="テキスト ボックス 1"/>
        <xdr:cNvSpPr txBox="1"/>
      </xdr:nvSpPr>
      <xdr:spPr>
        <a:xfrm>
          <a:off x="1444625" y="38798500"/>
          <a:ext cx="1615597" cy="682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ja-JP" altLang="en-US" sz="1100">
              <a:latin typeface="+mn-ea"/>
              <a:ea typeface="+mn-ea"/>
            </a:rPr>
            <a:t>環境省</a:t>
          </a:r>
          <a:endParaRPr kumimoji="1" lang="en-US" altLang="ja-JP" sz="1100">
            <a:latin typeface="+mn-ea"/>
            <a:ea typeface="+mn-ea"/>
          </a:endParaRPr>
        </a:p>
        <a:p>
          <a:r>
            <a:rPr kumimoji="1" lang="ja-JP" altLang="en-US" sz="1100">
              <a:latin typeface="+mn-ea"/>
              <a:ea typeface="+mn-ea"/>
            </a:rPr>
            <a:t>　　</a:t>
          </a:r>
          <a:r>
            <a:rPr kumimoji="1" lang="en-US" altLang="ja-JP" sz="1100">
              <a:solidFill>
                <a:schemeClr val="dk1"/>
              </a:solidFill>
              <a:effectLst/>
              <a:latin typeface="+mn-lt"/>
              <a:ea typeface="+mn-ea"/>
              <a:cs typeface="+mn-cs"/>
            </a:rPr>
            <a:t>48</a:t>
          </a:r>
          <a:r>
            <a:rPr kumimoji="1" lang="ja-JP" altLang="en-US" sz="1100">
              <a:latin typeface="+mn-ea"/>
              <a:ea typeface="+mn-ea"/>
            </a:rPr>
            <a:t>百万円</a:t>
          </a:r>
        </a:p>
      </xdr:txBody>
    </xdr:sp>
    <xdr:clientData/>
  </xdr:twoCellAnchor>
  <xdr:twoCellAnchor>
    <xdr:from>
      <xdr:col>12</xdr:col>
      <xdr:colOff>107826</xdr:colOff>
      <xdr:row>743</xdr:row>
      <xdr:rowOff>15527</xdr:rowOff>
    </xdr:from>
    <xdr:to>
      <xdr:col>48</xdr:col>
      <xdr:colOff>53407</xdr:colOff>
      <xdr:row>745</xdr:row>
      <xdr:rowOff>94606</xdr:rowOff>
    </xdr:to>
    <xdr:sp macro="" textlink="">
      <xdr:nvSpPr>
        <xdr:cNvPr id="3" name="大かっこ 2"/>
        <xdr:cNvSpPr/>
      </xdr:nvSpPr>
      <xdr:spPr>
        <a:xfrm>
          <a:off x="2584326" y="39512527"/>
          <a:ext cx="7375081" cy="777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119061</xdr:colOff>
      <xdr:row>741</xdr:row>
      <xdr:rowOff>120645</xdr:rowOff>
    </xdr:from>
    <xdr:to>
      <xdr:col>26</xdr:col>
      <xdr:colOff>115093</xdr:colOff>
      <xdr:row>742</xdr:row>
      <xdr:rowOff>217870</xdr:rowOff>
    </xdr:to>
    <xdr:sp macro="" textlink="">
      <xdr:nvSpPr>
        <xdr:cNvPr id="4" name="大かっこ 3"/>
        <xdr:cNvSpPr/>
      </xdr:nvSpPr>
      <xdr:spPr>
        <a:xfrm>
          <a:off x="3214686" y="38919145"/>
          <a:ext cx="2266157" cy="446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53407</xdr:colOff>
      <xdr:row>741</xdr:row>
      <xdr:rowOff>86066</xdr:rowOff>
    </xdr:from>
    <xdr:to>
      <xdr:col>33</xdr:col>
      <xdr:colOff>83625</xdr:colOff>
      <xdr:row>742</xdr:row>
      <xdr:rowOff>295346</xdr:rowOff>
    </xdr:to>
    <xdr:sp macro="" textlink="">
      <xdr:nvSpPr>
        <xdr:cNvPr id="5" name="大かっこ 4"/>
        <xdr:cNvSpPr/>
      </xdr:nvSpPr>
      <xdr:spPr>
        <a:xfrm>
          <a:off x="3355407" y="38884566"/>
          <a:ext cx="3538593" cy="5585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事業実施に係る事務費等</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a:t>
          </a:r>
          <a:r>
            <a:rPr kumimoji="1" lang="ja-JP" altLang="en-US" sz="1100">
              <a:solidFill>
                <a:sysClr val="windowText" lastClr="000000"/>
              </a:solidFill>
              <a:latin typeface="+mn-ea"/>
              <a:ea typeface="+mn-ea"/>
            </a:rPr>
            <a:t>百万</a:t>
          </a:r>
          <a:r>
            <a:rPr kumimoji="1" lang="ja-JP" altLang="en-US" sz="1100">
              <a:solidFill>
                <a:sysClr val="windowText" lastClr="000000"/>
              </a:solidFill>
            </a:rPr>
            <a:t>円</a:t>
          </a:r>
        </a:p>
      </xdr:txBody>
    </xdr:sp>
    <xdr:clientData/>
  </xdr:twoCellAnchor>
  <xdr:twoCellAnchor>
    <xdr:from>
      <xdr:col>12</xdr:col>
      <xdr:colOff>85396</xdr:colOff>
      <xdr:row>743</xdr:row>
      <xdr:rowOff>42523</xdr:rowOff>
    </xdr:from>
    <xdr:to>
      <xdr:col>48</xdr:col>
      <xdr:colOff>64293</xdr:colOff>
      <xdr:row>745</xdr:row>
      <xdr:rowOff>121604</xdr:rowOff>
    </xdr:to>
    <xdr:sp macro="" textlink="">
      <xdr:nvSpPr>
        <xdr:cNvPr id="6" name="大かっこ 5"/>
        <xdr:cNvSpPr/>
      </xdr:nvSpPr>
      <xdr:spPr>
        <a:xfrm>
          <a:off x="2561896" y="39539523"/>
          <a:ext cx="7408397" cy="77758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排水対策推進費</a:t>
          </a:r>
          <a:endParaRPr kumimoji="1" lang="en-US" altLang="ja-JP" sz="1100"/>
        </a:p>
        <a:p>
          <a:pPr algn="l"/>
          <a:r>
            <a:rPr kumimoji="1" lang="en-US" altLang="ja-JP" sz="1100"/>
            <a:t>【</a:t>
          </a:r>
          <a:r>
            <a:rPr kumimoji="1" lang="ja-JP" altLang="en-US" sz="1100"/>
            <a:t>内容</a:t>
          </a:r>
          <a:r>
            <a:rPr kumimoji="1" lang="en-US" altLang="ja-JP" sz="1100"/>
            <a:t>】</a:t>
          </a:r>
          <a:r>
            <a:rPr kumimoji="1" lang="en-US" altLang="ja-JP" sz="1100" baseline="0"/>
            <a:t> </a:t>
          </a:r>
          <a:r>
            <a:rPr kumimoji="1" lang="ja-JP" altLang="en-US" sz="1100"/>
            <a:t>公共用水域における環境基準の維持・達成を図るため、排水基準項目の追加、見直し、新たな排水</a:t>
          </a:r>
          <a:endParaRPr kumimoji="1" lang="en-US" altLang="ja-JP" sz="1100"/>
        </a:p>
        <a:p>
          <a:pPr algn="l"/>
          <a:r>
            <a:rPr kumimoji="1" lang="ja-JP" altLang="en-US" sz="1100"/>
            <a:t>　　　　　対策の検討等を行う</a:t>
          </a:r>
        </a:p>
      </xdr:txBody>
    </xdr:sp>
    <xdr:clientData/>
  </xdr:twoCellAnchor>
  <xdr:twoCellAnchor>
    <xdr:from>
      <xdr:col>9</xdr:col>
      <xdr:colOff>121163</xdr:colOff>
      <xdr:row>745</xdr:row>
      <xdr:rowOff>52161</xdr:rowOff>
    </xdr:from>
    <xdr:to>
      <xdr:col>21</xdr:col>
      <xdr:colOff>83768</xdr:colOff>
      <xdr:row>746</xdr:row>
      <xdr:rowOff>48532</xdr:rowOff>
    </xdr:to>
    <xdr:sp macro="" textlink="">
      <xdr:nvSpPr>
        <xdr:cNvPr id="7" name="大かっこ 6"/>
        <xdr:cNvSpPr/>
      </xdr:nvSpPr>
      <xdr:spPr>
        <a:xfrm>
          <a:off x="1978538" y="40247661"/>
          <a:ext cx="2439105" cy="34562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lang="ja-JP" altLang="ja-JP" sz="1100">
              <a:solidFill>
                <a:schemeClr val="tx1"/>
              </a:solidFill>
              <a:effectLst/>
              <a:latin typeface="+mn-lt"/>
              <a:ea typeface="+mn-ea"/>
              <a:cs typeface="+mn-cs"/>
            </a:rPr>
            <a:t>国庫債務負担行為等</a:t>
          </a:r>
          <a:r>
            <a:rPr kumimoji="1" lang="en-US" altLang="ja-JP" sz="1100"/>
            <a:t>】</a:t>
          </a:r>
          <a:endParaRPr kumimoji="1" lang="ja-JP" altLang="en-US" sz="1100"/>
        </a:p>
      </xdr:txBody>
    </xdr:sp>
    <xdr:clientData/>
  </xdr:twoCellAnchor>
  <xdr:twoCellAnchor>
    <xdr:from>
      <xdr:col>12</xdr:col>
      <xdr:colOff>1959</xdr:colOff>
      <xdr:row>745</xdr:row>
      <xdr:rowOff>348910</xdr:rowOff>
    </xdr:from>
    <xdr:to>
      <xdr:col>31</xdr:col>
      <xdr:colOff>99681</xdr:colOff>
      <xdr:row>746</xdr:row>
      <xdr:rowOff>330995</xdr:rowOff>
    </xdr:to>
    <xdr:sp macro="" textlink="">
      <xdr:nvSpPr>
        <xdr:cNvPr id="8" name="テキスト ボックス 7"/>
        <xdr:cNvSpPr txBox="1">
          <a:spLocks/>
        </xdr:cNvSpPr>
      </xdr:nvSpPr>
      <xdr:spPr>
        <a:xfrm>
          <a:off x="2394285" y="40387137"/>
          <a:ext cx="3885570" cy="3365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Ａ</a:t>
          </a:r>
          <a:r>
            <a:rPr kumimoji="1" lang="ja-JP" altLang="en-US" sz="1100"/>
            <a:t>．株式会社ピーシーサポートサービス</a:t>
          </a:r>
          <a:r>
            <a:rPr kumimoji="1" lang="ja-JP" altLang="en-US" sz="1100" baseline="0"/>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13.8</a:t>
          </a:r>
          <a:r>
            <a:rPr kumimoji="1" lang="ja-JP" altLang="en-US" sz="1100"/>
            <a:t>百万円</a:t>
          </a:r>
        </a:p>
      </xdr:txBody>
    </xdr:sp>
    <xdr:clientData/>
  </xdr:twoCellAnchor>
  <xdr:twoCellAnchor>
    <xdr:from>
      <xdr:col>16</xdr:col>
      <xdr:colOff>103186</xdr:colOff>
      <xdr:row>747</xdr:row>
      <xdr:rowOff>20979</xdr:rowOff>
    </xdr:from>
    <xdr:to>
      <xdr:col>38</xdr:col>
      <xdr:colOff>194653</xdr:colOff>
      <xdr:row>748</xdr:row>
      <xdr:rowOff>83345</xdr:rowOff>
    </xdr:to>
    <xdr:sp macro="" textlink="">
      <xdr:nvSpPr>
        <xdr:cNvPr id="9" name="大かっこ 8"/>
        <xdr:cNvSpPr/>
      </xdr:nvSpPr>
      <xdr:spPr>
        <a:xfrm>
          <a:off x="3405186" y="40914979"/>
          <a:ext cx="4631717" cy="4116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110239</xdr:colOff>
      <xdr:row>756</xdr:row>
      <xdr:rowOff>84074</xdr:rowOff>
    </xdr:from>
    <xdr:to>
      <xdr:col>44</xdr:col>
      <xdr:colOff>164028</xdr:colOff>
      <xdr:row>757</xdr:row>
      <xdr:rowOff>81084</xdr:rowOff>
    </xdr:to>
    <xdr:sp macro="" textlink="">
      <xdr:nvSpPr>
        <xdr:cNvPr id="10" name="大かっこ 9"/>
        <xdr:cNvSpPr/>
      </xdr:nvSpPr>
      <xdr:spPr>
        <a:xfrm>
          <a:off x="6689134" y="44020905"/>
          <a:ext cx="2246754" cy="351429"/>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11</xdr:col>
      <xdr:colOff>197415</xdr:colOff>
      <xdr:row>749</xdr:row>
      <xdr:rowOff>168845</xdr:rowOff>
    </xdr:from>
    <xdr:to>
      <xdr:col>29</xdr:col>
      <xdr:colOff>170971</xdr:colOff>
      <xdr:row>750</xdr:row>
      <xdr:rowOff>154782</xdr:rowOff>
    </xdr:to>
    <xdr:sp macro="" textlink="">
      <xdr:nvSpPr>
        <xdr:cNvPr id="11" name="テキスト ボックス 10"/>
        <xdr:cNvSpPr txBox="1">
          <a:spLocks/>
        </xdr:cNvSpPr>
      </xdr:nvSpPr>
      <xdr:spPr>
        <a:xfrm>
          <a:off x="2467540" y="41761345"/>
          <a:ext cx="3688306" cy="335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Ｂ．ＪＦＥテクノリサーチ</a:t>
          </a:r>
          <a:r>
            <a:rPr kumimoji="1" lang="ja-JP" altLang="ja-JP" sz="1100">
              <a:solidFill>
                <a:schemeClr val="dk1"/>
              </a:solidFill>
              <a:effectLst/>
              <a:latin typeface="+mn-lt"/>
              <a:ea typeface="+mn-ea"/>
              <a:cs typeface="+mn-cs"/>
            </a:rPr>
            <a:t>株式会社</a:t>
          </a:r>
          <a:r>
            <a:rPr kumimoji="1" lang="ja-JP" altLang="en-US" sz="1100"/>
            <a:t>　</a:t>
          </a:r>
          <a:r>
            <a:rPr kumimoji="1" lang="en-US" altLang="ja-JP" sz="1100">
              <a:latin typeface="+mn-ea"/>
              <a:ea typeface="+mn-ea"/>
            </a:rPr>
            <a:t>5.4</a:t>
          </a:r>
          <a:r>
            <a:rPr kumimoji="1" lang="ja-JP" altLang="en-US" sz="1100"/>
            <a:t>百万円</a:t>
          </a:r>
          <a:endParaRPr kumimoji="1" lang="en-US" altLang="ja-JP" sz="1100"/>
        </a:p>
      </xdr:txBody>
    </xdr:sp>
    <xdr:clientData/>
  </xdr:twoCellAnchor>
  <xdr:twoCellAnchor>
    <xdr:from>
      <xdr:col>11</xdr:col>
      <xdr:colOff>197580</xdr:colOff>
      <xdr:row>756</xdr:row>
      <xdr:rowOff>44293</xdr:rowOff>
    </xdr:from>
    <xdr:to>
      <xdr:col>31</xdr:col>
      <xdr:colOff>3222</xdr:colOff>
      <xdr:row>757</xdr:row>
      <xdr:rowOff>27794</xdr:rowOff>
    </xdr:to>
    <xdr:sp macro="" textlink="">
      <xdr:nvSpPr>
        <xdr:cNvPr id="12" name="テキスト ボックス 11"/>
        <xdr:cNvSpPr txBox="1">
          <a:spLocks/>
        </xdr:cNvSpPr>
      </xdr:nvSpPr>
      <xdr:spPr>
        <a:xfrm>
          <a:off x="2390545" y="43981124"/>
          <a:ext cx="3792851" cy="337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Ｄ</a:t>
          </a:r>
          <a:r>
            <a:rPr kumimoji="1" lang="ja-JP" altLang="en-US" sz="1100"/>
            <a:t>．株式会社日水コン　</a:t>
          </a:r>
          <a:r>
            <a:rPr kumimoji="1" lang="en-US" altLang="ja-JP" sz="1100">
              <a:latin typeface="+mn-ea"/>
              <a:ea typeface="+mn-ea"/>
            </a:rPr>
            <a:t>8.1</a:t>
          </a:r>
          <a:r>
            <a:rPr kumimoji="1" lang="ja-JP" altLang="en-US" sz="1100"/>
            <a:t>百万円</a:t>
          </a:r>
          <a:endParaRPr kumimoji="1" lang="en-US" altLang="ja-JP" sz="1100"/>
        </a:p>
      </xdr:txBody>
    </xdr:sp>
    <xdr:clientData/>
  </xdr:twoCellAnchor>
  <xdr:twoCellAnchor>
    <xdr:from>
      <xdr:col>9</xdr:col>
      <xdr:colOff>3048</xdr:colOff>
      <xdr:row>756</xdr:row>
      <xdr:rowOff>203042</xdr:rowOff>
    </xdr:from>
    <xdr:to>
      <xdr:col>11</xdr:col>
      <xdr:colOff>172056</xdr:colOff>
      <xdr:row>756</xdr:row>
      <xdr:rowOff>205763</xdr:rowOff>
    </xdr:to>
    <xdr:cxnSp macro="">
      <xdr:nvCxnSpPr>
        <xdr:cNvPr id="13" name="直線矢印コネクタ 12"/>
        <xdr:cNvCxnSpPr/>
      </xdr:nvCxnSpPr>
      <xdr:spPr>
        <a:xfrm>
          <a:off x="1797292" y="44139873"/>
          <a:ext cx="567729"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99218</xdr:colOff>
      <xdr:row>750</xdr:row>
      <xdr:rowOff>167256</xdr:rowOff>
    </xdr:from>
    <xdr:to>
      <xdr:col>33</xdr:col>
      <xdr:colOff>67467</xdr:colOff>
      <xdr:row>751</xdr:row>
      <xdr:rowOff>242096</xdr:rowOff>
    </xdr:to>
    <xdr:sp macro="" textlink="">
      <xdr:nvSpPr>
        <xdr:cNvPr id="14" name="大かっこ 13"/>
        <xdr:cNvSpPr/>
      </xdr:nvSpPr>
      <xdr:spPr>
        <a:xfrm>
          <a:off x="3401218" y="42109006"/>
          <a:ext cx="3476624" cy="424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195939</xdr:colOff>
      <xdr:row>759</xdr:row>
      <xdr:rowOff>391334</xdr:rowOff>
    </xdr:from>
    <xdr:to>
      <xdr:col>29</xdr:col>
      <xdr:colOff>198847</xdr:colOff>
      <xdr:row>760</xdr:row>
      <xdr:rowOff>56005</xdr:rowOff>
    </xdr:to>
    <xdr:sp macro="" textlink="">
      <xdr:nvSpPr>
        <xdr:cNvPr id="15" name="テキスト ボックス 14"/>
        <xdr:cNvSpPr txBox="1">
          <a:spLocks/>
        </xdr:cNvSpPr>
      </xdr:nvSpPr>
      <xdr:spPr>
        <a:xfrm>
          <a:off x="2388904" y="46011654"/>
          <a:ext cx="3591396" cy="3292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Ｆ．株式会社ＰＣＥＲ　</a:t>
          </a:r>
          <a:r>
            <a:rPr kumimoji="1" lang="en-US" altLang="ja-JP" sz="1100">
              <a:latin typeface="+mn-ea"/>
              <a:ea typeface="+mn-ea"/>
            </a:rPr>
            <a:t>5.8</a:t>
          </a:r>
          <a:r>
            <a:rPr kumimoji="1" lang="ja-JP" altLang="en-US" sz="1100"/>
            <a:t>百万円</a:t>
          </a:r>
          <a:endParaRPr kumimoji="1" lang="en-US" altLang="ja-JP" sz="1100"/>
        </a:p>
      </xdr:txBody>
    </xdr:sp>
    <xdr:clientData/>
  </xdr:twoCellAnchor>
  <xdr:twoCellAnchor>
    <xdr:from>
      <xdr:col>17</xdr:col>
      <xdr:colOff>18444</xdr:colOff>
      <xdr:row>757</xdr:row>
      <xdr:rowOff>88957</xdr:rowOff>
    </xdr:from>
    <xdr:to>
      <xdr:col>45</xdr:col>
      <xdr:colOff>46793</xdr:colOff>
      <xdr:row>757</xdr:row>
      <xdr:rowOff>482496</xdr:rowOff>
    </xdr:to>
    <xdr:sp macro="" textlink="">
      <xdr:nvSpPr>
        <xdr:cNvPr id="16" name="大かっこ 15"/>
        <xdr:cNvSpPr/>
      </xdr:nvSpPr>
      <xdr:spPr>
        <a:xfrm>
          <a:off x="3407572" y="44380207"/>
          <a:ext cx="5610442" cy="393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102958</xdr:colOff>
      <xdr:row>760</xdr:row>
      <xdr:rowOff>74716</xdr:rowOff>
    </xdr:from>
    <xdr:to>
      <xdr:col>29</xdr:col>
      <xdr:colOff>64292</xdr:colOff>
      <xdr:row>761</xdr:row>
      <xdr:rowOff>163674</xdr:rowOff>
    </xdr:to>
    <xdr:sp macro="" textlink="">
      <xdr:nvSpPr>
        <xdr:cNvPr id="17" name="大かっこ 16"/>
        <xdr:cNvSpPr/>
      </xdr:nvSpPr>
      <xdr:spPr>
        <a:xfrm>
          <a:off x="3292725" y="46359571"/>
          <a:ext cx="2553020" cy="4655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43740</xdr:colOff>
      <xdr:row>760</xdr:row>
      <xdr:rowOff>367305</xdr:rowOff>
    </xdr:from>
    <xdr:to>
      <xdr:col>48</xdr:col>
      <xdr:colOff>56869</xdr:colOff>
      <xdr:row>762</xdr:row>
      <xdr:rowOff>339074</xdr:rowOff>
    </xdr:to>
    <xdr:sp macro="" textlink="">
      <xdr:nvSpPr>
        <xdr:cNvPr id="18" name="大かっこ 17"/>
        <xdr:cNvSpPr/>
      </xdr:nvSpPr>
      <xdr:spPr>
        <a:xfrm>
          <a:off x="3632228" y="46652160"/>
          <a:ext cx="5993943" cy="58092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196836</xdr:colOff>
      <xdr:row>763</xdr:row>
      <xdr:rowOff>170537</xdr:rowOff>
    </xdr:from>
    <xdr:to>
      <xdr:col>38</xdr:col>
      <xdr:colOff>140493</xdr:colOff>
      <xdr:row>764</xdr:row>
      <xdr:rowOff>266974</xdr:rowOff>
    </xdr:to>
    <xdr:sp macro="" textlink="">
      <xdr:nvSpPr>
        <xdr:cNvPr id="19" name="大かっこ 18"/>
        <xdr:cNvSpPr/>
      </xdr:nvSpPr>
      <xdr:spPr>
        <a:xfrm>
          <a:off x="3386603" y="47507572"/>
          <a:ext cx="4329588" cy="4730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197007</xdr:colOff>
      <xdr:row>762</xdr:row>
      <xdr:rowOff>270218</xdr:rowOff>
    </xdr:from>
    <xdr:to>
      <xdr:col>30</xdr:col>
      <xdr:colOff>90486</xdr:colOff>
      <xdr:row>763</xdr:row>
      <xdr:rowOff>154396</xdr:rowOff>
    </xdr:to>
    <xdr:sp macro="" textlink="">
      <xdr:nvSpPr>
        <xdr:cNvPr id="20" name="テキスト ボックス 19"/>
        <xdr:cNvSpPr txBox="1">
          <a:spLocks/>
        </xdr:cNvSpPr>
      </xdr:nvSpPr>
      <xdr:spPr>
        <a:xfrm>
          <a:off x="2389972" y="47164230"/>
          <a:ext cx="3681328" cy="327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Ｇ．</a:t>
          </a:r>
          <a:r>
            <a:rPr kumimoji="1" lang="ja-JP" altLang="ja-JP" sz="1100">
              <a:solidFill>
                <a:schemeClr val="dk1"/>
              </a:solidFill>
              <a:effectLst/>
              <a:latin typeface="+mn-lt"/>
              <a:ea typeface="+mn-ea"/>
              <a:cs typeface="+mn-cs"/>
            </a:rPr>
            <a:t>一般財団法人材料科学技術振興財団　　</a:t>
          </a:r>
          <a:r>
            <a:rPr kumimoji="1" lang="en-US" altLang="ja-JP" sz="1100">
              <a:solidFill>
                <a:schemeClr val="dk1"/>
              </a:solidFill>
              <a:effectLst/>
              <a:latin typeface="+mn-ea"/>
              <a:ea typeface="+mn-ea"/>
              <a:cs typeface="+mn-cs"/>
            </a:rPr>
            <a:t>8.1</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38</xdr:col>
      <xdr:colOff>8964</xdr:colOff>
      <xdr:row>749</xdr:row>
      <xdr:rowOff>14990</xdr:rowOff>
    </xdr:from>
    <xdr:to>
      <xdr:col>49</xdr:col>
      <xdr:colOff>62754</xdr:colOff>
      <xdr:row>750</xdr:row>
      <xdr:rowOff>12001</xdr:rowOff>
    </xdr:to>
    <xdr:sp macro="" textlink="">
      <xdr:nvSpPr>
        <xdr:cNvPr id="21" name="大かっこ 20"/>
        <xdr:cNvSpPr/>
      </xdr:nvSpPr>
      <xdr:spPr>
        <a:xfrm>
          <a:off x="7851214" y="41607490"/>
          <a:ext cx="2323915" cy="346261"/>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11</xdr:col>
      <xdr:colOff>78546</xdr:colOff>
      <xdr:row>755</xdr:row>
      <xdr:rowOff>70594</xdr:rowOff>
    </xdr:from>
    <xdr:to>
      <xdr:col>24</xdr:col>
      <xdr:colOff>78545</xdr:colOff>
      <xdr:row>756</xdr:row>
      <xdr:rowOff>76946</xdr:rowOff>
    </xdr:to>
    <xdr:sp macro="" textlink="">
      <xdr:nvSpPr>
        <xdr:cNvPr id="27" name="大かっこ 26"/>
        <xdr:cNvSpPr/>
      </xdr:nvSpPr>
      <xdr:spPr>
        <a:xfrm>
          <a:off x="2271511" y="43653007"/>
          <a:ext cx="2591685" cy="360770"/>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51594</xdr:colOff>
      <xdr:row>760</xdr:row>
      <xdr:rowOff>11149</xdr:rowOff>
    </xdr:from>
    <xdr:to>
      <xdr:col>29</xdr:col>
      <xdr:colOff>151379</xdr:colOff>
      <xdr:row>762</xdr:row>
      <xdr:rowOff>30476</xdr:rowOff>
    </xdr:to>
    <xdr:sp macro="" textlink="">
      <xdr:nvSpPr>
        <xdr:cNvPr id="29" name="大かっこ 28"/>
        <xdr:cNvSpPr/>
      </xdr:nvSpPr>
      <xdr:spPr>
        <a:xfrm>
          <a:off x="3440722" y="46296004"/>
          <a:ext cx="2492110" cy="628484"/>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大腸菌数に係る排水実態調査</a:t>
          </a:r>
        </a:p>
      </xdr:txBody>
    </xdr:sp>
    <xdr:clientData/>
  </xdr:twoCellAnchor>
  <xdr:twoCellAnchor>
    <xdr:from>
      <xdr:col>17</xdr:col>
      <xdr:colOff>32089</xdr:colOff>
      <xdr:row>750</xdr:row>
      <xdr:rowOff>112034</xdr:rowOff>
    </xdr:from>
    <xdr:to>
      <xdr:col>36</xdr:col>
      <xdr:colOff>31636</xdr:colOff>
      <xdr:row>752</xdr:row>
      <xdr:rowOff>148432</xdr:rowOff>
    </xdr:to>
    <xdr:sp macro="" textlink="">
      <xdr:nvSpPr>
        <xdr:cNvPr id="30" name="大かっこ 29"/>
        <xdr:cNvSpPr/>
      </xdr:nvSpPr>
      <xdr:spPr>
        <a:xfrm>
          <a:off x="3540464" y="42053784"/>
          <a:ext cx="3920672" cy="73489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温泉排水処理技術開発普及調査</a:t>
          </a:r>
        </a:p>
      </xdr:txBody>
    </xdr:sp>
    <xdr:clientData/>
  </xdr:twoCellAnchor>
  <xdr:twoCellAnchor>
    <xdr:from>
      <xdr:col>11</xdr:col>
      <xdr:colOff>105568</xdr:colOff>
      <xdr:row>748</xdr:row>
      <xdr:rowOff>242095</xdr:rowOff>
    </xdr:from>
    <xdr:to>
      <xdr:col>22</xdr:col>
      <xdr:colOff>169200</xdr:colOff>
      <xdr:row>749</xdr:row>
      <xdr:rowOff>242282</xdr:rowOff>
    </xdr:to>
    <xdr:sp macro="" textlink="">
      <xdr:nvSpPr>
        <xdr:cNvPr id="31" name="大かっこ 30"/>
        <xdr:cNvSpPr/>
      </xdr:nvSpPr>
      <xdr:spPr>
        <a:xfrm>
          <a:off x="2375693" y="41485345"/>
          <a:ext cx="2333757" cy="349437"/>
        </a:xfrm>
        <a:prstGeom prst="bracketPair">
          <a:avLst>
            <a:gd name="adj" fmla="val 0"/>
          </a:avLst>
        </a:prstGeom>
        <a:noFill/>
        <a:ln w="9525"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91283</xdr:colOff>
      <xdr:row>757</xdr:row>
      <xdr:rowOff>10209</xdr:rowOff>
    </xdr:from>
    <xdr:to>
      <xdr:col>47</xdr:col>
      <xdr:colOff>152036</xdr:colOff>
      <xdr:row>757</xdr:row>
      <xdr:rowOff>614194</xdr:rowOff>
    </xdr:to>
    <xdr:sp macro="" textlink="">
      <xdr:nvSpPr>
        <xdr:cNvPr id="32" name="大かっこ 31"/>
        <xdr:cNvSpPr/>
      </xdr:nvSpPr>
      <xdr:spPr>
        <a:xfrm>
          <a:off x="3480411" y="44301459"/>
          <a:ext cx="6041567" cy="603985"/>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ほう素、ふっ素及び硝酸性窒素等についての暫定排水基準の見直しに係る検討</a:t>
          </a:r>
        </a:p>
      </xdr:txBody>
    </xdr:sp>
    <xdr:clientData/>
  </xdr:twoCellAnchor>
  <xdr:twoCellAnchor>
    <xdr:from>
      <xdr:col>11</xdr:col>
      <xdr:colOff>84930</xdr:colOff>
      <xdr:row>759</xdr:row>
      <xdr:rowOff>127497</xdr:rowOff>
    </xdr:from>
    <xdr:to>
      <xdr:col>24</xdr:col>
      <xdr:colOff>84929</xdr:colOff>
      <xdr:row>759</xdr:row>
      <xdr:rowOff>477060</xdr:rowOff>
    </xdr:to>
    <xdr:sp macro="" textlink="">
      <xdr:nvSpPr>
        <xdr:cNvPr id="33" name="大かっこ 32"/>
        <xdr:cNvSpPr/>
      </xdr:nvSpPr>
      <xdr:spPr>
        <a:xfrm>
          <a:off x="2277895" y="45747817"/>
          <a:ext cx="2591685" cy="349563"/>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51592</xdr:colOff>
      <xdr:row>763</xdr:row>
      <xdr:rowOff>102569</xdr:rowOff>
    </xdr:from>
    <xdr:to>
      <xdr:col>42</xdr:col>
      <xdr:colOff>70468</xdr:colOff>
      <xdr:row>765</xdr:row>
      <xdr:rowOff>26896</xdr:rowOff>
    </xdr:to>
    <xdr:sp macro="" textlink="">
      <xdr:nvSpPr>
        <xdr:cNvPr id="34" name="大かっこ 33"/>
        <xdr:cNvSpPr/>
      </xdr:nvSpPr>
      <xdr:spPr>
        <a:xfrm>
          <a:off x="3440720" y="47439604"/>
          <a:ext cx="5002888" cy="611013"/>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特定施設の解釈に係るガイドラインの改訂検討</a:t>
          </a:r>
        </a:p>
      </xdr:txBody>
    </xdr:sp>
    <xdr:clientData/>
  </xdr:twoCellAnchor>
  <xdr:twoCellAnchor>
    <xdr:from>
      <xdr:col>11</xdr:col>
      <xdr:colOff>97631</xdr:colOff>
      <xdr:row>761</xdr:row>
      <xdr:rowOff>214964</xdr:rowOff>
    </xdr:from>
    <xdr:to>
      <xdr:col>23</xdr:col>
      <xdr:colOff>139610</xdr:colOff>
      <xdr:row>762</xdr:row>
      <xdr:rowOff>336269</xdr:rowOff>
    </xdr:to>
    <xdr:sp macro="" textlink="">
      <xdr:nvSpPr>
        <xdr:cNvPr id="35" name="大かっこ 34"/>
        <xdr:cNvSpPr/>
      </xdr:nvSpPr>
      <xdr:spPr>
        <a:xfrm>
          <a:off x="2290596" y="46876388"/>
          <a:ext cx="2434305" cy="353893"/>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793</xdr:colOff>
      <xdr:row>759</xdr:row>
      <xdr:rowOff>543734</xdr:rowOff>
    </xdr:from>
    <xdr:to>
      <xdr:col>11</xdr:col>
      <xdr:colOff>196277</xdr:colOff>
      <xdr:row>759</xdr:row>
      <xdr:rowOff>546455</xdr:rowOff>
    </xdr:to>
    <xdr:cxnSp macro="">
      <xdr:nvCxnSpPr>
        <xdr:cNvPr id="48" name="直線矢印コネクタ 47"/>
        <xdr:cNvCxnSpPr/>
      </xdr:nvCxnSpPr>
      <xdr:spPr>
        <a:xfrm>
          <a:off x="1795037" y="46164054"/>
          <a:ext cx="594205"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793</xdr:colOff>
      <xdr:row>763</xdr:row>
      <xdr:rowOff>20019</xdr:rowOff>
    </xdr:from>
    <xdr:to>
      <xdr:col>11</xdr:col>
      <xdr:colOff>196277</xdr:colOff>
      <xdr:row>763</xdr:row>
      <xdr:rowOff>22740</xdr:rowOff>
    </xdr:to>
    <xdr:cxnSp macro="">
      <xdr:nvCxnSpPr>
        <xdr:cNvPr id="49" name="直線矢印コネクタ 48"/>
        <xdr:cNvCxnSpPr/>
      </xdr:nvCxnSpPr>
      <xdr:spPr>
        <a:xfrm>
          <a:off x="1795037" y="47357054"/>
          <a:ext cx="594205"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793</xdr:colOff>
      <xdr:row>749</xdr:row>
      <xdr:rowOff>341985</xdr:rowOff>
    </xdr:from>
    <xdr:to>
      <xdr:col>11</xdr:col>
      <xdr:colOff>169196</xdr:colOff>
      <xdr:row>749</xdr:row>
      <xdr:rowOff>341985</xdr:rowOff>
    </xdr:to>
    <xdr:cxnSp macro="">
      <xdr:nvCxnSpPr>
        <xdr:cNvPr id="50" name="直線矢印コネクタ 49"/>
        <xdr:cNvCxnSpPr/>
      </xdr:nvCxnSpPr>
      <xdr:spPr>
        <a:xfrm>
          <a:off x="1858168" y="41934485"/>
          <a:ext cx="58115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793</xdr:colOff>
      <xdr:row>746</xdr:row>
      <xdr:rowOff>191295</xdr:rowOff>
    </xdr:from>
    <xdr:to>
      <xdr:col>11</xdr:col>
      <xdr:colOff>169196</xdr:colOff>
      <xdr:row>746</xdr:row>
      <xdr:rowOff>194016</xdr:rowOff>
    </xdr:to>
    <xdr:cxnSp macro="">
      <xdr:nvCxnSpPr>
        <xdr:cNvPr id="51" name="直線矢印コネクタ 50"/>
        <xdr:cNvCxnSpPr/>
      </xdr:nvCxnSpPr>
      <xdr:spPr>
        <a:xfrm>
          <a:off x="1858168" y="40736045"/>
          <a:ext cx="581153"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195123</xdr:colOff>
      <xdr:row>742</xdr:row>
      <xdr:rowOff>343890</xdr:rowOff>
    </xdr:from>
    <xdr:to>
      <xdr:col>8</xdr:col>
      <xdr:colOff>195123</xdr:colOff>
      <xdr:row>766</xdr:row>
      <xdr:rowOff>237024</xdr:rowOff>
    </xdr:to>
    <xdr:cxnSp macro="">
      <xdr:nvCxnSpPr>
        <xdr:cNvPr id="52" name="直線コネクタ 51"/>
        <xdr:cNvCxnSpPr/>
      </xdr:nvCxnSpPr>
      <xdr:spPr>
        <a:xfrm>
          <a:off x="1790007" y="39318861"/>
          <a:ext cx="0" cy="9252000"/>
        </a:xfrm>
        <a:prstGeom prst="line">
          <a:avLst/>
        </a:prstGeom>
        <a:noFill/>
        <a:ln w="12700" cap="flat" cmpd="sng" algn="ctr">
          <a:solidFill>
            <a:sysClr val="windowText" lastClr="000000"/>
          </a:solidFill>
          <a:prstDash val="solid"/>
        </a:ln>
        <a:effectLst/>
      </xdr:spPr>
    </xdr:cxnSp>
    <xdr:clientData/>
  </xdr:twoCellAnchor>
  <xdr:twoCellAnchor>
    <xdr:from>
      <xdr:col>17</xdr:col>
      <xdr:colOff>83096</xdr:colOff>
      <xdr:row>767</xdr:row>
      <xdr:rowOff>79701</xdr:rowOff>
    </xdr:from>
    <xdr:to>
      <xdr:col>40</xdr:col>
      <xdr:colOff>10688</xdr:colOff>
      <xdr:row>768</xdr:row>
      <xdr:rowOff>239290</xdr:rowOff>
    </xdr:to>
    <xdr:sp macro="" textlink="">
      <xdr:nvSpPr>
        <xdr:cNvPr id="53" name="大かっこ 52"/>
        <xdr:cNvSpPr/>
      </xdr:nvSpPr>
      <xdr:spPr>
        <a:xfrm>
          <a:off x="3472224" y="48723654"/>
          <a:ext cx="4512883" cy="469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635</xdr:colOff>
      <xdr:row>766</xdr:row>
      <xdr:rowOff>57594</xdr:rowOff>
    </xdr:from>
    <xdr:to>
      <xdr:col>30</xdr:col>
      <xdr:colOff>93475</xdr:colOff>
      <xdr:row>767</xdr:row>
      <xdr:rowOff>71031</xdr:rowOff>
    </xdr:to>
    <xdr:sp macro="" textlink="">
      <xdr:nvSpPr>
        <xdr:cNvPr id="54" name="テキスト ボックス 53"/>
        <xdr:cNvSpPr txBox="1">
          <a:spLocks/>
        </xdr:cNvSpPr>
      </xdr:nvSpPr>
      <xdr:spPr>
        <a:xfrm>
          <a:off x="2392961" y="48391431"/>
          <a:ext cx="3681328" cy="3235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一般財団法人材料科学技術振興財団</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ea"/>
              <a:ea typeface="+mn-ea"/>
              <a:cs typeface="+mn-cs"/>
            </a:rPr>
            <a:t>4.1</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17</xdr:col>
      <xdr:colOff>54581</xdr:colOff>
      <xdr:row>767</xdr:row>
      <xdr:rowOff>19204</xdr:rowOff>
    </xdr:from>
    <xdr:to>
      <xdr:col>43</xdr:col>
      <xdr:colOff>152631</xdr:colOff>
      <xdr:row>769</xdr:row>
      <xdr:rowOff>3034</xdr:rowOff>
    </xdr:to>
    <xdr:sp macro="" textlink="">
      <xdr:nvSpPr>
        <xdr:cNvPr id="55" name="大かっこ 54"/>
        <xdr:cNvSpPr/>
      </xdr:nvSpPr>
      <xdr:spPr>
        <a:xfrm>
          <a:off x="3443709" y="48663157"/>
          <a:ext cx="5281422" cy="604063"/>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カドミウム及び亜鉛についての暫定排水基準の見直しに係る検討</a:t>
          </a:r>
        </a:p>
      </xdr:txBody>
    </xdr:sp>
    <xdr:clientData/>
  </xdr:twoCellAnchor>
  <xdr:twoCellAnchor>
    <xdr:from>
      <xdr:col>11</xdr:col>
      <xdr:colOff>100620</xdr:colOff>
      <xdr:row>765</xdr:row>
      <xdr:rowOff>83169</xdr:rowOff>
    </xdr:from>
    <xdr:to>
      <xdr:col>23</xdr:col>
      <xdr:colOff>142599</xdr:colOff>
      <xdr:row>766</xdr:row>
      <xdr:rowOff>123645</xdr:rowOff>
    </xdr:to>
    <xdr:sp macro="" textlink="">
      <xdr:nvSpPr>
        <xdr:cNvPr id="56" name="大かっこ 55"/>
        <xdr:cNvSpPr/>
      </xdr:nvSpPr>
      <xdr:spPr>
        <a:xfrm>
          <a:off x="2293585" y="48106890"/>
          <a:ext cx="2434305" cy="350592"/>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3327</xdr:colOff>
      <xdr:row>766</xdr:row>
      <xdr:rowOff>220535</xdr:rowOff>
    </xdr:from>
    <xdr:to>
      <xdr:col>11</xdr:col>
      <xdr:colOff>164715</xdr:colOff>
      <xdr:row>766</xdr:row>
      <xdr:rowOff>223256</xdr:rowOff>
    </xdr:to>
    <xdr:cxnSp macro="">
      <xdr:nvCxnSpPr>
        <xdr:cNvPr id="57" name="直線矢印コネクタ 56"/>
        <xdr:cNvCxnSpPr/>
      </xdr:nvCxnSpPr>
      <xdr:spPr>
        <a:xfrm>
          <a:off x="1797571" y="48554372"/>
          <a:ext cx="560109"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747</xdr:row>
      <xdr:rowOff>0</xdr:rowOff>
    </xdr:from>
    <xdr:to>
      <xdr:col>49</xdr:col>
      <xdr:colOff>446467</xdr:colOff>
      <xdr:row>749</xdr:row>
      <xdr:rowOff>30702</xdr:rowOff>
    </xdr:to>
    <xdr:sp macro="" textlink="">
      <xdr:nvSpPr>
        <xdr:cNvPr id="58" name="大かっこ 57"/>
        <xdr:cNvSpPr/>
      </xdr:nvSpPr>
      <xdr:spPr>
        <a:xfrm>
          <a:off x="3389128" y="40747064"/>
          <a:ext cx="6826002" cy="73953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各自治体における水質汚濁防止法の施行状況の調査・集計</a:t>
          </a:r>
        </a:p>
      </xdr:txBody>
    </xdr:sp>
    <xdr:clientData/>
  </xdr:twoCellAnchor>
  <xdr:twoCellAnchor>
    <xdr:from>
      <xdr:col>13</xdr:col>
      <xdr:colOff>11076</xdr:colOff>
      <xdr:row>750</xdr:row>
      <xdr:rowOff>155061</xdr:rowOff>
    </xdr:from>
    <xdr:to>
      <xdr:col>13</xdr:col>
      <xdr:colOff>11077</xdr:colOff>
      <xdr:row>752</xdr:row>
      <xdr:rowOff>238224</xdr:rowOff>
    </xdr:to>
    <xdr:cxnSp macro="">
      <xdr:nvCxnSpPr>
        <xdr:cNvPr id="65" name="直線コネクタ 64"/>
        <xdr:cNvCxnSpPr/>
      </xdr:nvCxnSpPr>
      <xdr:spPr>
        <a:xfrm>
          <a:off x="2602762" y="41965381"/>
          <a:ext cx="1" cy="792000"/>
        </a:xfrm>
        <a:prstGeom prst="line">
          <a:avLst/>
        </a:prstGeom>
        <a:noFill/>
        <a:ln w="12700" cap="flat" cmpd="sng" algn="ctr">
          <a:solidFill>
            <a:sysClr val="windowText" lastClr="000000"/>
          </a:solidFill>
          <a:prstDash val="solid"/>
        </a:ln>
        <a:effectLst/>
      </xdr:spPr>
    </xdr:cxnSp>
    <xdr:clientData/>
  </xdr:twoCellAnchor>
  <xdr:twoCellAnchor>
    <xdr:from>
      <xdr:col>15</xdr:col>
      <xdr:colOff>8581</xdr:colOff>
      <xdr:row>752</xdr:row>
      <xdr:rowOff>112993</xdr:rowOff>
    </xdr:from>
    <xdr:to>
      <xdr:col>33</xdr:col>
      <xdr:colOff>14729</xdr:colOff>
      <xdr:row>753</xdr:row>
      <xdr:rowOff>83618</xdr:rowOff>
    </xdr:to>
    <xdr:sp macro="" textlink="">
      <xdr:nvSpPr>
        <xdr:cNvPr id="66" name="テキスト ボックス 65"/>
        <xdr:cNvSpPr txBox="1">
          <a:spLocks/>
        </xdr:cNvSpPr>
      </xdr:nvSpPr>
      <xdr:spPr>
        <a:xfrm>
          <a:off x="2998988" y="42632150"/>
          <a:ext cx="3594636" cy="325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Ｃ</a:t>
          </a:r>
          <a:r>
            <a:rPr kumimoji="1" lang="ja-JP" altLang="en-US" sz="1100">
              <a:latin typeface="+mn-lt"/>
              <a:ea typeface="+mn-ea"/>
            </a:rPr>
            <a:t>．</a:t>
          </a:r>
          <a:r>
            <a:rPr kumimoji="1" lang="en-US" altLang="ja-JP" sz="1100">
              <a:latin typeface="+mn-lt"/>
              <a:ea typeface="+mn-ea"/>
            </a:rPr>
            <a:t>Yoshikawa</a:t>
          </a:r>
          <a:r>
            <a:rPr kumimoji="1" lang="en-US" altLang="ja-JP" sz="1100" baseline="0">
              <a:latin typeface="+mn-lt"/>
              <a:ea typeface="+mn-ea"/>
            </a:rPr>
            <a:t> Sci. Lab.</a:t>
          </a:r>
          <a:r>
            <a:rPr kumimoji="1" lang="ja-JP" altLang="en-US" sz="1100"/>
            <a:t>　</a:t>
          </a:r>
          <a:r>
            <a:rPr kumimoji="1" lang="en-US" altLang="ja-JP" sz="1100">
              <a:latin typeface="+mn-ea"/>
              <a:ea typeface="+mn-ea"/>
            </a:rPr>
            <a:t>0.5</a:t>
          </a:r>
          <a:r>
            <a:rPr kumimoji="1" lang="ja-JP" altLang="en-US" sz="1100"/>
            <a:t>百万円</a:t>
          </a:r>
          <a:endParaRPr kumimoji="1" lang="en-US" altLang="ja-JP" sz="1100"/>
        </a:p>
      </xdr:txBody>
    </xdr:sp>
    <xdr:clientData/>
  </xdr:twoCellAnchor>
  <xdr:twoCellAnchor>
    <xdr:from>
      <xdr:col>19</xdr:col>
      <xdr:colOff>142431</xdr:colOff>
      <xdr:row>753</xdr:row>
      <xdr:rowOff>106663</xdr:rowOff>
    </xdr:from>
    <xdr:to>
      <xdr:col>39</xdr:col>
      <xdr:colOff>121832</xdr:colOff>
      <xdr:row>754</xdr:row>
      <xdr:rowOff>114633</xdr:rowOff>
    </xdr:to>
    <xdr:sp macro="" textlink="">
      <xdr:nvSpPr>
        <xdr:cNvPr id="67" name="大かっこ 66"/>
        <xdr:cNvSpPr/>
      </xdr:nvSpPr>
      <xdr:spPr>
        <a:xfrm>
          <a:off x="3930280" y="42980239"/>
          <a:ext cx="3966610" cy="36238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11076</xdr:colOff>
      <xdr:row>752</xdr:row>
      <xdr:rowOff>257456</xdr:rowOff>
    </xdr:from>
    <xdr:to>
      <xdr:col>15</xdr:col>
      <xdr:colOff>7891</xdr:colOff>
      <xdr:row>752</xdr:row>
      <xdr:rowOff>257457</xdr:rowOff>
    </xdr:to>
    <xdr:cxnSp macro="">
      <xdr:nvCxnSpPr>
        <xdr:cNvPr id="68" name="直線矢印コネクタ 67"/>
        <xdr:cNvCxnSpPr/>
      </xdr:nvCxnSpPr>
      <xdr:spPr>
        <a:xfrm>
          <a:off x="2602762" y="42776613"/>
          <a:ext cx="395536" cy="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19</xdr:col>
      <xdr:colOff>166133</xdr:colOff>
      <xdr:row>753</xdr:row>
      <xdr:rowOff>44297</xdr:rowOff>
    </xdr:from>
    <xdr:to>
      <xdr:col>45</xdr:col>
      <xdr:colOff>12106</xdr:colOff>
      <xdr:row>754</xdr:row>
      <xdr:rowOff>308588</xdr:rowOff>
    </xdr:to>
    <xdr:sp macro="" textlink="">
      <xdr:nvSpPr>
        <xdr:cNvPr id="69" name="大かっこ 68"/>
        <xdr:cNvSpPr/>
      </xdr:nvSpPr>
      <xdr:spPr>
        <a:xfrm>
          <a:off x="3953982" y="42917873"/>
          <a:ext cx="5029345" cy="618709"/>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現地試験、データ整理等</a:t>
          </a:r>
        </a:p>
      </xdr:txBody>
    </xdr:sp>
    <xdr:clientData/>
  </xdr:twoCellAnchor>
  <xdr:twoCellAnchor>
    <xdr:from>
      <xdr:col>13</xdr:col>
      <xdr:colOff>8412</xdr:colOff>
      <xdr:row>757</xdr:row>
      <xdr:rowOff>30562</xdr:rowOff>
    </xdr:from>
    <xdr:to>
      <xdr:col>13</xdr:col>
      <xdr:colOff>8413</xdr:colOff>
      <xdr:row>758</xdr:row>
      <xdr:rowOff>158027</xdr:rowOff>
    </xdr:to>
    <xdr:cxnSp macro="">
      <xdr:nvCxnSpPr>
        <xdr:cNvPr id="70" name="直線コネクタ 69"/>
        <xdr:cNvCxnSpPr/>
      </xdr:nvCxnSpPr>
      <xdr:spPr>
        <a:xfrm>
          <a:off x="2600098" y="44321812"/>
          <a:ext cx="1" cy="792000"/>
        </a:xfrm>
        <a:prstGeom prst="line">
          <a:avLst/>
        </a:prstGeom>
        <a:noFill/>
        <a:ln w="12700" cap="flat" cmpd="sng" algn="ctr">
          <a:solidFill>
            <a:sysClr val="windowText" lastClr="000000"/>
          </a:solidFill>
          <a:prstDash val="solid"/>
        </a:ln>
        <a:effectLst/>
      </xdr:spPr>
    </xdr:cxnSp>
    <xdr:clientData/>
  </xdr:twoCellAnchor>
  <xdr:twoCellAnchor>
    <xdr:from>
      <xdr:col>15</xdr:col>
      <xdr:colOff>5917</xdr:colOff>
      <xdr:row>758</xdr:row>
      <xdr:rowOff>32791</xdr:rowOff>
    </xdr:from>
    <xdr:to>
      <xdr:col>33</xdr:col>
      <xdr:colOff>12065</xdr:colOff>
      <xdr:row>758</xdr:row>
      <xdr:rowOff>357835</xdr:rowOff>
    </xdr:to>
    <xdr:sp macro="" textlink="">
      <xdr:nvSpPr>
        <xdr:cNvPr id="71" name="テキスト ボックス 70"/>
        <xdr:cNvSpPr txBox="1">
          <a:spLocks/>
        </xdr:cNvSpPr>
      </xdr:nvSpPr>
      <xdr:spPr>
        <a:xfrm>
          <a:off x="2996324" y="44988576"/>
          <a:ext cx="3594636" cy="325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Ｅ</a:t>
          </a:r>
          <a:r>
            <a:rPr kumimoji="1" lang="en-US" altLang="ja-JP" sz="1100"/>
            <a:t>.</a:t>
          </a:r>
          <a:r>
            <a:rPr kumimoji="1" lang="ja-JP" altLang="en-US" sz="1100"/>
            <a:t>株式会社アクアパルス　</a:t>
          </a:r>
          <a:r>
            <a:rPr kumimoji="1" lang="en-US" altLang="ja-JP" sz="1100">
              <a:latin typeface="+mn-ea"/>
              <a:ea typeface="+mn-ea"/>
            </a:rPr>
            <a:t>0.1</a:t>
          </a:r>
          <a:r>
            <a:rPr kumimoji="1" lang="ja-JP" altLang="en-US" sz="1100"/>
            <a:t>百万円</a:t>
          </a:r>
          <a:endParaRPr kumimoji="1" lang="en-US" altLang="ja-JP" sz="1100"/>
        </a:p>
      </xdr:txBody>
    </xdr:sp>
    <xdr:clientData/>
  </xdr:twoCellAnchor>
  <xdr:twoCellAnchor>
    <xdr:from>
      <xdr:col>19</xdr:col>
      <xdr:colOff>139767</xdr:colOff>
      <xdr:row>758</xdr:row>
      <xdr:rowOff>380880</xdr:rowOff>
    </xdr:from>
    <xdr:to>
      <xdr:col>29</xdr:col>
      <xdr:colOff>59256</xdr:colOff>
      <xdr:row>759</xdr:row>
      <xdr:rowOff>78733</xdr:rowOff>
    </xdr:to>
    <xdr:sp macro="" textlink="">
      <xdr:nvSpPr>
        <xdr:cNvPr id="72" name="大かっこ 71"/>
        <xdr:cNvSpPr/>
      </xdr:nvSpPr>
      <xdr:spPr>
        <a:xfrm>
          <a:off x="3927616" y="45336665"/>
          <a:ext cx="1913093" cy="36238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8412</xdr:colOff>
      <xdr:row>758</xdr:row>
      <xdr:rowOff>177254</xdr:rowOff>
    </xdr:from>
    <xdr:to>
      <xdr:col>15</xdr:col>
      <xdr:colOff>5227</xdr:colOff>
      <xdr:row>758</xdr:row>
      <xdr:rowOff>177255</xdr:rowOff>
    </xdr:to>
    <xdr:cxnSp macro="">
      <xdr:nvCxnSpPr>
        <xdr:cNvPr id="73" name="直線矢印コネクタ 72"/>
        <xdr:cNvCxnSpPr/>
      </xdr:nvCxnSpPr>
      <xdr:spPr>
        <a:xfrm>
          <a:off x="2600098" y="45133039"/>
          <a:ext cx="395536" cy="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19</xdr:col>
      <xdr:colOff>163469</xdr:colOff>
      <xdr:row>758</xdr:row>
      <xdr:rowOff>318514</xdr:rowOff>
    </xdr:from>
    <xdr:to>
      <xdr:col>45</xdr:col>
      <xdr:colOff>9442</xdr:colOff>
      <xdr:row>759</xdr:row>
      <xdr:rowOff>272688</xdr:rowOff>
    </xdr:to>
    <xdr:sp macro="" textlink="">
      <xdr:nvSpPr>
        <xdr:cNvPr id="74" name="大かっこ 73"/>
        <xdr:cNvSpPr/>
      </xdr:nvSpPr>
      <xdr:spPr>
        <a:xfrm>
          <a:off x="3951318" y="45274299"/>
          <a:ext cx="5029345" cy="618709"/>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水質分析の実施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6" zoomScale="70" zoomScaleNormal="70" zoomScaleSheetLayoutView="70" workbookViewId="0">
      <selection activeCell="A734" sqref="A734:AX734"/>
    </sheetView>
  </sheetViews>
  <sheetFormatPr defaultRowHeight="13.2" x14ac:dyDescent="0.2"/>
  <cols>
    <col min="1" max="49" width="2.5546875" customWidth="1"/>
    <col min="50" max="50" width="6.55468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125</v>
      </c>
      <c r="AT2" s="218"/>
      <c r="AU2" s="218"/>
      <c r="AV2" s="51" t="str">
        <f>IF(AW2="", "", "-")</f>
        <v/>
      </c>
      <c r="AW2" s="401"/>
      <c r="AX2" s="401"/>
    </row>
    <row r="3" spans="1:50" ht="21" customHeight="1" thickBot="1" x14ac:dyDescent="0.25">
      <c r="A3" s="528" t="s">
        <v>424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560</v>
      </c>
      <c r="AK3" s="530"/>
      <c r="AL3" s="530"/>
      <c r="AM3" s="530"/>
      <c r="AN3" s="530"/>
      <c r="AO3" s="530"/>
      <c r="AP3" s="530"/>
      <c r="AQ3" s="530"/>
      <c r="AR3" s="530"/>
      <c r="AS3" s="530"/>
      <c r="AT3" s="530"/>
      <c r="AU3" s="530"/>
      <c r="AV3" s="530"/>
      <c r="AW3" s="530"/>
      <c r="AX3" s="24" t="s">
        <v>65</v>
      </c>
    </row>
    <row r="4" spans="1:50" ht="24.75" customHeight="1" x14ac:dyDescent="0.2">
      <c r="A4" s="731" t="s">
        <v>25</v>
      </c>
      <c r="B4" s="732"/>
      <c r="C4" s="732"/>
      <c r="D4" s="732"/>
      <c r="E4" s="732"/>
      <c r="F4" s="732"/>
      <c r="G4" s="707" t="s">
        <v>557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563" t="s">
        <v>561</v>
      </c>
      <c r="H5" s="564"/>
      <c r="I5" s="564"/>
      <c r="J5" s="564"/>
      <c r="K5" s="564"/>
      <c r="L5" s="564"/>
      <c r="M5" s="565" t="s">
        <v>66</v>
      </c>
      <c r="N5" s="566"/>
      <c r="O5" s="566"/>
      <c r="P5" s="566"/>
      <c r="Q5" s="566"/>
      <c r="R5" s="567"/>
      <c r="S5" s="568" t="s">
        <v>70</v>
      </c>
      <c r="T5" s="564"/>
      <c r="U5" s="564"/>
      <c r="V5" s="564"/>
      <c r="W5" s="564"/>
      <c r="X5" s="569"/>
      <c r="Y5" s="723" t="s">
        <v>3</v>
      </c>
      <c r="Z5" s="724"/>
      <c r="AA5" s="724"/>
      <c r="AB5" s="724"/>
      <c r="AC5" s="724"/>
      <c r="AD5" s="725"/>
      <c r="AE5" s="726" t="s">
        <v>558</v>
      </c>
      <c r="AF5" s="726"/>
      <c r="AG5" s="726"/>
      <c r="AH5" s="726"/>
      <c r="AI5" s="726"/>
      <c r="AJ5" s="726"/>
      <c r="AK5" s="726"/>
      <c r="AL5" s="726"/>
      <c r="AM5" s="726"/>
      <c r="AN5" s="726"/>
      <c r="AO5" s="726"/>
      <c r="AP5" s="727"/>
      <c r="AQ5" s="728" t="s">
        <v>559</v>
      </c>
      <c r="AR5" s="729"/>
      <c r="AS5" s="729"/>
      <c r="AT5" s="729"/>
      <c r="AU5" s="729"/>
      <c r="AV5" s="729"/>
      <c r="AW5" s="729"/>
      <c r="AX5" s="730"/>
    </row>
    <row r="6" spans="1:50" ht="39" customHeight="1" x14ac:dyDescent="0.2">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2">
      <c r="A7" s="835" t="s">
        <v>22</v>
      </c>
      <c r="B7" s="836"/>
      <c r="C7" s="836"/>
      <c r="D7" s="836"/>
      <c r="E7" s="836"/>
      <c r="F7" s="837"/>
      <c r="G7" s="838" t="s">
        <v>562</v>
      </c>
      <c r="H7" s="839"/>
      <c r="I7" s="839"/>
      <c r="J7" s="839"/>
      <c r="K7" s="839"/>
      <c r="L7" s="839"/>
      <c r="M7" s="839"/>
      <c r="N7" s="839"/>
      <c r="O7" s="839"/>
      <c r="P7" s="839"/>
      <c r="Q7" s="839"/>
      <c r="R7" s="839"/>
      <c r="S7" s="839"/>
      <c r="T7" s="839"/>
      <c r="U7" s="839"/>
      <c r="V7" s="839"/>
      <c r="W7" s="839"/>
      <c r="X7" s="840"/>
      <c r="Y7" s="399" t="s">
        <v>388</v>
      </c>
      <c r="Z7" s="300"/>
      <c r="AA7" s="300"/>
      <c r="AB7" s="300"/>
      <c r="AC7" s="300"/>
      <c r="AD7" s="400"/>
      <c r="AE7" s="387" t="s">
        <v>563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5" t="s">
        <v>258</v>
      </c>
      <c r="B8" s="836"/>
      <c r="C8" s="836"/>
      <c r="D8" s="836"/>
      <c r="E8" s="836"/>
      <c r="F8" s="837"/>
      <c r="G8" s="225" t="str">
        <f>入力規則等!A27</f>
        <v>-</v>
      </c>
      <c r="H8" s="226"/>
      <c r="I8" s="226"/>
      <c r="J8" s="226"/>
      <c r="K8" s="226"/>
      <c r="L8" s="226"/>
      <c r="M8" s="226"/>
      <c r="N8" s="226"/>
      <c r="O8" s="226"/>
      <c r="P8" s="226"/>
      <c r="Q8" s="226"/>
      <c r="R8" s="226"/>
      <c r="S8" s="226"/>
      <c r="T8" s="226"/>
      <c r="U8" s="226"/>
      <c r="V8" s="226"/>
      <c r="W8" s="226"/>
      <c r="X8" s="227"/>
      <c r="Y8" s="574" t="s">
        <v>259</v>
      </c>
      <c r="Z8" s="575"/>
      <c r="AA8" s="575"/>
      <c r="AB8" s="575"/>
      <c r="AC8" s="575"/>
      <c r="AD8" s="576"/>
      <c r="AE8" s="74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7"/>
    </row>
    <row r="9" spans="1:50" ht="58.5" customHeight="1" x14ac:dyDescent="0.2">
      <c r="A9" s="149" t="s">
        <v>23</v>
      </c>
      <c r="B9" s="150"/>
      <c r="C9" s="150"/>
      <c r="D9" s="150"/>
      <c r="E9" s="150"/>
      <c r="F9" s="150"/>
      <c r="G9" s="577" t="s">
        <v>564</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2">
      <c r="A10" s="748" t="s">
        <v>30</v>
      </c>
      <c r="B10" s="749"/>
      <c r="C10" s="749"/>
      <c r="D10" s="749"/>
      <c r="E10" s="749"/>
      <c r="F10" s="749"/>
      <c r="G10" s="681" t="s">
        <v>565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2">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143" t="s">
        <v>24</v>
      </c>
      <c r="B12" s="144"/>
      <c r="C12" s="144"/>
      <c r="D12" s="144"/>
      <c r="E12" s="144"/>
      <c r="F12" s="145"/>
      <c r="G12" s="687"/>
      <c r="H12" s="688"/>
      <c r="I12" s="688"/>
      <c r="J12" s="688"/>
      <c r="K12" s="688"/>
      <c r="L12" s="688"/>
      <c r="M12" s="688"/>
      <c r="N12" s="688"/>
      <c r="O12" s="688"/>
      <c r="P12" s="307" t="s">
        <v>391</v>
      </c>
      <c r="Q12" s="302"/>
      <c r="R12" s="302"/>
      <c r="S12" s="302"/>
      <c r="T12" s="302"/>
      <c r="U12" s="302"/>
      <c r="V12" s="303"/>
      <c r="W12" s="307" t="s">
        <v>411</v>
      </c>
      <c r="X12" s="302"/>
      <c r="Y12" s="302"/>
      <c r="Z12" s="302"/>
      <c r="AA12" s="302"/>
      <c r="AB12" s="302"/>
      <c r="AC12" s="303"/>
      <c r="AD12" s="307" t="s">
        <v>418</v>
      </c>
      <c r="AE12" s="302"/>
      <c r="AF12" s="302"/>
      <c r="AG12" s="302"/>
      <c r="AH12" s="302"/>
      <c r="AI12" s="302"/>
      <c r="AJ12" s="303"/>
      <c r="AK12" s="307" t="s">
        <v>425</v>
      </c>
      <c r="AL12" s="302"/>
      <c r="AM12" s="302"/>
      <c r="AN12" s="302"/>
      <c r="AO12" s="302"/>
      <c r="AP12" s="302"/>
      <c r="AQ12" s="303"/>
      <c r="AR12" s="307" t="s">
        <v>426</v>
      </c>
      <c r="AS12" s="302"/>
      <c r="AT12" s="302"/>
      <c r="AU12" s="302"/>
      <c r="AV12" s="302"/>
      <c r="AW12" s="302"/>
      <c r="AX12" s="750"/>
    </row>
    <row r="13" spans="1:50" ht="21" customHeight="1" x14ac:dyDescent="0.2">
      <c r="A13" s="146"/>
      <c r="B13" s="147"/>
      <c r="C13" s="147"/>
      <c r="D13" s="147"/>
      <c r="E13" s="147"/>
      <c r="F13" s="148"/>
      <c r="G13" s="751" t="s">
        <v>6</v>
      </c>
      <c r="H13" s="752"/>
      <c r="I13" s="644" t="s">
        <v>7</v>
      </c>
      <c r="J13" s="645"/>
      <c r="K13" s="645"/>
      <c r="L13" s="645"/>
      <c r="M13" s="645"/>
      <c r="N13" s="645"/>
      <c r="O13" s="646"/>
      <c r="P13" s="116">
        <v>107</v>
      </c>
      <c r="Q13" s="117"/>
      <c r="R13" s="117"/>
      <c r="S13" s="117"/>
      <c r="T13" s="117"/>
      <c r="U13" s="117"/>
      <c r="V13" s="118"/>
      <c r="W13" s="116">
        <v>104</v>
      </c>
      <c r="X13" s="117"/>
      <c r="Y13" s="117"/>
      <c r="Z13" s="117"/>
      <c r="AA13" s="117"/>
      <c r="AB13" s="117"/>
      <c r="AC13" s="118"/>
      <c r="AD13" s="116">
        <v>67</v>
      </c>
      <c r="AE13" s="117"/>
      <c r="AF13" s="117"/>
      <c r="AG13" s="117"/>
      <c r="AH13" s="117"/>
      <c r="AI13" s="117"/>
      <c r="AJ13" s="118"/>
      <c r="AK13" s="116">
        <v>56</v>
      </c>
      <c r="AL13" s="117"/>
      <c r="AM13" s="117"/>
      <c r="AN13" s="117"/>
      <c r="AO13" s="117"/>
      <c r="AP13" s="117"/>
      <c r="AQ13" s="118"/>
      <c r="AR13" s="113">
        <v>64</v>
      </c>
      <c r="AS13" s="114"/>
      <c r="AT13" s="114"/>
      <c r="AU13" s="114"/>
      <c r="AV13" s="114"/>
      <c r="AW13" s="114"/>
      <c r="AX13" s="398"/>
    </row>
    <row r="14" spans="1:50" ht="21" customHeight="1" x14ac:dyDescent="0.2">
      <c r="A14" s="146"/>
      <c r="B14" s="147"/>
      <c r="C14" s="147"/>
      <c r="D14" s="147"/>
      <c r="E14" s="147"/>
      <c r="F14" s="148"/>
      <c r="G14" s="753"/>
      <c r="H14" s="754"/>
      <c r="I14" s="580" t="s">
        <v>8</v>
      </c>
      <c r="J14" s="635"/>
      <c r="K14" s="635"/>
      <c r="L14" s="635"/>
      <c r="M14" s="635"/>
      <c r="N14" s="635"/>
      <c r="O14" s="636"/>
      <c r="P14" s="116" t="s">
        <v>563</v>
      </c>
      <c r="Q14" s="117"/>
      <c r="R14" s="117"/>
      <c r="S14" s="117"/>
      <c r="T14" s="117"/>
      <c r="U14" s="117"/>
      <c r="V14" s="118"/>
      <c r="W14" s="116" t="s">
        <v>563</v>
      </c>
      <c r="X14" s="117"/>
      <c r="Y14" s="117"/>
      <c r="Z14" s="117"/>
      <c r="AA14" s="117"/>
      <c r="AB14" s="117"/>
      <c r="AC14" s="118"/>
      <c r="AD14" s="116" t="s">
        <v>563</v>
      </c>
      <c r="AE14" s="117"/>
      <c r="AF14" s="117"/>
      <c r="AG14" s="117"/>
      <c r="AH14" s="117"/>
      <c r="AI14" s="117"/>
      <c r="AJ14" s="118"/>
      <c r="AK14" s="116" t="s">
        <v>563</v>
      </c>
      <c r="AL14" s="117"/>
      <c r="AM14" s="117"/>
      <c r="AN14" s="117"/>
      <c r="AO14" s="117"/>
      <c r="AP14" s="117"/>
      <c r="AQ14" s="118"/>
      <c r="AR14" s="671"/>
      <c r="AS14" s="671"/>
      <c r="AT14" s="671"/>
      <c r="AU14" s="671"/>
      <c r="AV14" s="671"/>
      <c r="AW14" s="671"/>
      <c r="AX14" s="672"/>
    </row>
    <row r="15" spans="1:50" ht="21" customHeight="1" x14ac:dyDescent="0.2">
      <c r="A15" s="146"/>
      <c r="B15" s="147"/>
      <c r="C15" s="147"/>
      <c r="D15" s="147"/>
      <c r="E15" s="147"/>
      <c r="F15" s="148"/>
      <c r="G15" s="753"/>
      <c r="H15" s="754"/>
      <c r="I15" s="580" t="s">
        <v>51</v>
      </c>
      <c r="J15" s="581"/>
      <c r="K15" s="581"/>
      <c r="L15" s="581"/>
      <c r="M15" s="581"/>
      <c r="N15" s="581"/>
      <c r="O15" s="582"/>
      <c r="P15" s="116" t="s">
        <v>563</v>
      </c>
      <c r="Q15" s="117"/>
      <c r="R15" s="117"/>
      <c r="S15" s="117"/>
      <c r="T15" s="117"/>
      <c r="U15" s="117"/>
      <c r="V15" s="118"/>
      <c r="W15" s="116" t="s">
        <v>563</v>
      </c>
      <c r="X15" s="117"/>
      <c r="Y15" s="117"/>
      <c r="Z15" s="117"/>
      <c r="AA15" s="117"/>
      <c r="AB15" s="117"/>
      <c r="AC15" s="118"/>
      <c r="AD15" s="116" t="s">
        <v>563</v>
      </c>
      <c r="AE15" s="117"/>
      <c r="AF15" s="117"/>
      <c r="AG15" s="117"/>
      <c r="AH15" s="117"/>
      <c r="AI15" s="117"/>
      <c r="AJ15" s="118"/>
      <c r="AK15" s="116" t="s">
        <v>563</v>
      </c>
      <c r="AL15" s="117"/>
      <c r="AM15" s="117"/>
      <c r="AN15" s="117"/>
      <c r="AO15" s="117"/>
      <c r="AP15" s="117"/>
      <c r="AQ15" s="118"/>
      <c r="AR15" s="116"/>
      <c r="AS15" s="117"/>
      <c r="AT15" s="117"/>
      <c r="AU15" s="117"/>
      <c r="AV15" s="117"/>
      <c r="AW15" s="117"/>
      <c r="AX15" s="634"/>
    </row>
    <row r="16" spans="1:50" ht="21" customHeight="1" x14ac:dyDescent="0.2">
      <c r="A16" s="146"/>
      <c r="B16" s="147"/>
      <c r="C16" s="147"/>
      <c r="D16" s="147"/>
      <c r="E16" s="147"/>
      <c r="F16" s="148"/>
      <c r="G16" s="753"/>
      <c r="H16" s="754"/>
      <c r="I16" s="580" t="s">
        <v>52</v>
      </c>
      <c r="J16" s="581"/>
      <c r="K16" s="581"/>
      <c r="L16" s="581"/>
      <c r="M16" s="581"/>
      <c r="N16" s="581"/>
      <c r="O16" s="582"/>
      <c r="P16" s="116" t="s">
        <v>563</v>
      </c>
      <c r="Q16" s="117"/>
      <c r="R16" s="117"/>
      <c r="S16" s="117"/>
      <c r="T16" s="117"/>
      <c r="U16" s="117"/>
      <c r="V16" s="118"/>
      <c r="W16" s="116" t="s">
        <v>563</v>
      </c>
      <c r="X16" s="117"/>
      <c r="Y16" s="117"/>
      <c r="Z16" s="117"/>
      <c r="AA16" s="117"/>
      <c r="AB16" s="117"/>
      <c r="AC16" s="118"/>
      <c r="AD16" s="116" t="s">
        <v>563</v>
      </c>
      <c r="AE16" s="117"/>
      <c r="AF16" s="117"/>
      <c r="AG16" s="117"/>
      <c r="AH16" s="117"/>
      <c r="AI16" s="117"/>
      <c r="AJ16" s="118"/>
      <c r="AK16" s="116" t="s">
        <v>563</v>
      </c>
      <c r="AL16" s="117"/>
      <c r="AM16" s="117"/>
      <c r="AN16" s="117"/>
      <c r="AO16" s="117"/>
      <c r="AP16" s="117"/>
      <c r="AQ16" s="118"/>
      <c r="AR16" s="684"/>
      <c r="AS16" s="685"/>
      <c r="AT16" s="685"/>
      <c r="AU16" s="685"/>
      <c r="AV16" s="685"/>
      <c r="AW16" s="685"/>
      <c r="AX16" s="686"/>
    </row>
    <row r="17" spans="1:50" ht="24.75" customHeight="1" x14ac:dyDescent="0.2">
      <c r="A17" s="146"/>
      <c r="B17" s="147"/>
      <c r="C17" s="147"/>
      <c r="D17" s="147"/>
      <c r="E17" s="147"/>
      <c r="F17" s="148"/>
      <c r="G17" s="753"/>
      <c r="H17" s="754"/>
      <c r="I17" s="580" t="s">
        <v>50</v>
      </c>
      <c r="J17" s="635"/>
      <c r="K17" s="635"/>
      <c r="L17" s="635"/>
      <c r="M17" s="635"/>
      <c r="N17" s="635"/>
      <c r="O17" s="636"/>
      <c r="P17" s="116" t="s">
        <v>563</v>
      </c>
      <c r="Q17" s="117"/>
      <c r="R17" s="117"/>
      <c r="S17" s="117"/>
      <c r="T17" s="117"/>
      <c r="U17" s="117"/>
      <c r="V17" s="118"/>
      <c r="W17" s="116" t="s">
        <v>563</v>
      </c>
      <c r="X17" s="117"/>
      <c r="Y17" s="117"/>
      <c r="Z17" s="117"/>
      <c r="AA17" s="117"/>
      <c r="AB17" s="117"/>
      <c r="AC17" s="118"/>
      <c r="AD17" s="116" t="s">
        <v>563</v>
      </c>
      <c r="AE17" s="117"/>
      <c r="AF17" s="117"/>
      <c r="AG17" s="117"/>
      <c r="AH17" s="117"/>
      <c r="AI17" s="117"/>
      <c r="AJ17" s="118"/>
      <c r="AK17" s="116" t="s">
        <v>563</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5"/>
      <c r="H18" s="756"/>
      <c r="I18" s="743" t="s">
        <v>20</v>
      </c>
      <c r="J18" s="744"/>
      <c r="K18" s="744"/>
      <c r="L18" s="744"/>
      <c r="M18" s="744"/>
      <c r="N18" s="744"/>
      <c r="O18" s="745"/>
      <c r="P18" s="122">
        <f>SUM(P13:V17)</f>
        <v>107</v>
      </c>
      <c r="Q18" s="123"/>
      <c r="R18" s="123"/>
      <c r="S18" s="123"/>
      <c r="T18" s="123"/>
      <c r="U18" s="123"/>
      <c r="V18" s="124"/>
      <c r="W18" s="122">
        <f>SUM(W13:AC17)</f>
        <v>104</v>
      </c>
      <c r="X18" s="123"/>
      <c r="Y18" s="123"/>
      <c r="Z18" s="123"/>
      <c r="AA18" s="123"/>
      <c r="AB18" s="123"/>
      <c r="AC18" s="124"/>
      <c r="AD18" s="122">
        <f>SUM(AD13:AJ17)</f>
        <v>67</v>
      </c>
      <c r="AE18" s="123"/>
      <c r="AF18" s="123"/>
      <c r="AG18" s="123"/>
      <c r="AH18" s="123"/>
      <c r="AI18" s="123"/>
      <c r="AJ18" s="124"/>
      <c r="AK18" s="122">
        <f>SUM(AK13:AQ17)</f>
        <v>56</v>
      </c>
      <c r="AL18" s="123"/>
      <c r="AM18" s="123"/>
      <c r="AN18" s="123"/>
      <c r="AO18" s="123"/>
      <c r="AP18" s="123"/>
      <c r="AQ18" s="124"/>
      <c r="AR18" s="122">
        <f>SUM(AR13:AX17)</f>
        <v>64</v>
      </c>
      <c r="AS18" s="123"/>
      <c r="AT18" s="123"/>
      <c r="AU18" s="123"/>
      <c r="AV18" s="123"/>
      <c r="AW18" s="123"/>
      <c r="AX18" s="542"/>
    </row>
    <row r="19" spans="1:50" ht="24.75" customHeight="1" x14ac:dyDescent="0.2">
      <c r="A19" s="146"/>
      <c r="B19" s="147"/>
      <c r="C19" s="147"/>
      <c r="D19" s="147"/>
      <c r="E19" s="147"/>
      <c r="F19" s="148"/>
      <c r="G19" s="540" t="s">
        <v>9</v>
      </c>
      <c r="H19" s="541"/>
      <c r="I19" s="541"/>
      <c r="J19" s="541"/>
      <c r="K19" s="541"/>
      <c r="L19" s="541"/>
      <c r="M19" s="541"/>
      <c r="N19" s="541"/>
      <c r="O19" s="541"/>
      <c r="P19" s="116">
        <v>102</v>
      </c>
      <c r="Q19" s="117"/>
      <c r="R19" s="117"/>
      <c r="S19" s="117"/>
      <c r="T19" s="117"/>
      <c r="U19" s="117"/>
      <c r="V19" s="118"/>
      <c r="W19" s="116">
        <v>87</v>
      </c>
      <c r="X19" s="117"/>
      <c r="Y19" s="117"/>
      <c r="Z19" s="117"/>
      <c r="AA19" s="117"/>
      <c r="AB19" s="117"/>
      <c r="AC19" s="118"/>
      <c r="AD19" s="116">
        <v>48</v>
      </c>
      <c r="AE19" s="117"/>
      <c r="AF19" s="117"/>
      <c r="AG19" s="117"/>
      <c r="AH19" s="117"/>
      <c r="AI19" s="117"/>
      <c r="AJ19" s="118"/>
      <c r="AK19" s="490"/>
      <c r="AL19" s="490"/>
      <c r="AM19" s="490"/>
      <c r="AN19" s="490"/>
      <c r="AO19" s="490"/>
      <c r="AP19" s="490"/>
      <c r="AQ19" s="490"/>
      <c r="AR19" s="490"/>
      <c r="AS19" s="490"/>
      <c r="AT19" s="490"/>
      <c r="AU19" s="490"/>
      <c r="AV19" s="490"/>
      <c r="AW19" s="490"/>
      <c r="AX19" s="543"/>
    </row>
    <row r="20" spans="1:50" ht="24.75" customHeight="1" x14ac:dyDescent="0.2">
      <c r="A20" s="146"/>
      <c r="B20" s="147"/>
      <c r="C20" s="147"/>
      <c r="D20" s="147"/>
      <c r="E20" s="147"/>
      <c r="F20" s="148"/>
      <c r="G20" s="540" t="s">
        <v>10</v>
      </c>
      <c r="H20" s="541"/>
      <c r="I20" s="541"/>
      <c r="J20" s="541"/>
      <c r="K20" s="541"/>
      <c r="L20" s="541"/>
      <c r="M20" s="541"/>
      <c r="N20" s="541"/>
      <c r="O20" s="541"/>
      <c r="P20" s="544">
        <f>IF(P18=0, "-", SUM(P19)/P18)</f>
        <v>0.95327102803738317</v>
      </c>
      <c r="Q20" s="544"/>
      <c r="R20" s="544"/>
      <c r="S20" s="544"/>
      <c r="T20" s="544"/>
      <c r="U20" s="544"/>
      <c r="V20" s="544"/>
      <c r="W20" s="544">
        <f t="shared" ref="W20" si="0">IF(W18=0, "-", SUM(W19)/W18)</f>
        <v>0.83653846153846156</v>
      </c>
      <c r="X20" s="544"/>
      <c r="Y20" s="544"/>
      <c r="Z20" s="544"/>
      <c r="AA20" s="544"/>
      <c r="AB20" s="544"/>
      <c r="AC20" s="544"/>
      <c r="AD20" s="544">
        <f t="shared" ref="AD20" si="1">IF(AD18=0, "-", SUM(AD19)/AD18)</f>
        <v>0.71641791044776115</v>
      </c>
      <c r="AE20" s="544"/>
      <c r="AF20" s="544"/>
      <c r="AG20" s="544"/>
      <c r="AH20" s="544"/>
      <c r="AI20" s="544"/>
      <c r="AJ20" s="544"/>
      <c r="AK20" s="490"/>
      <c r="AL20" s="490"/>
      <c r="AM20" s="490"/>
      <c r="AN20" s="490"/>
      <c r="AO20" s="490"/>
      <c r="AP20" s="490"/>
      <c r="AQ20" s="491"/>
      <c r="AR20" s="491"/>
      <c r="AS20" s="491"/>
      <c r="AT20" s="491"/>
      <c r="AU20" s="490"/>
      <c r="AV20" s="490"/>
      <c r="AW20" s="490"/>
      <c r="AX20" s="543"/>
    </row>
    <row r="21" spans="1:50" ht="25.5" customHeight="1" x14ac:dyDescent="0.2">
      <c r="A21" s="149"/>
      <c r="B21" s="150"/>
      <c r="C21" s="150"/>
      <c r="D21" s="150"/>
      <c r="E21" s="150"/>
      <c r="F21" s="151"/>
      <c r="G21" s="936" t="s">
        <v>352</v>
      </c>
      <c r="H21" s="937"/>
      <c r="I21" s="937"/>
      <c r="J21" s="937"/>
      <c r="K21" s="937"/>
      <c r="L21" s="937"/>
      <c r="M21" s="937"/>
      <c r="N21" s="937"/>
      <c r="O21" s="937"/>
      <c r="P21" s="544">
        <f>IF(P19=0, "-", SUM(P19)/SUM(P13,P14))</f>
        <v>0.95327102803738317</v>
      </c>
      <c r="Q21" s="544"/>
      <c r="R21" s="544"/>
      <c r="S21" s="544"/>
      <c r="T21" s="544"/>
      <c r="U21" s="544"/>
      <c r="V21" s="544"/>
      <c r="W21" s="544">
        <f t="shared" ref="W21" si="2">IF(W19=0, "-", SUM(W19)/SUM(W13,W14))</f>
        <v>0.83653846153846156</v>
      </c>
      <c r="X21" s="544"/>
      <c r="Y21" s="544"/>
      <c r="Z21" s="544"/>
      <c r="AA21" s="544"/>
      <c r="AB21" s="544"/>
      <c r="AC21" s="544"/>
      <c r="AD21" s="544">
        <f t="shared" ref="AD21" si="3">IF(AD19=0, "-", SUM(AD19)/SUM(AD13,AD14))</f>
        <v>0.71641791044776115</v>
      </c>
      <c r="AE21" s="544"/>
      <c r="AF21" s="544"/>
      <c r="AG21" s="544"/>
      <c r="AH21" s="544"/>
      <c r="AI21" s="544"/>
      <c r="AJ21" s="544"/>
      <c r="AK21" s="490"/>
      <c r="AL21" s="490"/>
      <c r="AM21" s="490"/>
      <c r="AN21" s="490"/>
      <c r="AO21" s="490"/>
      <c r="AP21" s="490"/>
      <c r="AQ21" s="491"/>
      <c r="AR21" s="491"/>
      <c r="AS21" s="491"/>
      <c r="AT21" s="491"/>
      <c r="AU21" s="490"/>
      <c r="AV21" s="490"/>
      <c r="AW21" s="490"/>
      <c r="AX21" s="543"/>
    </row>
    <row r="22" spans="1:50" ht="18.75" customHeight="1" x14ac:dyDescent="0.2">
      <c r="A22" s="196" t="s">
        <v>427</v>
      </c>
      <c r="B22" s="197"/>
      <c r="C22" s="197"/>
      <c r="D22" s="197"/>
      <c r="E22" s="197"/>
      <c r="F22" s="198"/>
      <c r="G22" s="187" t="s">
        <v>331</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566</v>
      </c>
      <c r="H23" s="191"/>
      <c r="I23" s="191"/>
      <c r="J23" s="191"/>
      <c r="K23" s="191"/>
      <c r="L23" s="191"/>
      <c r="M23" s="191"/>
      <c r="N23" s="191"/>
      <c r="O23" s="192"/>
      <c r="P23" s="113">
        <v>56</v>
      </c>
      <c r="Q23" s="114"/>
      <c r="R23" s="114"/>
      <c r="S23" s="114"/>
      <c r="T23" s="114"/>
      <c r="U23" s="114"/>
      <c r="V23" s="115"/>
      <c r="W23" s="113">
        <v>64</v>
      </c>
      <c r="X23" s="114"/>
      <c r="Y23" s="114"/>
      <c r="Z23" s="114"/>
      <c r="AA23" s="114"/>
      <c r="AB23" s="114"/>
      <c r="AC23" s="115"/>
      <c r="AD23" s="207" t="s">
        <v>695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335</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332</v>
      </c>
      <c r="H29" s="233"/>
      <c r="I29" s="233"/>
      <c r="J29" s="233"/>
      <c r="K29" s="233"/>
      <c r="L29" s="233"/>
      <c r="M29" s="233"/>
      <c r="N29" s="233"/>
      <c r="O29" s="234"/>
      <c r="P29" s="116">
        <f>AK13</f>
        <v>56</v>
      </c>
      <c r="Q29" s="117"/>
      <c r="R29" s="117"/>
      <c r="S29" s="117"/>
      <c r="T29" s="117"/>
      <c r="U29" s="117"/>
      <c r="V29" s="118"/>
      <c r="W29" s="222">
        <f>AR13</f>
        <v>64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3" t="s">
        <v>347</v>
      </c>
      <c r="B30" s="514"/>
      <c r="C30" s="514"/>
      <c r="D30" s="514"/>
      <c r="E30" s="514"/>
      <c r="F30" s="515"/>
      <c r="G30" s="656" t="s">
        <v>146</v>
      </c>
      <c r="H30" s="394"/>
      <c r="I30" s="394"/>
      <c r="J30" s="394"/>
      <c r="K30" s="394"/>
      <c r="L30" s="394"/>
      <c r="M30" s="394"/>
      <c r="N30" s="394"/>
      <c r="O30" s="584"/>
      <c r="P30" s="583" t="s">
        <v>59</v>
      </c>
      <c r="Q30" s="394"/>
      <c r="R30" s="394"/>
      <c r="S30" s="394"/>
      <c r="T30" s="394"/>
      <c r="U30" s="394"/>
      <c r="V30" s="394"/>
      <c r="W30" s="394"/>
      <c r="X30" s="584"/>
      <c r="Y30" s="469"/>
      <c r="Z30" s="470"/>
      <c r="AA30" s="471"/>
      <c r="AB30" s="390" t="s">
        <v>11</v>
      </c>
      <c r="AC30" s="391"/>
      <c r="AD30" s="392"/>
      <c r="AE30" s="390" t="s">
        <v>391</v>
      </c>
      <c r="AF30" s="391"/>
      <c r="AG30" s="391"/>
      <c r="AH30" s="392"/>
      <c r="AI30" s="390" t="s">
        <v>413</v>
      </c>
      <c r="AJ30" s="391"/>
      <c r="AK30" s="391"/>
      <c r="AL30" s="392"/>
      <c r="AM30" s="393" t="s">
        <v>418</v>
      </c>
      <c r="AN30" s="393"/>
      <c r="AO30" s="393"/>
      <c r="AP30" s="390"/>
      <c r="AQ30" s="647" t="s">
        <v>234</v>
      </c>
      <c r="AR30" s="648"/>
      <c r="AS30" s="648"/>
      <c r="AT30" s="649"/>
      <c r="AU30" s="394" t="s">
        <v>134</v>
      </c>
      <c r="AV30" s="394"/>
      <c r="AW30" s="394"/>
      <c r="AX30" s="395"/>
    </row>
    <row r="31" spans="1:50" ht="18.75" customHeight="1" x14ac:dyDescent="0.2">
      <c r="A31" s="516"/>
      <c r="B31" s="517"/>
      <c r="C31" s="517"/>
      <c r="D31" s="517"/>
      <c r="E31" s="517"/>
      <c r="F31" s="518"/>
      <c r="G31" s="572"/>
      <c r="H31" s="383"/>
      <c r="I31" s="383"/>
      <c r="J31" s="383"/>
      <c r="K31" s="383"/>
      <c r="L31" s="383"/>
      <c r="M31" s="383"/>
      <c r="N31" s="383"/>
      <c r="O31" s="573"/>
      <c r="P31" s="585"/>
      <c r="Q31" s="383"/>
      <c r="R31" s="383"/>
      <c r="S31" s="383"/>
      <c r="T31" s="383"/>
      <c r="U31" s="383"/>
      <c r="V31" s="383"/>
      <c r="W31" s="383"/>
      <c r="X31" s="573"/>
      <c r="Y31" s="472"/>
      <c r="Z31" s="473"/>
      <c r="AA31" s="474"/>
      <c r="AB31" s="336"/>
      <c r="AC31" s="337"/>
      <c r="AD31" s="338"/>
      <c r="AE31" s="336"/>
      <c r="AF31" s="337"/>
      <c r="AG31" s="337"/>
      <c r="AH31" s="338"/>
      <c r="AI31" s="336"/>
      <c r="AJ31" s="337"/>
      <c r="AK31" s="337"/>
      <c r="AL31" s="338"/>
      <c r="AM31" s="380"/>
      <c r="AN31" s="380"/>
      <c r="AO31" s="380"/>
      <c r="AP31" s="336"/>
      <c r="AQ31" s="215" t="s">
        <v>570</v>
      </c>
      <c r="AR31" s="140"/>
      <c r="AS31" s="141" t="s">
        <v>235</v>
      </c>
      <c r="AT31" s="176"/>
      <c r="AU31" s="275" t="s">
        <v>574</v>
      </c>
      <c r="AV31" s="275"/>
      <c r="AW31" s="383" t="s">
        <v>181</v>
      </c>
      <c r="AX31" s="384"/>
    </row>
    <row r="32" spans="1:50" ht="45.15" customHeight="1" x14ac:dyDescent="0.2">
      <c r="A32" s="519"/>
      <c r="B32" s="517"/>
      <c r="C32" s="517"/>
      <c r="D32" s="517"/>
      <c r="E32" s="517"/>
      <c r="F32" s="518"/>
      <c r="G32" s="545" t="s">
        <v>575</v>
      </c>
      <c r="H32" s="546"/>
      <c r="I32" s="546"/>
      <c r="J32" s="546"/>
      <c r="K32" s="546"/>
      <c r="L32" s="546"/>
      <c r="M32" s="546"/>
      <c r="N32" s="546"/>
      <c r="O32" s="547"/>
      <c r="P32" s="165" t="s">
        <v>567</v>
      </c>
      <c r="Q32" s="165"/>
      <c r="R32" s="165"/>
      <c r="S32" s="165"/>
      <c r="T32" s="165"/>
      <c r="U32" s="165"/>
      <c r="V32" s="165"/>
      <c r="W32" s="165"/>
      <c r="X32" s="236"/>
      <c r="Y32" s="342" t="s">
        <v>12</v>
      </c>
      <c r="Z32" s="554"/>
      <c r="AA32" s="555"/>
      <c r="AB32" s="586" t="s">
        <v>568</v>
      </c>
      <c r="AC32" s="556"/>
      <c r="AD32" s="556"/>
      <c r="AE32" s="368">
        <v>89</v>
      </c>
      <c r="AF32" s="369"/>
      <c r="AG32" s="369"/>
      <c r="AH32" s="369"/>
      <c r="AI32" s="368">
        <v>89.6</v>
      </c>
      <c r="AJ32" s="369"/>
      <c r="AK32" s="369"/>
      <c r="AL32" s="369"/>
      <c r="AM32" s="368" t="s">
        <v>574</v>
      </c>
      <c r="AN32" s="369"/>
      <c r="AO32" s="369"/>
      <c r="AP32" s="369"/>
      <c r="AQ32" s="119" t="s">
        <v>571</v>
      </c>
      <c r="AR32" s="120"/>
      <c r="AS32" s="120"/>
      <c r="AT32" s="121"/>
      <c r="AU32" s="369" t="s">
        <v>573</v>
      </c>
      <c r="AV32" s="369"/>
      <c r="AW32" s="369"/>
      <c r="AX32" s="371"/>
    </row>
    <row r="33" spans="1:50" ht="45.15" customHeight="1" x14ac:dyDescent="0.2">
      <c r="A33" s="520"/>
      <c r="B33" s="521"/>
      <c r="C33" s="521"/>
      <c r="D33" s="521"/>
      <c r="E33" s="521"/>
      <c r="F33" s="522"/>
      <c r="G33" s="548"/>
      <c r="H33" s="549"/>
      <c r="I33" s="549"/>
      <c r="J33" s="549"/>
      <c r="K33" s="549"/>
      <c r="L33" s="549"/>
      <c r="M33" s="549"/>
      <c r="N33" s="549"/>
      <c r="O33" s="550"/>
      <c r="P33" s="238"/>
      <c r="Q33" s="238"/>
      <c r="R33" s="238"/>
      <c r="S33" s="238"/>
      <c r="T33" s="238"/>
      <c r="U33" s="238"/>
      <c r="V33" s="238"/>
      <c r="W33" s="238"/>
      <c r="X33" s="239"/>
      <c r="Y33" s="307" t="s">
        <v>54</v>
      </c>
      <c r="Z33" s="302"/>
      <c r="AA33" s="303"/>
      <c r="AB33" s="526" t="s">
        <v>569</v>
      </c>
      <c r="AC33" s="527"/>
      <c r="AD33" s="527"/>
      <c r="AE33" s="368">
        <v>100</v>
      </c>
      <c r="AF33" s="369"/>
      <c r="AG33" s="369"/>
      <c r="AH33" s="369"/>
      <c r="AI33" s="368">
        <v>100</v>
      </c>
      <c r="AJ33" s="369"/>
      <c r="AK33" s="369"/>
      <c r="AL33" s="369"/>
      <c r="AM33" s="368">
        <v>100</v>
      </c>
      <c r="AN33" s="369"/>
      <c r="AO33" s="369"/>
      <c r="AP33" s="369"/>
      <c r="AQ33" s="119" t="s">
        <v>572</v>
      </c>
      <c r="AR33" s="120"/>
      <c r="AS33" s="120"/>
      <c r="AT33" s="121"/>
      <c r="AU33" s="369" t="s">
        <v>572</v>
      </c>
      <c r="AV33" s="369"/>
      <c r="AW33" s="369"/>
      <c r="AX33" s="371"/>
    </row>
    <row r="34" spans="1:50" ht="45.15" customHeight="1" x14ac:dyDescent="0.2">
      <c r="A34" s="519"/>
      <c r="B34" s="517"/>
      <c r="C34" s="517"/>
      <c r="D34" s="517"/>
      <c r="E34" s="517"/>
      <c r="F34" s="518"/>
      <c r="G34" s="551"/>
      <c r="H34" s="552"/>
      <c r="I34" s="552"/>
      <c r="J34" s="552"/>
      <c r="K34" s="552"/>
      <c r="L34" s="552"/>
      <c r="M34" s="552"/>
      <c r="N34" s="552"/>
      <c r="O34" s="553"/>
      <c r="P34" s="168"/>
      <c r="Q34" s="168"/>
      <c r="R34" s="168"/>
      <c r="S34" s="168"/>
      <c r="T34" s="168"/>
      <c r="U34" s="168"/>
      <c r="V34" s="168"/>
      <c r="W34" s="168"/>
      <c r="X34" s="241"/>
      <c r="Y34" s="307" t="s">
        <v>13</v>
      </c>
      <c r="Z34" s="302"/>
      <c r="AA34" s="303"/>
      <c r="AB34" s="501" t="s">
        <v>182</v>
      </c>
      <c r="AC34" s="501"/>
      <c r="AD34" s="501"/>
      <c r="AE34" s="368">
        <v>89</v>
      </c>
      <c r="AF34" s="369"/>
      <c r="AG34" s="369"/>
      <c r="AH34" s="369"/>
      <c r="AI34" s="368">
        <v>89.6</v>
      </c>
      <c r="AJ34" s="369"/>
      <c r="AK34" s="369"/>
      <c r="AL34" s="369"/>
      <c r="AM34" s="368" t="s">
        <v>572</v>
      </c>
      <c r="AN34" s="369"/>
      <c r="AO34" s="369"/>
      <c r="AP34" s="369"/>
      <c r="AQ34" s="119" t="s">
        <v>573</v>
      </c>
      <c r="AR34" s="120"/>
      <c r="AS34" s="120"/>
      <c r="AT34" s="121"/>
      <c r="AU34" s="369" t="s">
        <v>574</v>
      </c>
      <c r="AV34" s="369"/>
      <c r="AW34" s="369"/>
      <c r="AX34" s="371"/>
    </row>
    <row r="35" spans="1:50" ht="23.25" customHeight="1" x14ac:dyDescent="0.2">
      <c r="A35" s="906" t="s">
        <v>379</v>
      </c>
      <c r="B35" s="907"/>
      <c r="C35" s="907"/>
      <c r="D35" s="907"/>
      <c r="E35" s="907"/>
      <c r="F35" s="908"/>
      <c r="G35" s="912" t="s">
        <v>576</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hidden="1" customHeight="1" x14ac:dyDescent="0.2">
      <c r="A37" s="650" t="s">
        <v>347</v>
      </c>
      <c r="B37" s="651"/>
      <c r="C37" s="651"/>
      <c r="D37" s="651"/>
      <c r="E37" s="651"/>
      <c r="F37" s="652"/>
      <c r="G37" s="570" t="s">
        <v>146</v>
      </c>
      <c r="H37" s="385"/>
      <c r="I37" s="385"/>
      <c r="J37" s="385"/>
      <c r="K37" s="385"/>
      <c r="L37" s="385"/>
      <c r="M37" s="385"/>
      <c r="N37" s="385"/>
      <c r="O37" s="571"/>
      <c r="P37" s="637" t="s">
        <v>59</v>
      </c>
      <c r="Q37" s="385"/>
      <c r="R37" s="385"/>
      <c r="S37" s="385"/>
      <c r="T37" s="385"/>
      <c r="U37" s="385"/>
      <c r="V37" s="385"/>
      <c r="W37" s="385"/>
      <c r="X37" s="571"/>
      <c r="Y37" s="638"/>
      <c r="Z37" s="639"/>
      <c r="AA37" s="640"/>
      <c r="AB37" s="641" t="s">
        <v>11</v>
      </c>
      <c r="AC37" s="642"/>
      <c r="AD37" s="643"/>
      <c r="AE37" s="372" t="s">
        <v>391</v>
      </c>
      <c r="AF37" s="373"/>
      <c r="AG37" s="373"/>
      <c r="AH37" s="374"/>
      <c r="AI37" s="372" t="s">
        <v>389</v>
      </c>
      <c r="AJ37" s="373"/>
      <c r="AK37" s="373"/>
      <c r="AL37" s="374"/>
      <c r="AM37" s="379" t="s">
        <v>418</v>
      </c>
      <c r="AN37" s="379"/>
      <c r="AO37" s="379"/>
      <c r="AP37" s="379"/>
      <c r="AQ37" s="271" t="s">
        <v>234</v>
      </c>
      <c r="AR37" s="272"/>
      <c r="AS37" s="272"/>
      <c r="AT37" s="273"/>
      <c r="AU37" s="385" t="s">
        <v>134</v>
      </c>
      <c r="AV37" s="385"/>
      <c r="AW37" s="385"/>
      <c r="AX37" s="386"/>
    </row>
    <row r="38" spans="1:50" ht="18.75" hidden="1" customHeight="1" x14ac:dyDescent="0.2">
      <c r="A38" s="516"/>
      <c r="B38" s="517"/>
      <c r="C38" s="517"/>
      <c r="D38" s="517"/>
      <c r="E38" s="517"/>
      <c r="F38" s="518"/>
      <c r="G38" s="572"/>
      <c r="H38" s="383"/>
      <c r="I38" s="383"/>
      <c r="J38" s="383"/>
      <c r="K38" s="383"/>
      <c r="L38" s="383"/>
      <c r="M38" s="383"/>
      <c r="N38" s="383"/>
      <c r="O38" s="573"/>
      <c r="P38" s="585"/>
      <c r="Q38" s="383"/>
      <c r="R38" s="383"/>
      <c r="S38" s="383"/>
      <c r="T38" s="383"/>
      <c r="U38" s="383"/>
      <c r="V38" s="383"/>
      <c r="W38" s="383"/>
      <c r="X38" s="573"/>
      <c r="Y38" s="472"/>
      <c r="Z38" s="473"/>
      <c r="AA38" s="474"/>
      <c r="AB38" s="336"/>
      <c r="AC38" s="337"/>
      <c r="AD38" s="338"/>
      <c r="AE38" s="336"/>
      <c r="AF38" s="337"/>
      <c r="AG38" s="337"/>
      <c r="AH38" s="338"/>
      <c r="AI38" s="336"/>
      <c r="AJ38" s="337"/>
      <c r="AK38" s="337"/>
      <c r="AL38" s="338"/>
      <c r="AM38" s="380"/>
      <c r="AN38" s="380"/>
      <c r="AO38" s="380"/>
      <c r="AP38" s="380"/>
      <c r="AQ38" s="215"/>
      <c r="AR38" s="140"/>
      <c r="AS38" s="141" t="s">
        <v>235</v>
      </c>
      <c r="AT38" s="176"/>
      <c r="AU38" s="275"/>
      <c r="AV38" s="275"/>
      <c r="AW38" s="383" t="s">
        <v>181</v>
      </c>
      <c r="AX38" s="384"/>
    </row>
    <row r="39" spans="1:50" ht="23.25" hidden="1" customHeight="1" x14ac:dyDescent="0.2">
      <c r="A39" s="519"/>
      <c r="B39" s="517"/>
      <c r="C39" s="517"/>
      <c r="D39" s="517"/>
      <c r="E39" s="517"/>
      <c r="F39" s="518"/>
      <c r="G39" s="545"/>
      <c r="H39" s="546"/>
      <c r="I39" s="546"/>
      <c r="J39" s="546"/>
      <c r="K39" s="546"/>
      <c r="L39" s="546"/>
      <c r="M39" s="546"/>
      <c r="N39" s="546"/>
      <c r="O39" s="547"/>
      <c r="P39" s="165"/>
      <c r="Q39" s="165"/>
      <c r="R39" s="165"/>
      <c r="S39" s="165"/>
      <c r="T39" s="165"/>
      <c r="U39" s="165"/>
      <c r="V39" s="165"/>
      <c r="W39" s="165"/>
      <c r="X39" s="236"/>
      <c r="Y39" s="342" t="s">
        <v>12</v>
      </c>
      <c r="Z39" s="554"/>
      <c r="AA39" s="555"/>
      <c r="AB39" s="556"/>
      <c r="AC39" s="556"/>
      <c r="AD39" s="55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20"/>
      <c r="B40" s="521"/>
      <c r="C40" s="521"/>
      <c r="D40" s="521"/>
      <c r="E40" s="521"/>
      <c r="F40" s="522"/>
      <c r="G40" s="548"/>
      <c r="H40" s="549"/>
      <c r="I40" s="549"/>
      <c r="J40" s="549"/>
      <c r="K40" s="549"/>
      <c r="L40" s="549"/>
      <c r="M40" s="549"/>
      <c r="N40" s="549"/>
      <c r="O40" s="550"/>
      <c r="P40" s="238"/>
      <c r="Q40" s="238"/>
      <c r="R40" s="238"/>
      <c r="S40" s="238"/>
      <c r="T40" s="238"/>
      <c r="U40" s="238"/>
      <c r="V40" s="238"/>
      <c r="W40" s="238"/>
      <c r="X40" s="239"/>
      <c r="Y40" s="307" t="s">
        <v>54</v>
      </c>
      <c r="Z40" s="302"/>
      <c r="AA40" s="303"/>
      <c r="AB40" s="527"/>
      <c r="AC40" s="527"/>
      <c r="AD40" s="52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53"/>
      <c r="B41" s="654"/>
      <c r="C41" s="654"/>
      <c r="D41" s="654"/>
      <c r="E41" s="654"/>
      <c r="F41" s="655"/>
      <c r="G41" s="551"/>
      <c r="H41" s="552"/>
      <c r="I41" s="552"/>
      <c r="J41" s="552"/>
      <c r="K41" s="552"/>
      <c r="L41" s="552"/>
      <c r="M41" s="552"/>
      <c r="N41" s="552"/>
      <c r="O41" s="553"/>
      <c r="P41" s="168"/>
      <c r="Q41" s="168"/>
      <c r="R41" s="168"/>
      <c r="S41" s="168"/>
      <c r="T41" s="168"/>
      <c r="U41" s="168"/>
      <c r="V41" s="168"/>
      <c r="W41" s="168"/>
      <c r="X41" s="241"/>
      <c r="Y41" s="307" t="s">
        <v>13</v>
      </c>
      <c r="Z41" s="302"/>
      <c r="AA41" s="303"/>
      <c r="AB41" s="501" t="s">
        <v>182</v>
      </c>
      <c r="AC41" s="501"/>
      <c r="AD41" s="50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06" t="s">
        <v>379</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hidden="1" customHeight="1" x14ac:dyDescent="0.2">
      <c r="A44" s="650" t="s">
        <v>347</v>
      </c>
      <c r="B44" s="651"/>
      <c r="C44" s="651"/>
      <c r="D44" s="651"/>
      <c r="E44" s="651"/>
      <c r="F44" s="652"/>
      <c r="G44" s="570" t="s">
        <v>146</v>
      </c>
      <c r="H44" s="385"/>
      <c r="I44" s="385"/>
      <c r="J44" s="385"/>
      <c r="K44" s="385"/>
      <c r="L44" s="385"/>
      <c r="M44" s="385"/>
      <c r="N44" s="385"/>
      <c r="O44" s="571"/>
      <c r="P44" s="637" t="s">
        <v>59</v>
      </c>
      <c r="Q44" s="385"/>
      <c r="R44" s="385"/>
      <c r="S44" s="385"/>
      <c r="T44" s="385"/>
      <c r="U44" s="385"/>
      <c r="V44" s="385"/>
      <c r="W44" s="385"/>
      <c r="X44" s="571"/>
      <c r="Y44" s="638"/>
      <c r="Z44" s="639"/>
      <c r="AA44" s="640"/>
      <c r="AB44" s="641" t="s">
        <v>11</v>
      </c>
      <c r="AC44" s="642"/>
      <c r="AD44" s="643"/>
      <c r="AE44" s="372" t="s">
        <v>391</v>
      </c>
      <c r="AF44" s="373"/>
      <c r="AG44" s="373"/>
      <c r="AH44" s="374"/>
      <c r="AI44" s="372" t="s">
        <v>389</v>
      </c>
      <c r="AJ44" s="373"/>
      <c r="AK44" s="373"/>
      <c r="AL44" s="374"/>
      <c r="AM44" s="379" t="s">
        <v>418</v>
      </c>
      <c r="AN44" s="379"/>
      <c r="AO44" s="379"/>
      <c r="AP44" s="379"/>
      <c r="AQ44" s="271" t="s">
        <v>234</v>
      </c>
      <c r="AR44" s="272"/>
      <c r="AS44" s="272"/>
      <c r="AT44" s="273"/>
      <c r="AU44" s="385" t="s">
        <v>134</v>
      </c>
      <c r="AV44" s="385"/>
      <c r="AW44" s="385"/>
      <c r="AX44" s="386"/>
    </row>
    <row r="45" spans="1:50" ht="18.75" hidden="1" customHeight="1" x14ac:dyDescent="0.2">
      <c r="A45" s="516"/>
      <c r="B45" s="517"/>
      <c r="C45" s="517"/>
      <c r="D45" s="517"/>
      <c r="E45" s="517"/>
      <c r="F45" s="518"/>
      <c r="G45" s="572"/>
      <c r="H45" s="383"/>
      <c r="I45" s="383"/>
      <c r="J45" s="383"/>
      <c r="K45" s="383"/>
      <c r="L45" s="383"/>
      <c r="M45" s="383"/>
      <c r="N45" s="383"/>
      <c r="O45" s="573"/>
      <c r="P45" s="585"/>
      <c r="Q45" s="383"/>
      <c r="R45" s="383"/>
      <c r="S45" s="383"/>
      <c r="T45" s="383"/>
      <c r="U45" s="383"/>
      <c r="V45" s="383"/>
      <c r="W45" s="383"/>
      <c r="X45" s="573"/>
      <c r="Y45" s="472"/>
      <c r="Z45" s="473"/>
      <c r="AA45" s="474"/>
      <c r="AB45" s="336"/>
      <c r="AC45" s="337"/>
      <c r="AD45" s="338"/>
      <c r="AE45" s="336"/>
      <c r="AF45" s="337"/>
      <c r="AG45" s="337"/>
      <c r="AH45" s="338"/>
      <c r="AI45" s="336"/>
      <c r="AJ45" s="337"/>
      <c r="AK45" s="337"/>
      <c r="AL45" s="338"/>
      <c r="AM45" s="380"/>
      <c r="AN45" s="380"/>
      <c r="AO45" s="380"/>
      <c r="AP45" s="380"/>
      <c r="AQ45" s="215"/>
      <c r="AR45" s="140"/>
      <c r="AS45" s="141" t="s">
        <v>235</v>
      </c>
      <c r="AT45" s="176"/>
      <c r="AU45" s="275"/>
      <c r="AV45" s="275"/>
      <c r="AW45" s="383" t="s">
        <v>181</v>
      </c>
      <c r="AX45" s="384"/>
    </row>
    <row r="46" spans="1:50" ht="23.25" hidden="1" customHeight="1" x14ac:dyDescent="0.2">
      <c r="A46" s="519"/>
      <c r="B46" s="517"/>
      <c r="C46" s="517"/>
      <c r="D46" s="517"/>
      <c r="E46" s="517"/>
      <c r="F46" s="518"/>
      <c r="G46" s="545"/>
      <c r="H46" s="546"/>
      <c r="I46" s="546"/>
      <c r="J46" s="546"/>
      <c r="K46" s="546"/>
      <c r="L46" s="546"/>
      <c r="M46" s="546"/>
      <c r="N46" s="546"/>
      <c r="O46" s="547"/>
      <c r="P46" s="165"/>
      <c r="Q46" s="165"/>
      <c r="R46" s="165"/>
      <c r="S46" s="165"/>
      <c r="T46" s="165"/>
      <c r="U46" s="165"/>
      <c r="V46" s="165"/>
      <c r="W46" s="165"/>
      <c r="X46" s="236"/>
      <c r="Y46" s="342" t="s">
        <v>12</v>
      </c>
      <c r="Z46" s="554"/>
      <c r="AA46" s="555"/>
      <c r="AB46" s="556"/>
      <c r="AC46" s="556"/>
      <c r="AD46" s="55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20"/>
      <c r="B47" s="521"/>
      <c r="C47" s="521"/>
      <c r="D47" s="521"/>
      <c r="E47" s="521"/>
      <c r="F47" s="522"/>
      <c r="G47" s="548"/>
      <c r="H47" s="549"/>
      <c r="I47" s="549"/>
      <c r="J47" s="549"/>
      <c r="K47" s="549"/>
      <c r="L47" s="549"/>
      <c r="M47" s="549"/>
      <c r="N47" s="549"/>
      <c r="O47" s="550"/>
      <c r="P47" s="238"/>
      <c r="Q47" s="238"/>
      <c r="R47" s="238"/>
      <c r="S47" s="238"/>
      <c r="T47" s="238"/>
      <c r="U47" s="238"/>
      <c r="V47" s="238"/>
      <c r="W47" s="238"/>
      <c r="X47" s="239"/>
      <c r="Y47" s="307" t="s">
        <v>54</v>
      </c>
      <c r="Z47" s="302"/>
      <c r="AA47" s="303"/>
      <c r="AB47" s="527"/>
      <c r="AC47" s="527"/>
      <c r="AD47" s="52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53"/>
      <c r="B48" s="654"/>
      <c r="C48" s="654"/>
      <c r="D48" s="654"/>
      <c r="E48" s="654"/>
      <c r="F48" s="655"/>
      <c r="G48" s="551"/>
      <c r="H48" s="552"/>
      <c r="I48" s="552"/>
      <c r="J48" s="552"/>
      <c r="K48" s="552"/>
      <c r="L48" s="552"/>
      <c r="M48" s="552"/>
      <c r="N48" s="552"/>
      <c r="O48" s="553"/>
      <c r="P48" s="168"/>
      <c r="Q48" s="168"/>
      <c r="R48" s="168"/>
      <c r="S48" s="168"/>
      <c r="T48" s="168"/>
      <c r="U48" s="168"/>
      <c r="V48" s="168"/>
      <c r="W48" s="168"/>
      <c r="X48" s="241"/>
      <c r="Y48" s="307" t="s">
        <v>13</v>
      </c>
      <c r="Z48" s="302"/>
      <c r="AA48" s="303"/>
      <c r="AB48" s="501" t="s">
        <v>182</v>
      </c>
      <c r="AC48" s="501"/>
      <c r="AD48" s="50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06" t="s">
        <v>379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hidden="1" customHeight="1" x14ac:dyDescent="0.2">
      <c r="A51" s="516" t="s">
        <v>347</v>
      </c>
      <c r="B51" s="517"/>
      <c r="C51" s="517"/>
      <c r="D51" s="517"/>
      <c r="E51" s="517"/>
      <c r="F51" s="518"/>
      <c r="G51" s="570" t="s">
        <v>146</v>
      </c>
      <c r="H51" s="385"/>
      <c r="I51" s="385"/>
      <c r="J51" s="385"/>
      <c r="K51" s="385"/>
      <c r="L51" s="385"/>
      <c r="M51" s="385"/>
      <c r="N51" s="385"/>
      <c r="O51" s="571"/>
      <c r="P51" s="637" t="s">
        <v>59</v>
      </c>
      <c r="Q51" s="385"/>
      <c r="R51" s="385"/>
      <c r="S51" s="385"/>
      <c r="T51" s="385"/>
      <c r="U51" s="385"/>
      <c r="V51" s="385"/>
      <c r="W51" s="385"/>
      <c r="X51" s="571"/>
      <c r="Y51" s="638"/>
      <c r="Z51" s="639"/>
      <c r="AA51" s="640"/>
      <c r="AB51" s="641" t="s">
        <v>11</v>
      </c>
      <c r="AC51" s="642"/>
      <c r="AD51" s="643"/>
      <c r="AE51" s="372" t="s">
        <v>391</v>
      </c>
      <c r="AF51" s="373"/>
      <c r="AG51" s="373"/>
      <c r="AH51" s="374"/>
      <c r="AI51" s="372" t="s">
        <v>389</v>
      </c>
      <c r="AJ51" s="373"/>
      <c r="AK51" s="373"/>
      <c r="AL51" s="374"/>
      <c r="AM51" s="379" t="s">
        <v>418</v>
      </c>
      <c r="AN51" s="379"/>
      <c r="AO51" s="379"/>
      <c r="AP51" s="379"/>
      <c r="AQ51" s="271" t="s">
        <v>234</v>
      </c>
      <c r="AR51" s="272"/>
      <c r="AS51" s="272"/>
      <c r="AT51" s="273"/>
      <c r="AU51" s="381" t="s">
        <v>134</v>
      </c>
      <c r="AV51" s="381"/>
      <c r="AW51" s="381"/>
      <c r="AX51" s="382"/>
    </row>
    <row r="52" spans="1:50" ht="18.75" hidden="1" customHeight="1" x14ac:dyDescent="0.2">
      <c r="A52" s="516"/>
      <c r="B52" s="517"/>
      <c r="C52" s="517"/>
      <c r="D52" s="517"/>
      <c r="E52" s="517"/>
      <c r="F52" s="518"/>
      <c r="G52" s="572"/>
      <c r="H52" s="383"/>
      <c r="I52" s="383"/>
      <c r="J52" s="383"/>
      <c r="K52" s="383"/>
      <c r="L52" s="383"/>
      <c r="M52" s="383"/>
      <c r="N52" s="383"/>
      <c r="O52" s="573"/>
      <c r="P52" s="585"/>
      <c r="Q52" s="383"/>
      <c r="R52" s="383"/>
      <c r="S52" s="383"/>
      <c r="T52" s="383"/>
      <c r="U52" s="383"/>
      <c r="V52" s="383"/>
      <c r="W52" s="383"/>
      <c r="X52" s="573"/>
      <c r="Y52" s="472"/>
      <c r="Z52" s="473"/>
      <c r="AA52" s="474"/>
      <c r="AB52" s="336"/>
      <c r="AC52" s="337"/>
      <c r="AD52" s="338"/>
      <c r="AE52" s="336"/>
      <c r="AF52" s="337"/>
      <c r="AG52" s="337"/>
      <c r="AH52" s="338"/>
      <c r="AI52" s="336"/>
      <c r="AJ52" s="337"/>
      <c r="AK52" s="337"/>
      <c r="AL52" s="338"/>
      <c r="AM52" s="380"/>
      <c r="AN52" s="380"/>
      <c r="AO52" s="380"/>
      <c r="AP52" s="380"/>
      <c r="AQ52" s="215"/>
      <c r="AR52" s="140"/>
      <c r="AS52" s="141" t="s">
        <v>235</v>
      </c>
      <c r="AT52" s="176"/>
      <c r="AU52" s="275"/>
      <c r="AV52" s="275"/>
      <c r="AW52" s="383" t="s">
        <v>181</v>
      </c>
      <c r="AX52" s="384"/>
    </row>
    <row r="53" spans="1:50" ht="23.25" hidden="1" customHeight="1" x14ac:dyDescent="0.2">
      <c r="A53" s="519"/>
      <c r="B53" s="517"/>
      <c r="C53" s="517"/>
      <c r="D53" s="517"/>
      <c r="E53" s="517"/>
      <c r="F53" s="518"/>
      <c r="G53" s="545"/>
      <c r="H53" s="546"/>
      <c r="I53" s="546"/>
      <c r="J53" s="546"/>
      <c r="K53" s="546"/>
      <c r="L53" s="546"/>
      <c r="M53" s="546"/>
      <c r="N53" s="546"/>
      <c r="O53" s="547"/>
      <c r="P53" s="165"/>
      <c r="Q53" s="165"/>
      <c r="R53" s="165"/>
      <c r="S53" s="165"/>
      <c r="T53" s="165"/>
      <c r="U53" s="165"/>
      <c r="V53" s="165"/>
      <c r="W53" s="165"/>
      <c r="X53" s="236"/>
      <c r="Y53" s="342" t="s">
        <v>12</v>
      </c>
      <c r="Z53" s="554"/>
      <c r="AA53" s="555"/>
      <c r="AB53" s="556"/>
      <c r="AC53" s="556"/>
      <c r="AD53" s="55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20"/>
      <c r="B54" s="521"/>
      <c r="C54" s="521"/>
      <c r="D54" s="521"/>
      <c r="E54" s="521"/>
      <c r="F54" s="522"/>
      <c r="G54" s="548"/>
      <c r="H54" s="549"/>
      <c r="I54" s="549"/>
      <c r="J54" s="549"/>
      <c r="K54" s="549"/>
      <c r="L54" s="549"/>
      <c r="M54" s="549"/>
      <c r="N54" s="549"/>
      <c r="O54" s="550"/>
      <c r="P54" s="238"/>
      <c r="Q54" s="238"/>
      <c r="R54" s="238"/>
      <c r="S54" s="238"/>
      <c r="T54" s="238"/>
      <c r="U54" s="238"/>
      <c r="V54" s="238"/>
      <c r="W54" s="238"/>
      <c r="X54" s="239"/>
      <c r="Y54" s="307" t="s">
        <v>54</v>
      </c>
      <c r="Z54" s="302"/>
      <c r="AA54" s="303"/>
      <c r="AB54" s="527"/>
      <c r="AC54" s="527"/>
      <c r="AD54" s="52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53"/>
      <c r="B55" s="654"/>
      <c r="C55" s="654"/>
      <c r="D55" s="654"/>
      <c r="E55" s="654"/>
      <c r="F55" s="655"/>
      <c r="G55" s="551"/>
      <c r="H55" s="552"/>
      <c r="I55" s="552"/>
      <c r="J55" s="552"/>
      <c r="K55" s="552"/>
      <c r="L55" s="552"/>
      <c r="M55" s="552"/>
      <c r="N55" s="552"/>
      <c r="O55" s="553"/>
      <c r="P55" s="168"/>
      <c r="Q55" s="168"/>
      <c r="R55" s="168"/>
      <c r="S55" s="168"/>
      <c r="T55" s="168"/>
      <c r="U55" s="168"/>
      <c r="V55" s="168"/>
      <c r="W55" s="168"/>
      <c r="X55" s="241"/>
      <c r="Y55" s="307" t="s">
        <v>13</v>
      </c>
      <c r="Z55" s="302"/>
      <c r="AA55" s="303"/>
      <c r="AB55" s="465" t="s">
        <v>14</v>
      </c>
      <c r="AC55" s="465"/>
      <c r="AD55" s="46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06" t="s">
        <v>379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x14ac:dyDescent="0.2">
      <c r="A58" s="516" t="s">
        <v>347</v>
      </c>
      <c r="B58" s="517"/>
      <c r="C58" s="517"/>
      <c r="D58" s="517"/>
      <c r="E58" s="517"/>
      <c r="F58" s="518"/>
      <c r="G58" s="570" t="s">
        <v>146</v>
      </c>
      <c r="H58" s="385"/>
      <c r="I58" s="385"/>
      <c r="J58" s="385"/>
      <c r="K58" s="385"/>
      <c r="L58" s="385"/>
      <c r="M58" s="385"/>
      <c r="N58" s="385"/>
      <c r="O58" s="571"/>
      <c r="P58" s="637" t="s">
        <v>59</v>
      </c>
      <c r="Q58" s="385"/>
      <c r="R58" s="385"/>
      <c r="S58" s="385"/>
      <c r="T58" s="385"/>
      <c r="U58" s="385"/>
      <c r="V58" s="385"/>
      <c r="W58" s="385"/>
      <c r="X58" s="571"/>
      <c r="Y58" s="638"/>
      <c r="Z58" s="639"/>
      <c r="AA58" s="640"/>
      <c r="AB58" s="641" t="s">
        <v>11</v>
      </c>
      <c r="AC58" s="642"/>
      <c r="AD58" s="643"/>
      <c r="AE58" s="372" t="s">
        <v>391</v>
      </c>
      <c r="AF58" s="373"/>
      <c r="AG58" s="373"/>
      <c r="AH58" s="374"/>
      <c r="AI58" s="372" t="s">
        <v>389</v>
      </c>
      <c r="AJ58" s="373"/>
      <c r="AK58" s="373"/>
      <c r="AL58" s="374"/>
      <c r="AM58" s="379" t="s">
        <v>418</v>
      </c>
      <c r="AN58" s="379"/>
      <c r="AO58" s="379"/>
      <c r="AP58" s="379"/>
      <c r="AQ58" s="271" t="s">
        <v>234</v>
      </c>
      <c r="AR58" s="272"/>
      <c r="AS58" s="272"/>
      <c r="AT58" s="273"/>
      <c r="AU58" s="381" t="s">
        <v>134</v>
      </c>
      <c r="AV58" s="381"/>
      <c r="AW58" s="381"/>
      <c r="AX58" s="382"/>
    </row>
    <row r="59" spans="1:50" ht="18.75" hidden="1" customHeight="1" x14ac:dyDescent="0.2">
      <c r="A59" s="516"/>
      <c r="B59" s="517"/>
      <c r="C59" s="517"/>
      <c r="D59" s="517"/>
      <c r="E59" s="517"/>
      <c r="F59" s="518"/>
      <c r="G59" s="572"/>
      <c r="H59" s="383"/>
      <c r="I59" s="383"/>
      <c r="J59" s="383"/>
      <c r="K59" s="383"/>
      <c r="L59" s="383"/>
      <c r="M59" s="383"/>
      <c r="N59" s="383"/>
      <c r="O59" s="573"/>
      <c r="P59" s="585"/>
      <c r="Q59" s="383"/>
      <c r="R59" s="383"/>
      <c r="S59" s="383"/>
      <c r="T59" s="383"/>
      <c r="U59" s="383"/>
      <c r="V59" s="383"/>
      <c r="W59" s="383"/>
      <c r="X59" s="573"/>
      <c r="Y59" s="472"/>
      <c r="Z59" s="473"/>
      <c r="AA59" s="474"/>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2">
      <c r="A60" s="519"/>
      <c r="B60" s="517"/>
      <c r="C60" s="517"/>
      <c r="D60" s="517"/>
      <c r="E60" s="517"/>
      <c r="F60" s="518"/>
      <c r="G60" s="545"/>
      <c r="H60" s="546"/>
      <c r="I60" s="546"/>
      <c r="J60" s="546"/>
      <c r="K60" s="546"/>
      <c r="L60" s="546"/>
      <c r="M60" s="546"/>
      <c r="N60" s="546"/>
      <c r="O60" s="547"/>
      <c r="P60" s="165"/>
      <c r="Q60" s="165"/>
      <c r="R60" s="165"/>
      <c r="S60" s="165"/>
      <c r="T60" s="165"/>
      <c r="U60" s="165"/>
      <c r="V60" s="165"/>
      <c r="W60" s="165"/>
      <c r="X60" s="236"/>
      <c r="Y60" s="342" t="s">
        <v>12</v>
      </c>
      <c r="Z60" s="554"/>
      <c r="AA60" s="555"/>
      <c r="AB60" s="556"/>
      <c r="AC60" s="556"/>
      <c r="AD60" s="55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20"/>
      <c r="B61" s="521"/>
      <c r="C61" s="521"/>
      <c r="D61" s="521"/>
      <c r="E61" s="521"/>
      <c r="F61" s="522"/>
      <c r="G61" s="548"/>
      <c r="H61" s="549"/>
      <c r="I61" s="549"/>
      <c r="J61" s="549"/>
      <c r="K61" s="549"/>
      <c r="L61" s="549"/>
      <c r="M61" s="549"/>
      <c r="N61" s="549"/>
      <c r="O61" s="550"/>
      <c r="P61" s="238"/>
      <c r="Q61" s="238"/>
      <c r="R61" s="238"/>
      <c r="S61" s="238"/>
      <c r="T61" s="238"/>
      <c r="U61" s="238"/>
      <c r="V61" s="238"/>
      <c r="W61" s="238"/>
      <c r="X61" s="239"/>
      <c r="Y61" s="307" t="s">
        <v>54</v>
      </c>
      <c r="Z61" s="302"/>
      <c r="AA61" s="303"/>
      <c r="AB61" s="527"/>
      <c r="AC61" s="527"/>
      <c r="AD61" s="52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20"/>
      <c r="B62" s="521"/>
      <c r="C62" s="521"/>
      <c r="D62" s="521"/>
      <c r="E62" s="521"/>
      <c r="F62" s="522"/>
      <c r="G62" s="551"/>
      <c r="H62" s="552"/>
      <c r="I62" s="552"/>
      <c r="J62" s="552"/>
      <c r="K62" s="552"/>
      <c r="L62" s="552"/>
      <c r="M62" s="552"/>
      <c r="N62" s="552"/>
      <c r="O62" s="553"/>
      <c r="P62" s="168"/>
      <c r="Q62" s="168"/>
      <c r="R62" s="168"/>
      <c r="S62" s="168"/>
      <c r="T62" s="168"/>
      <c r="U62" s="168"/>
      <c r="V62" s="168"/>
      <c r="W62" s="168"/>
      <c r="X62" s="241"/>
      <c r="Y62" s="307" t="s">
        <v>13</v>
      </c>
      <c r="Z62" s="302"/>
      <c r="AA62" s="303"/>
      <c r="AB62" s="501" t="s">
        <v>14</v>
      </c>
      <c r="AC62" s="501"/>
      <c r="AD62" s="50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06" t="s">
        <v>379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2">
      <c r="A65" s="867" t="s">
        <v>348</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343</v>
      </c>
      <c r="X65" s="879"/>
      <c r="Y65" s="882"/>
      <c r="Z65" s="882"/>
      <c r="AA65" s="883"/>
      <c r="AB65" s="876" t="s">
        <v>11</v>
      </c>
      <c r="AC65" s="872"/>
      <c r="AD65" s="873"/>
      <c r="AE65" s="372" t="s">
        <v>391</v>
      </c>
      <c r="AF65" s="373"/>
      <c r="AG65" s="373"/>
      <c r="AH65" s="374"/>
      <c r="AI65" s="372" t="s">
        <v>389</v>
      </c>
      <c r="AJ65" s="373"/>
      <c r="AK65" s="373"/>
      <c r="AL65" s="374"/>
      <c r="AM65" s="379" t="s">
        <v>418</v>
      </c>
      <c r="AN65" s="379"/>
      <c r="AO65" s="379"/>
      <c r="AP65" s="379"/>
      <c r="AQ65" s="876" t="s">
        <v>234</v>
      </c>
      <c r="AR65" s="872"/>
      <c r="AS65" s="872"/>
      <c r="AT65" s="873"/>
      <c r="AU65" s="986" t="s">
        <v>134</v>
      </c>
      <c r="AV65" s="986"/>
      <c r="AW65" s="986"/>
      <c r="AX65" s="987"/>
    </row>
    <row r="66" spans="1:50" ht="18.75" hidden="1"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0"/>
      <c r="AN66" s="380"/>
      <c r="AO66" s="380"/>
      <c r="AP66" s="380"/>
      <c r="AQ66" s="274"/>
      <c r="AR66" s="275"/>
      <c r="AS66" s="874" t="s">
        <v>235</v>
      </c>
      <c r="AT66" s="875"/>
      <c r="AU66" s="275"/>
      <c r="AV66" s="275"/>
      <c r="AW66" s="874" t="s">
        <v>346</v>
      </c>
      <c r="AX66" s="988"/>
    </row>
    <row r="67" spans="1:50" ht="23.25" hidden="1" customHeight="1" x14ac:dyDescent="0.2">
      <c r="A67" s="860"/>
      <c r="B67" s="861"/>
      <c r="C67" s="861"/>
      <c r="D67" s="861"/>
      <c r="E67" s="861"/>
      <c r="F67" s="862"/>
      <c r="G67" s="989" t="s">
        <v>236</v>
      </c>
      <c r="H67" s="972"/>
      <c r="I67" s="973"/>
      <c r="J67" s="973"/>
      <c r="K67" s="973"/>
      <c r="L67" s="973"/>
      <c r="M67" s="973"/>
      <c r="N67" s="973"/>
      <c r="O67" s="974"/>
      <c r="P67" s="972"/>
      <c r="Q67" s="973"/>
      <c r="R67" s="973"/>
      <c r="S67" s="973"/>
      <c r="T67" s="973"/>
      <c r="U67" s="973"/>
      <c r="V67" s="974"/>
      <c r="W67" s="978"/>
      <c r="X67" s="979"/>
      <c r="Y67" s="959" t="s">
        <v>12</v>
      </c>
      <c r="Z67" s="959"/>
      <c r="AA67" s="960"/>
      <c r="AB67" s="961" t="s">
        <v>369</v>
      </c>
      <c r="AC67" s="961"/>
      <c r="AD67" s="96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369</v>
      </c>
      <c r="AC68" s="984"/>
      <c r="AD68" s="98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370</v>
      </c>
      <c r="AC69" s="985"/>
      <c r="AD69" s="985"/>
      <c r="AE69" s="823"/>
      <c r="AF69" s="824"/>
      <c r="AG69" s="824"/>
      <c r="AH69" s="824"/>
      <c r="AI69" s="823"/>
      <c r="AJ69" s="824"/>
      <c r="AK69" s="824"/>
      <c r="AL69" s="824"/>
      <c r="AM69" s="823"/>
      <c r="AN69" s="824"/>
      <c r="AO69" s="824"/>
      <c r="AP69" s="824"/>
      <c r="AQ69" s="368"/>
      <c r="AR69" s="369"/>
      <c r="AS69" s="369"/>
      <c r="AT69" s="370"/>
      <c r="AU69" s="369"/>
      <c r="AV69" s="369"/>
      <c r="AW69" s="369"/>
      <c r="AX69" s="371"/>
    </row>
    <row r="70" spans="1:50" ht="23.25" hidden="1" customHeight="1" x14ac:dyDescent="0.2">
      <c r="A70" s="860" t="s">
        <v>353</v>
      </c>
      <c r="B70" s="861"/>
      <c r="C70" s="861"/>
      <c r="D70" s="861"/>
      <c r="E70" s="861"/>
      <c r="F70" s="862"/>
      <c r="G70" s="949" t="s">
        <v>237</v>
      </c>
      <c r="H70" s="950"/>
      <c r="I70" s="950"/>
      <c r="J70" s="950"/>
      <c r="K70" s="950"/>
      <c r="L70" s="950"/>
      <c r="M70" s="950"/>
      <c r="N70" s="950"/>
      <c r="O70" s="950"/>
      <c r="P70" s="950"/>
      <c r="Q70" s="950"/>
      <c r="R70" s="950"/>
      <c r="S70" s="950"/>
      <c r="T70" s="950"/>
      <c r="U70" s="950"/>
      <c r="V70" s="950"/>
      <c r="W70" s="953" t="s">
        <v>368</v>
      </c>
      <c r="X70" s="954"/>
      <c r="Y70" s="959" t="s">
        <v>12</v>
      </c>
      <c r="Z70" s="959"/>
      <c r="AA70" s="960"/>
      <c r="AB70" s="961" t="s">
        <v>369</v>
      </c>
      <c r="AC70" s="961"/>
      <c r="AD70" s="96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369</v>
      </c>
      <c r="AC71" s="984"/>
      <c r="AD71" s="98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370</v>
      </c>
      <c r="AC72" s="985"/>
      <c r="AD72" s="98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6" t="s">
        <v>348</v>
      </c>
      <c r="B73" s="847"/>
      <c r="C73" s="847"/>
      <c r="D73" s="847"/>
      <c r="E73" s="847"/>
      <c r="F73" s="848"/>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2" t="s">
        <v>391</v>
      </c>
      <c r="AF73" s="373"/>
      <c r="AG73" s="373"/>
      <c r="AH73" s="374"/>
      <c r="AI73" s="372" t="s">
        <v>389</v>
      </c>
      <c r="AJ73" s="373"/>
      <c r="AK73" s="373"/>
      <c r="AL73" s="374"/>
      <c r="AM73" s="379" t="s">
        <v>418</v>
      </c>
      <c r="AN73" s="379"/>
      <c r="AO73" s="379"/>
      <c r="AP73" s="379"/>
      <c r="AQ73" s="180" t="s">
        <v>234</v>
      </c>
      <c r="AR73" s="173"/>
      <c r="AS73" s="173"/>
      <c r="AT73" s="174"/>
      <c r="AU73" s="277" t="s">
        <v>134</v>
      </c>
      <c r="AV73" s="138"/>
      <c r="AW73" s="138"/>
      <c r="AX73" s="139"/>
    </row>
    <row r="74" spans="1:50" ht="18.75" hidden="1" customHeight="1" x14ac:dyDescent="0.2">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2">
      <c r="A75" s="849"/>
      <c r="B75" s="850"/>
      <c r="C75" s="850"/>
      <c r="D75" s="850"/>
      <c r="E75" s="850"/>
      <c r="F75" s="851"/>
      <c r="G75" s="790"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9"/>
      <c r="B76" s="850"/>
      <c r="C76" s="850"/>
      <c r="D76" s="850"/>
      <c r="E76" s="850"/>
      <c r="F76" s="851"/>
      <c r="G76" s="791"/>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49"/>
      <c r="B77" s="850"/>
      <c r="C77" s="850"/>
      <c r="D77" s="850"/>
      <c r="E77" s="850"/>
      <c r="F77" s="851"/>
      <c r="G77" s="792"/>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21" t="s">
        <v>382</v>
      </c>
      <c r="B78" s="922"/>
      <c r="C78" s="922"/>
      <c r="D78" s="922"/>
      <c r="E78" s="919" t="s">
        <v>326</v>
      </c>
      <c r="F78" s="920"/>
      <c r="G78" s="56" t="s">
        <v>237</v>
      </c>
      <c r="H78" s="801"/>
      <c r="I78" s="248"/>
      <c r="J78" s="248"/>
      <c r="K78" s="248"/>
      <c r="L78" s="248"/>
      <c r="M78" s="248"/>
      <c r="N78" s="248"/>
      <c r="O78" s="802"/>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342</v>
      </c>
      <c r="AP79" s="153"/>
      <c r="AQ79" s="153"/>
      <c r="AR79" s="80" t="s">
        <v>340</v>
      </c>
      <c r="AS79" s="152"/>
      <c r="AT79" s="153"/>
      <c r="AU79" s="153"/>
      <c r="AV79" s="153"/>
      <c r="AW79" s="153"/>
      <c r="AX79" s="154"/>
    </row>
    <row r="80" spans="1:50" ht="18.75" hidden="1" customHeight="1" x14ac:dyDescent="0.2">
      <c r="A80" s="523" t="s">
        <v>147</v>
      </c>
      <c r="B80" s="855" t="s">
        <v>339</v>
      </c>
      <c r="C80" s="856"/>
      <c r="D80" s="856"/>
      <c r="E80" s="856"/>
      <c r="F80" s="857"/>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430</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2">
      <c r="A81" s="524"/>
      <c r="B81" s="858"/>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4"/>
      <c r="B82" s="858"/>
      <c r="C82" s="557"/>
      <c r="D82" s="557"/>
      <c r="E82" s="557"/>
      <c r="F82" s="558"/>
      <c r="G82" s="505"/>
      <c r="H82" s="505"/>
      <c r="I82" s="505"/>
      <c r="J82" s="505"/>
      <c r="K82" s="505"/>
      <c r="L82" s="505"/>
      <c r="M82" s="505"/>
      <c r="N82" s="505"/>
      <c r="O82" s="505"/>
      <c r="P82" s="505"/>
      <c r="Q82" s="505"/>
      <c r="R82" s="505"/>
      <c r="S82" s="505"/>
      <c r="T82" s="505"/>
      <c r="U82" s="505"/>
      <c r="V82" s="505"/>
      <c r="W82" s="505"/>
      <c r="X82" s="505"/>
      <c r="Y82" s="505"/>
      <c r="Z82" s="505"/>
      <c r="AA82" s="761"/>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58"/>
      <c r="C83" s="557"/>
      <c r="D83" s="557"/>
      <c r="E83" s="557"/>
      <c r="F83" s="558"/>
      <c r="G83" s="508"/>
      <c r="H83" s="508"/>
      <c r="I83" s="508"/>
      <c r="J83" s="508"/>
      <c r="K83" s="508"/>
      <c r="L83" s="508"/>
      <c r="M83" s="508"/>
      <c r="N83" s="508"/>
      <c r="O83" s="508"/>
      <c r="P83" s="508"/>
      <c r="Q83" s="508"/>
      <c r="R83" s="508"/>
      <c r="S83" s="508"/>
      <c r="T83" s="508"/>
      <c r="U83" s="508"/>
      <c r="V83" s="508"/>
      <c r="W83" s="508"/>
      <c r="X83" s="508"/>
      <c r="Y83" s="508"/>
      <c r="Z83" s="508"/>
      <c r="AA83" s="762"/>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59"/>
      <c r="C84" s="559"/>
      <c r="D84" s="559"/>
      <c r="E84" s="559"/>
      <c r="F84" s="560"/>
      <c r="G84" s="511"/>
      <c r="H84" s="511"/>
      <c r="I84" s="511"/>
      <c r="J84" s="511"/>
      <c r="K84" s="511"/>
      <c r="L84" s="511"/>
      <c r="M84" s="511"/>
      <c r="N84" s="511"/>
      <c r="O84" s="511"/>
      <c r="P84" s="511"/>
      <c r="Q84" s="511"/>
      <c r="R84" s="511"/>
      <c r="S84" s="511"/>
      <c r="T84" s="511"/>
      <c r="U84" s="511"/>
      <c r="V84" s="511"/>
      <c r="W84" s="511"/>
      <c r="X84" s="511"/>
      <c r="Y84" s="511"/>
      <c r="Z84" s="511"/>
      <c r="AA84" s="763"/>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7" t="s">
        <v>145</v>
      </c>
      <c r="C85" s="557"/>
      <c r="D85" s="557"/>
      <c r="E85" s="557"/>
      <c r="F85" s="558"/>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372" t="s">
        <v>11</v>
      </c>
      <c r="AC85" s="373"/>
      <c r="AD85" s="374"/>
      <c r="AE85" s="372" t="s">
        <v>391</v>
      </c>
      <c r="AF85" s="373"/>
      <c r="AG85" s="373"/>
      <c r="AH85" s="374"/>
      <c r="AI85" s="372" t="s">
        <v>389</v>
      </c>
      <c r="AJ85" s="373"/>
      <c r="AK85" s="373"/>
      <c r="AL85" s="374"/>
      <c r="AM85" s="379" t="s">
        <v>418</v>
      </c>
      <c r="AN85" s="379"/>
      <c r="AO85" s="379"/>
      <c r="AP85" s="379"/>
      <c r="AQ85" s="180" t="s">
        <v>234</v>
      </c>
      <c r="AR85" s="173"/>
      <c r="AS85" s="173"/>
      <c r="AT85" s="174"/>
      <c r="AU85" s="377" t="s">
        <v>134</v>
      </c>
      <c r="AV85" s="377"/>
      <c r="AW85" s="377"/>
      <c r="AX85" s="378"/>
      <c r="AY85" s="10"/>
      <c r="AZ85" s="10"/>
      <c r="BA85" s="10"/>
      <c r="BB85" s="10"/>
      <c r="BC85" s="10"/>
    </row>
    <row r="86" spans="1:60" ht="18.75" hidden="1" customHeight="1" x14ac:dyDescent="0.2">
      <c r="A86" s="524"/>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x14ac:dyDescent="0.2">
      <c r="A87" s="524"/>
      <c r="B87" s="557"/>
      <c r="C87" s="557"/>
      <c r="D87" s="557"/>
      <c r="E87" s="557"/>
      <c r="F87" s="558"/>
      <c r="G87" s="235"/>
      <c r="H87" s="165"/>
      <c r="I87" s="165"/>
      <c r="J87" s="165"/>
      <c r="K87" s="165"/>
      <c r="L87" s="165"/>
      <c r="M87" s="165"/>
      <c r="N87" s="165"/>
      <c r="O87" s="236"/>
      <c r="P87" s="165"/>
      <c r="Q87" s="808"/>
      <c r="R87" s="808"/>
      <c r="S87" s="808"/>
      <c r="T87" s="808"/>
      <c r="U87" s="808"/>
      <c r="V87" s="808"/>
      <c r="W87" s="808"/>
      <c r="X87" s="809"/>
      <c r="Y87" s="764" t="s">
        <v>62</v>
      </c>
      <c r="Z87" s="765"/>
      <c r="AA87" s="766"/>
      <c r="AB87" s="556"/>
      <c r="AC87" s="556"/>
      <c r="AD87" s="556"/>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4"/>
      <c r="B88" s="557"/>
      <c r="C88" s="557"/>
      <c r="D88" s="557"/>
      <c r="E88" s="557"/>
      <c r="F88" s="558"/>
      <c r="G88" s="237"/>
      <c r="H88" s="238"/>
      <c r="I88" s="238"/>
      <c r="J88" s="238"/>
      <c r="K88" s="238"/>
      <c r="L88" s="238"/>
      <c r="M88" s="238"/>
      <c r="N88" s="238"/>
      <c r="O88" s="239"/>
      <c r="P88" s="810"/>
      <c r="Q88" s="810"/>
      <c r="R88" s="810"/>
      <c r="S88" s="810"/>
      <c r="T88" s="810"/>
      <c r="U88" s="810"/>
      <c r="V88" s="810"/>
      <c r="W88" s="810"/>
      <c r="X88" s="811"/>
      <c r="Y88" s="738" t="s">
        <v>54</v>
      </c>
      <c r="Z88" s="739"/>
      <c r="AA88" s="740"/>
      <c r="AB88" s="527"/>
      <c r="AC88" s="527"/>
      <c r="AD88" s="527"/>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4"/>
      <c r="B89" s="559"/>
      <c r="C89" s="559"/>
      <c r="D89" s="559"/>
      <c r="E89" s="559"/>
      <c r="F89" s="560"/>
      <c r="G89" s="240"/>
      <c r="H89" s="168"/>
      <c r="I89" s="168"/>
      <c r="J89" s="168"/>
      <c r="K89" s="168"/>
      <c r="L89" s="168"/>
      <c r="M89" s="168"/>
      <c r="N89" s="168"/>
      <c r="O89" s="241"/>
      <c r="P89" s="308"/>
      <c r="Q89" s="308"/>
      <c r="R89" s="308"/>
      <c r="S89" s="308"/>
      <c r="T89" s="308"/>
      <c r="U89" s="308"/>
      <c r="V89" s="308"/>
      <c r="W89" s="308"/>
      <c r="X89" s="812"/>
      <c r="Y89" s="738" t="s">
        <v>13</v>
      </c>
      <c r="Z89" s="739"/>
      <c r="AA89" s="740"/>
      <c r="AB89" s="465" t="s">
        <v>14</v>
      </c>
      <c r="AC89" s="465"/>
      <c r="AD89" s="465"/>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4"/>
      <c r="B90" s="557" t="s">
        <v>145</v>
      </c>
      <c r="C90" s="557"/>
      <c r="D90" s="557"/>
      <c r="E90" s="557"/>
      <c r="F90" s="558"/>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372" t="s">
        <v>11</v>
      </c>
      <c r="AC90" s="373"/>
      <c r="AD90" s="374"/>
      <c r="AE90" s="372" t="s">
        <v>391</v>
      </c>
      <c r="AF90" s="373"/>
      <c r="AG90" s="373"/>
      <c r="AH90" s="374"/>
      <c r="AI90" s="372" t="s">
        <v>389</v>
      </c>
      <c r="AJ90" s="373"/>
      <c r="AK90" s="373"/>
      <c r="AL90" s="374"/>
      <c r="AM90" s="379" t="s">
        <v>418</v>
      </c>
      <c r="AN90" s="379"/>
      <c r="AO90" s="379"/>
      <c r="AP90" s="379"/>
      <c r="AQ90" s="180" t="s">
        <v>234</v>
      </c>
      <c r="AR90" s="173"/>
      <c r="AS90" s="173"/>
      <c r="AT90" s="174"/>
      <c r="AU90" s="377" t="s">
        <v>134</v>
      </c>
      <c r="AV90" s="377"/>
      <c r="AW90" s="377"/>
      <c r="AX90" s="378"/>
    </row>
    <row r="91" spans="1:60" ht="18.75" hidden="1" customHeight="1" x14ac:dyDescent="0.2">
      <c r="A91" s="524"/>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2">
      <c r="A92" s="524"/>
      <c r="B92" s="557"/>
      <c r="C92" s="557"/>
      <c r="D92" s="557"/>
      <c r="E92" s="557"/>
      <c r="F92" s="558"/>
      <c r="G92" s="235"/>
      <c r="H92" s="165"/>
      <c r="I92" s="165"/>
      <c r="J92" s="165"/>
      <c r="K92" s="165"/>
      <c r="L92" s="165"/>
      <c r="M92" s="165"/>
      <c r="N92" s="165"/>
      <c r="O92" s="236"/>
      <c r="P92" s="165"/>
      <c r="Q92" s="808"/>
      <c r="R92" s="808"/>
      <c r="S92" s="808"/>
      <c r="T92" s="808"/>
      <c r="U92" s="808"/>
      <c r="V92" s="808"/>
      <c r="W92" s="808"/>
      <c r="X92" s="809"/>
      <c r="Y92" s="764" t="s">
        <v>62</v>
      </c>
      <c r="Z92" s="765"/>
      <c r="AA92" s="766"/>
      <c r="AB92" s="556"/>
      <c r="AC92" s="556"/>
      <c r="AD92" s="556"/>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4"/>
      <c r="B93" s="557"/>
      <c r="C93" s="557"/>
      <c r="D93" s="557"/>
      <c r="E93" s="557"/>
      <c r="F93" s="558"/>
      <c r="G93" s="237"/>
      <c r="H93" s="238"/>
      <c r="I93" s="238"/>
      <c r="J93" s="238"/>
      <c r="K93" s="238"/>
      <c r="L93" s="238"/>
      <c r="M93" s="238"/>
      <c r="N93" s="238"/>
      <c r="O93" s="239"/>
      <c r="P93" s="810"/>
      <c r="Q93" s="810"/>
      <c r="R93" s="810"/>
      <c r="S93" s="810"/>
      <c r="T93" s="810"/>
      <c r="U93" s="810"/>
      <c r="V93" s="810"/>
      <c r="W93" s="810"/>
      <c r="X93" s="811"/>
      <c r="Y93" s="738" t="s">
        <v>54</v>
      </c>
      <c r="Z93" s="739"/>
      <c r="AA93" s="740"/>
      <c r="AB93" s="527"/>
      <c r="AC93" s="527"/>
      <c r="AD93" s="527"/>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4"/>
      <c r="B94" s="559"/>
      <c r="C94" s="559"/>
      <c r="D94" s="559"/>
      <c r="E94" s="559"/>
      <c r="F94" s="560"/>
      <c r="G94" s="240"/>
      <c r="H94" s="168"/>
      <c r="I94" s="168"/>
      <c r="J94" s="168"/>
      <c r="K94" s="168"/>
      <c r="L94" s="168"/>
      <c r="M94" s="168"/>
      <c r="N94" s="168"/>
      <c r="O94" s="241"/>
      <c r="P94" s="308"/>
      <c r="Q94" s="308"/>
      <c r="R94" s="308"/>
      <c r="S94" s="308"/>
      <c r="T94" s="308"/>
      <c r="U94" s="308"/>
      <c r="V94" s="308"/>
      <c r="W94" s="308"/>
      <c r="X94" s="812"/>
      <c r="Y94" s="738" t="s">
        <v>13</v>
      </c>
      <c r="Z94" s="739"/>
      <c r="AA94" s="740"/>
      <c r="AB94" s="465" t="s">
        <v>14</v>
      </c>
      <c r="AC94" s="465"/>
      <c r="AD94" s="465"/>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4"/>
      <c r="B95" s="557" t="s">
        <v>145</v>
      </c>
      <c r="C95" s="557"/>
      <c r="D95" s="557"/>
      <c r="E95" s="557"/>
      <c r="F95" s="558"/>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372" t="s">
        <v>11</v>
      </c>
      <c r="AC95" s="373"/>
      <c r="AD95" s="374"/>
      <c r="AE95" s="372" t="s">
        <v>391</v>
      </c>
      <c r="AF95" s="373"/>
      <c r="AG95" s="373"/>
      <c r="AH95" s="374"/>
      <c r="AI95" s="372" t="s">
        <v>389</v>
      </c>
      <c r="AJ95" s="373"/>
      <c r="AK95" s="373"/>
      <c r="AL95" s="374"/>
      <c r="AM95" s="379" t="s">
        <v>418</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4"/>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x14ac:dyDescent="0.2">
      <c r="A97" s="524"/>
      <c r="B97" s="557"/>
      <c r="C97" s="557"/>
      <c r="D97" s="557"/>
      <c r="E97" s="557"/>
      <c r="F97" s="558"/>
      <c r="G97" s="235"/>
      <c r="H97" s="165"/>
      <c r="I97" s="165"/>
      <c r="J97" s="165"/>
      <c r="K97" s="165"/>
      <c r="L97" s="165"/>
      <c r="M97" s="165"/>
      <c r="N97" s="165"/>
      <c r="O97" s="236"/>
      <c r="P97" s="165"/>
      <c r="Q97" s="808"/>
      <c r="R97" s="808"/>
      <c r="S97" s="808"/>
      <c r="T97" s="808"/>
      <c r="U97" s="808"/>
      <c r="V97" s="808"/>
      <c r="W97" s="808"/>
      <c r="X97" s="809"/>
      <c r="Y97" s="764" t="s">
        <v>62</v>
      </c>
      <c r="Z97" s="765"/>
      <c r="AA97" s="766"/>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4"/>
      <c r="B98" s="557"/>
      <c r="C98" s="557"/>
      <c r="D98" s="557"/>
      <c r="E98" s="557"/>
      <c r="F98" s="558"/>
      <c r="G98" s="237"/>
      <c r="H98" s="238"/>
      <c r="I98" s="238"/>
      <c r="J98" s="238"/>
      <c r="K98" s="238"/>
      <c r="L98" s="238"/>
      <c r="M98" s="238"/>
      <c r="N98" s="238"/>
      <c r="O98" s="239"/>
      <c r="P98" s="810"/>
      <c r="Q98" s="810"/>
      <c r="R98" s="810"/>
      <c r="S98" s="810"/>
      <c r="T98" s="810"/>
      <c r="U98" s="810"/>
      <c r="V98" s="810"/>
      <c r="W98" s="810"/>
      <c r="X98" s="811"/>
      <c r="Y98" s="738" t="s">
        <v>54</v>
      </c>
      <c r="Z98" s="739"/>
      <c r="AA98" s="740"/>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5"/>
      <c r="B99" s="889"/>
      <c r="C99" s="889"/>
      <c r="D99" s="889"/>
      <c r="E99" s="889"/>
      <c r="F99" s="890"/>
      <c r="G99" s="813"/>
      <c r="H99" s="251"/>
      <c r="I99" s="251"/>
      <c r="J99" s="251"/>
      <c r="K99" s="251"/>
      <c r="L99" s="251"/>
      <c r="M99" s="251"/>
      <c r="N99" s="251"/>
      <c r="O99" s="814"/>
      <c r="P99" s="852"/>
      <c r="Q99" s="852"/>
      <c r="R99" s="852"/>
      <c r="S99" s="852"/>
      <c r="T99" s="852"/>
      <c r="U99" s="852"/>
      <c r="V99" s="852"/>
      <c r="W99" s="852"/>
      <c r="X99" s="853"/>
      <c r="Y99" s="484" t="s">
        <v>13</v>
      </c>
      <c r="Z99" s="485"/>
      <c r="AA99" s="486"/>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349</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391</v>
      </c>
      <c r="AF100" s="833"/>
      <c r="AG100" s="833"/>
      <c r="AH100" s="834"/>
      <c r="AI100" s="832" t="s">
        <v>411</v>
      </c>
      <c r="AJ100" s="833"/>
      <c r="AK100" s="833"/>
      <c r="AL100" s="834"/>
      <c r="AM100" s="832" t="s">
        <v>418</v>
      </c>
      <c r="AN100" s="833"/>
      <c r="AO100" s="833"/>
      <c r="AP100" s="834"/>
      <c r="AQ100" s="938" t="s">
        <v>431</v>
      </c>
      <c r="AR100" s="939"/>
      <c r="AS100" s="939"/>
      <c r="AT100" s="940"/>
      <c r="AU100" s="938" t="s">
        <v>432</v>
      </c>
      <c r="AV100" s="939"/>
      <c r="AW100" s="939"/>
      <c r="AX100" s="941"/>
    </row>
    <row r="101" spans="1:60" ht="23.25" customHeight="1" x14ac:dyDescent="0.2">
      <c r="A101" s="495"/>
      <c r="B101" s="496"/>
      <c r="C101" s="496"/>
      <c r="D101" s="496"/>
      <c r="E101" s="496"/>
      <c r="F101" s="497"/>
      <c r="G101" s="165" t="s">
        <v>577</v>
      </c>
      <c r="H101" s="165"/>
      <c r="I101" s="165"/>
      <c r="J101" s="165"/>
      <c r="K101" s="165"/>
      <c r="L101" s="165"/>
      <c r="M101" s="165"/>
      <c r="N101" s="165"/>
      <c r="O101" s="165"/>
      <c r="P101" s="165"/>
      <c r="Q101" s="165"/>
      <c r="R101" s="165"/>
      <c r="S101" s="165"/>
      <c r="T101" s="165"/>
      <c r="U101" s="165"/>
      <c r="V101" s="165"/>
      <c r="W101" s="165"/>
      <c r="X101" s="236"/>
      <c r="Y101" s="822" t="s">
        <v>55</v>
      </c>
      <c r="Z101" s="724"/>
      <c r="AA101" s="725"/>
      <c r="AB101" s="556" t="s">
        <v>578</v>
      </c>
      <c r="AC101" s="556"/>
      <c r="AD101" s="556"/>
      <c r="AE101" s="368">
        <v>8</v>
      </c>
      <c r="AF101" s="369"/>
      <c r="AG101" s="369"/>
      <c r="AH101" s="370"/>
      <c r="AI101" s="368">
        <v>10</v>
      </c>
      <c r="AJ101" s="369"/>
      <c r="AK101" s="369"/>
      <c r="AL101" s="370"/>
      <c r="AM101" s="368">
        <v>9</v>
      </c>
      <c r="AN101" s="369"/>
      <c r="AO101" s="369"/>
      <c r="AP101" s="370"/>
      <c r="AQ101" s="368" t="s">
        <v>574</v>
      </c>
      <c r="AR101" s="369"/>
      <c r="AS101" s="369"/>
      <c r="AT101" s="370"/>
      <c r="AU101" s="368" t="s">
        <v>574</v>
      </c>
      <c r="AV101" s="369"/>
      <c r="AW101" s="369"/>
      <c r="AX101" s="370"/>
    </row>
    <row r="102" spans="1:60" ht="23.25" customHeight="1" x14ac:dyDescent="0.2">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3"/>
      <c r="AA102" s="344"/>
      <c r="AB102" s="556" t="s">
        <v>578</v>
      </c>
      <c r="AC102" s="556"/>
      <c r="AD102" s="556"/>
      <c r="AE102" s="362">
        <v>9</v>
      </c>
      <c r="AF102" s="362"/>
      <c r="AG102" s="362"/>
      <c r="AH102" s="362"/>
      <c r="AI102" s="362">
        <v>7</v>
      </c>
      <c r="AJ102" s="362"/>
      <c r="AK102" s="362"/>
      <c r="AL102" s="362"/>
      <c r="AM102" s="362">
        <v>8</v>
      </c>
      <c r="AN102" s="362"/>
      <c r="AO102" s="362"/>
      <c r="AP102" s="362"/>
      <c r="AQ102" s="823">
        <v>6</v>
      </c>
      <c r="AR102" s="824"/>
      <c r="AS102" s="824"/>
      <c r="AT102" s="825"/>
      <c r="AU102" s="823">
        <v>9</v>
      </c>
      <c r="AV102" s="824"/>
      <c r="AW102" s="824"/>
      <c r="AX102" s="825"/>
    </row>
    <row r="103" spans="1:60" ht="31.5" hidden="1" customHeight="1" x14ac:dyDescent="0.2">
      <c r="A103" s="492" t="s">
        <v>349</v>
      </c>
      <c r="B103" s="493"/>
      <c r="C103" s="493"/>
      <c r="D103" s="493"/>
      <c r="E103" s="493"/>
      <c r="F103" s="494"/>
      <c r="G103" s="739" t="s">
        <v>60</v>
      </c>
      <c r="H103" s="739"/>
      <c r="I103" s="739"/>
      <c r="J103" s="739"/>
      <c r="K103" s="739"/>
      <c r="L103" s="739"/>
      <c r="M103" s="739"/>
      <c r="N103" s="739"/>
      <c r="O103" s="739"/>
      <c r="P103" s="739"/>
      <c r="Q103" s="739"/>
      <c r="R103" s="739"/>
      <c r="S103" s="739"/>
      <c r="T103" s="739"/>
      <c r="U103" s="739"/>
      <c r="V103" s="739"/>
      <c r="W103" s="739"/>
      <c r="X103" s="740"/>
      <c r="Y103" s="472"/>
      <c r="Z103" s="473"/>
      <c r="AA103" s="474"/>
      <c r="AB103" s="307" t="s">
        <v>11</v>
      </c>
      <c r="AC103" s="302"/>
      <c r="AD103" s="303"/>
      <c r="AE103" s="307" t="s">
        <v>391</v>
      </c>
      <c r="AF103" s="302"/>
      <c r="AG103" s="302"/>
      <c r="AH103" s="303"/>
      <c r="AI103" s="307" t="s">
        <v>389</v>
      </c>
      <c r="AJ103" s="302"/>
      <c r="AK103" s="302"/>
      <c r="AL103" s="303"/>
      <c r="AM103" s="307" t="s">
        <v>418</v>
      </c>
      <c r="AN103" s="302"/>
      <c r="AO103" s="302"/>
      <c r="AP103" s="303"/>
      <c r="AQ103" s="364" t="s">
        <v>431</v>
      </c>
      <c r="AR103" s="365"/>
      <c r="AS103" s="365"/>
      <c r="AT103" s="366"/>
      <c r="AU103" s="364" t="s">
        <v>432</v>
      </c>
      <c r="AV103" s="365"/>
      <c r="AW103" s="365"/>
      <c r="AX103" s="367"/>
    </row>
    <row r="104" spans="1:60" ht="23.25" hidden="1" customHeight="1" x14ac:dyDescent="0.2">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0"/>
      <c r="AC105" s="411"/>
      <c r="AD105" s="412"/>
      <c r="AE105" s="362"/>
      <c r="AF105" s="362"/>
      <c r="AG105" s="362"/>
      <c r="AH105" s="362"/>
      <c r="AI105" s="362"/>
      <c r="AJ105" s="362"/>
      <c r="AK105" s="362"/>
      <c r="AL105" s="362"/>
      <c r="AM105" s="362"/>
      <c r="AN105" s="362"/>
      <c r="AO105" s="362"/>
      <c r="AP105" s="362"/>
      <c r="AQ105" s="368"/>
      <c r="AR105" s="369"/>
      <c r="AS105" s="369"/>
      <c r="AT105" s="370"/>
      <c r="AU105" s="823"/>
      <c r="AV105" s="824"/>
      <c r="AW105" s="824"/>
      <c r="AX105" s="825"/>
    </row>
    <row r="106" spans="1:60" ht="31.5" hidden="1" customHeight="1" x14ac:dyDescent="0.2">
      <c r="A106" s="492" t="s">
        <v>349</v>
      </c>
      <c r="B106" s="493"/>
      <c r="C106" s="493"/>
      <c r="D106" s="493"/>
      <c r="E106" s="493"/>
      <c r="F106" s="494"/>
      <c r="G106" s="739" t="s">
        <v>60</v>
      </c>
      <c r="H106" s="739"/>
      <c r="I106" s="739"/>
      <c r="J106" s="739"/>
      <c r="K106" s="739"/>
      <c r="L106" s="739"/>
      <c r="M106" s="739"/>
      <c r="N106" s="739"/>
      <c r="O106" s="739"/>
      <c r="P106" s="739"/>
      <c r="Q106" s="739"/>
      <c r="R106" s="739"/>
      <c r="S106" s="739"/>
      <c r="T106" s="739"/>
      <c r="U106" s="739"/>
      <c r="V106" s="739"/>
      <c r="W106" s="739"/>
      <c r="X106" s="740"/>
      <c r="Y106" s="472"/>
      <c r="Z106" s="473"/>
      <c r="AA106" s="474"/>
      <c r="AB106" s="307" t="s">
        <v>11</v>
      </c>
      <c r="AC106" s="302"/>
      <c r="AD106" s="303"/>
      <c r="AE106" s="307" t="s">
        <v>391</v>
      </c>
      <c r="AF106" s="302"/>
      <c r="AG106" s="302"/>
      <c r="AH106" s="303"/>
      <c r="AI106" s="307" t="s">
        <v>389</v>
      </c>
      <c r="AJ106" s="302"/>
      <c r="AK106" s="302"/>
      <c r="AL106" s="303"/>
      <c r="AM106" s="307" t="s">
        <v>418</v>
      </c>
      <c r="AN106" s="302"/>
      <c r="AO106" s="302"/>
      <c r="AP106" s="303"/>
      <c r="AQ106" s="364" t="s">
        <v>431</v>
      </c>
      <c r="AR106" s="365"/>
      <c r="AS106" s="365"/>
      <c r="AT106" s="366"/>
      <c r="AU106" s="364" t="s">
        <v>432</v>
      </c>
      <c r="AV106" s="365"/>
      <c r="AW106" s="365"/>
      <c r="AX106" s="367"/>
    </row>
    <row r="107" spans="1:60" ht="23.25" hidden="1" customHeight="1" x14ac:dyDescent="0.2">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823"/>
      <c r="AV108" s="824"/>
      <c r="AW108" s="824"/>
      <c r="AX108" s="825"/>
    </row>
    <row r="109" spans="1:60" ht="31.5" hidden="1" customHeight="1" x14ac:dyDescent="0.2">
      <c r="A109" s="492" t="s">
        <v>349</v>
      </c>
      <c r="B109" s="493"/>
      <c r="C109" s="493"/>
      <c r="D109" s="493"/>
      <c r="E109" s="493"/>
      <c r="F109" s="494"/>
      <c r="G109" s="739" t="s">
        <v>60</v>
      </c>
      <c r="H109" s="739"/>
      <c r="I109" s="739"/>
      <c r="J109" s="739"/>
      <c r="K109" s="739"/>
      <c r="L109" s="739"/>
      <c r="M109" s="739"/>
      <c r="N109" s="739"/>
      <c r="O109" s="739"/>
      <c r="P109" s="739"/>
      <c r="Q109" s="739"/>
      <c r="R109" s="739"/>
      <c r="S109" s="739"/>
      <c r="T109" s="739"/>
      <c r="U109" s="739"/>
      <c r="V109" s="739"/>
      <c r="W109" s="739"/>
      <c r="X109" s="740"/>
      <c r="Y109" s="472"/>
      <c r="Z109" s="473"/>
      <c r="AA109" s="474"/>
      <c r="AB109" s="307" t="s">
        <v>11</v>
      </c>
      <c r="AC109" s="302"/>
      <c r="AD109" s="303"/>
      <c r="AE109" s="307" t="s">
        <v>391</v>
      </c>
      <c r="AF109" s="302"/>
      <c r="AG109" s="302"/>
      <c r="AH109" s="303"/>
      <c r="AI109" s="307" t="s">
        <v>389</v>
      </c>
      <c r="AJ109" s="302"/>
      <c r="AK109" s="302"/>
      <c r="AL109" s="303"/>
      <c r="AM109" s="307" t="s">
        <v>418</v>
      </c>
      <c r="AN109" s="302"/>
      <c r="AO109" s="302"/>
      <c r="AP109" s="303"/>
      <c r="AQ109" s="364" t="s">
        <v>431</v>
      </c>
      <c r="AR109" s="365"/>
      <c r="AS109" s="365"/>
      <c r="AT109" s="366"/>
      <c r="AU109" s="364" t="s">
        <v>432</v>
      </c>
      <c r="AV109" s="365"/>
      <c r="AW109" s="365"/>
      <c r="AX109" s="367"/>
    </row>
    <row r="110" spans="1:60" ht="23.25" hidden="1" customHeight="1" x14ac:dyDescent="0.2">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823"/>
      <c r="AV111" s="824"/>
      <c r="AW111" s="824"/>
      <c r="AX111" s="825"/>
    </row>
    <row r="112" spans="1:60" ht="31.5" hidden="1" customHeight="1" x14ac:dyDescent="0.2">
      <c r="A112" s="492" t="s">
        <v>349</v>
      </c>
      <c r="B112" s="493"/>
      <c r="C112" s="493"/>
      <c r="D112" s="493"/>
      <c r="E112" s="493"/>
      <c r="F112" s="494"/>
      <c r="G112" s="739" t="s">
        <v>60</v>
      </c>
      <c r="H112" s="739"/>
      <c r="I112" s="739"/>
      <c r="J112" s="739"/>
      <c r="K112" s="739"/>
      <c r="L112" s="739"/>
      <c r="M112" s="739"/>
      <c r="N112" s="739"/>
      <c r="O112" s="739"/>
      <c r="P112" s="739"/>
      <c r="Q112" s="739"/>
      <c r="R112" s="739"/>
      <c r="S112" s="739"/>
      <c r="T112" s="739"/>
      <c r="U112" s="739"/>
      <c r="V112" s="739"/>
      <c r="W112" s="739"/>
      <c r="X112" s="740"/>
      <c r="Y112" s="472"/>
      <c r="Z112" s="473"/>
      <c r="AA112" s="474"/>
      <c r="AB112" s="307" t="s">
        <v>11</v>
      </c>
      <c r="AC112" s="302"/>
      <c r="AD112" s="303"/>
      <c r="AE112" s="307" t="s">
        <v>391</v>
      </c>
      <c r="AF112" s="302"/>
      <c r="AG112" s="302"/>
      <c r="AH112" s="303"/>
      <c r="AI112" s="307" t="s">
        <v>389</v>
      </c>
      <c r="AJ112" s="302"/>
      <c r="AK112" s="302"/>
      <c r="AL112" s="303"/>
      <c r="AM112" s="307" t="s">
        <v>418</v>
      </c>
      <c r="AN112" s="302"/>
      <c r="AO112" s="302"/>
      <c r="AP112" s="303"/>
      <c r="AQ112" s="364" t="s">
        <v>431</v>
      </c>
      <c r="AR112" s="365"/>
      <c r="AS112" s="365"/>
      <c r="AT112" s="366"/>
      <c r="AU112" s="364" t="s">
        <v>432</v>
      </c>
      <c r="AV112" s="365"/>
      <c r="AW112" s="365"/>
      <c r="AX112" s="367"/>
    </row>
    <row r="113" spans="1:50" ht="23.25" hidden="1" customHeight="1" x14ac:dyDescent="0.2">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391</v>
      </c>
      <c r="AF115" s="302"/>
      <c r="AG115" s="302"/>
      <c r="AH115" s="303"/>
      <c r="AI115" s="307" t="s">
        <v>389</v>
      </c>
      <c r="AJ115" s="302"/>
      <c r="AK115" s="302"/>
      <c r="AL115" s="303"/>
      <c r="AM115" s="307" t="s">
        <v>418</v>
      </c>
      <c r="AN115" s="302"/>
      <c r="AO115" s="302"/>
      <c r="AP115" s="303"/>
      <c r="AQ115" s="339" t="s">
        <v>433</v>
      </c>
      <c r="AR115" s="340"/>
      <c r="AS115" s="340"/>
      <c r="AT115" s="340"/>
      <c r="AU115" s="340"/>
      <c r="AV115" s="340"/>
      <c r="AW115" s="340"/>
      <c r="AX115" s="341"/>
    </row>
    <row r="116" spans="1:50" ht="23.25" customHeight="1" x14ac:dyDescent="0.2">
      <c r="A116" s="296"/>
      <c r="B116" s="297"/>
      <c r="C116" s="297"/>
      <c r="D116" s="297"/>
      <c r="E116" s="297"/>
      <c r="F116" s="298"/>
      <c r="G116" s="355" t="s">
        <v>579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582</v>
      </c>
      <c r="AC116" s="305"/>
      <c r="AD116" s="306"/>
      <c r="AE116" s="362">
        <v>12.8</v>
      </c>
      <c r="AF116" s="362"/>
      <c r="AG116" s="362"/>
      <c r="AH116" s="362"/>
      <c r="AI116" s="362">
        <v>8.6999999999999993</v>
      </c>
      <c r="AJ116" s="362"/>
      <c r="AK116" s="362"/>
      <c r="AL116" s="362"/>
      <c r="AM116" s="362">
        <v>5</v>
      </c>
      <c r="AN116" s="362"/>
      <c r="AO116" s="362"/>
      <c r="AP116" s="362"/>
      <c r="AQ116" s="368">
        <v>9.3000000000000007</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583</v>
      </c>
      <c r="AC117" s="346"/>
      <c r="AD117" s="347"/>
      <c r="AE117" s="310" t="s">
        <v>580</v>
      </c>
      <c r="AF117" s="310"/>
      <c r="AG117" s="310"/>
      <c r="AH117" s="310"/>
      <c r="AI117" s="310" t="s">
        <v>581</v>
      </c>
      <c r="AJ117" s="310"/>
      <c r="AK117" s="310"/>
      <c r="AL117" s="310"/>
      <c r="AM117" s="310" t="s">
        <v>584</v>
      </c>
      <c r="AN117" s="310"/>
      <c r="AO117" s="310"/>
      <c r="AP117" s="310"/>
      <c r="AQ117" s="310" t="s">
        <v>585</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391</v>
      </c>
      <c r="AF118" s="302"/>
      <c r="AG118" s="302"/>
      <c r="AH118" s="303"/>
      <c r="AI118" s="307" t="s">
        <v>389</v>
      </c>
      <c r="AJ118" s="302"/>
      <c r="AK118" s="302"/>
      <c r="AL118" s="303"/>
      <c r="AM118" s="307" t="s">
        <v>418</v>
      </c>
      <c r="AN118" s="302"/>
      <c r="AO118" s="302"/>
      <c r="AP118" s="303"/>
      <c r="AQ118" s="339" t="s">
        <v>433</v>
      </c>
      <c r="AR118" s="340"/>
      <c r="AS118" s="340"/>
      <c r="AT118" s="340"/>
      <c r="AU118" s="340"/>
      <c r="AV118" s="340"/>
      <c r="AW118" s="340"/>
      <c r="AX118" s="341"/>
    </row>
    <row r="119" spans="1:50" ht="23.25" hidden="1" customHeight="1" x14ac:dyDescent="0.2">
      <c r="A119" s="296"/>
      <c r="B119" s="297"/>
      <c r="C119" s="297"/>
      <c r="D119" s="297"/>
      <c r="E119" s="297"/>
      <c r="F119" s="298"/>
      <c r="G119" s="355" t="s">
        <v>357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356</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391</v>
      </c>
      <c r="AF121" s="302"/>
      <c r="AG121" s="302"/>
      <c r="AH121" s="303"/>
      <c r="AI121" s="307" t="s">
        <v>389</v>
      </c>
      <c r="AJ121" s="302"/>
      <c r="AK121" s="302"/>
      <c r="AL121" s="303"/>
      <c r="AM121" s="307" t="s">
        <v>418</v>
      </c>
      <c r="AN121" s="302"/>
      <c r="AO121" s="302"/>
      <c r="AP121" s="303"/>
      <c r="AQ121" s="339" t="s">
        <v>433</v>
      </c>
      <c r="AR121" s="340"/>
      <c r="AS121" s="340"/>
      <c r="AT121" s="340"/>
      <c r="AU121" s="340"/>
      <c r="AV121" s="340"/>
      <c r="AW121" s="340"/>
      <c r="AX121" s="341"/>
    </row>
    <row r="122" spans="1:50" ht="23.25" hidden="1" customHeight="1" x14ac:dyDescent="0.2">
      <c r="A122" s="296"/>
      <c r="B122" s="297"/>
      <c r="C122" s="297"/>
      <c r="D122" s="297"/>
      <c r="E122" s="297"/>
      <c r="F122" s="298"/>
      <c r="G122" s="355" t="s">
        <v>358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359</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391</v>
      </c>
      <c r="AF124" s="302"/>
      <c r="AG124" s="302"/>
      <c r="AH124" s="303"/>
      <c r="AI124" s="307" t="s">
        <v>389</v>
      </c>
      <c r="AJ124" s="302"/>
      <c r="AK124" s="302"/>
      <c r="AL124" s="303"/>
      <c r="AM124" s="307" t="s">
        <v>418</v>
      </c>
      <c r="AN124" s="302"/>
      <c r="AO124" s="302"/>
      <c r="AP124" s="303"/>
      <c r="AQ124" s="339" t="s">
        <v>433</v>
      </c>
      <c r="AR124" s="340"/>
      <c r="AS124" s="340"/>
      <c r="AT124" s="340"/>
      <c r="AU124" s="340"/>
      <c r="AV124" s="340"/>
      <c r="AW124" s="340"/>
      <c r="AX124" s="341"/>
    </row>
    <row r="125" spans="1:50" ht="23.25" hidden="1" customHeight="1" x14ac:dyDescent="0.2">
      <c r="A125" s="296"/>
      <c r="B125" s="297"/>
      <c r="C125" s="297"/>
      <c r="D125" s="297"/>
      <c r="E125" s="297"/>
      <c r="F125" s="298"/>
      <c r="G125" s="355" t="s">
        <v>358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356</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1"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391</v>
      </c>
      <c r="AF127" s="302"/>
      <c r="AG127" s="302"/>
      <c r="AH127" s="303"/>
      <c r="AI127" s="307" t="s">
        <v>389</v>
      </c>
      <c r="AJ127" s="302"/>
      <c r="AK127" s="302"/>
      <c r="AL127" s="303"/>
      <c r="AM127" s="307" t="s">
        <v>418</v>
      </c>
      <c r="AN127" s="302"/>
      <c r="AO127" s="302"/>
      <c r="AP127" s="303"/>
      <c r="AQ127" s="339" t="s">
        <v>433</v>
      </c>
      <c r="AR127" s="340"/>
      <c r="AS127" s="340"/>
      <c r="AT127" s="340"/>
      <c r="AU127" s="340"/>
      <c r="AV127" s="340"/>
      <c r="AW127" s="340"/>
      <c r="AX127" s="341"/>
    </row>
    <row r="128" spans="1:50" ht="23.25" hidden="1" customHeight="1" x14ac:dyDescent="0.2">
      <c r="A128" s="296"/>
      <c r="B128" s="297"/>
      <c r="C128" s="297"/>
      <c r="D128" s="297"/>
      <c r="E128" s="297"/>
      <c r="F128" s="298"/>
      <c r="G128" s="355" t="s">
        <v>358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356</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3" customHeight="1" x14ac:dyDescent="0.2">
      <c r="A130" s="1003" t="s">
        <v>406</v>
      </c>
      <c r="B130" s="1001"/>
      <c r="C130" s="1000" t="s">
        <v>238</v>
      </c>
      <c r="D130" s="1001"/>
      <c r="E130" s="312" t="s">
        <v>267</v>
      </c>
      <c r="F130" s="313"/>
      <c r="G130" s="314" t="s">
        <v>563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3" customHeight="1" x14ac:dyDescent="0.2">
      <c r="A131" s="1004"/>
      <c r="B131" s="256"/>
      <c r="C131" s="255"/>
      <c r="D131" s="256"/>
      <c r="E131" s="242" t="s">
        <v>266</v>
      </c>
      <c r="F131" s="243"/>
      <c r="G131" s="240" t="s">
        <v>586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04"/>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391</v>
      </c>
      <c r="AF132" s="269"/>
      <c r="AG132" s="269"/>
      <c r="AH132" s="269"/>
      <c r="AI132" s="269" t="s">
        <v>411</v>
      </c>
      <c r="AJ132" s="269"/>
      <c r="AK132" s="269"/>
      <c r="AL132" s="269"/>
      <c r="AM132" s="269" t="s">
        <v>418</v>
      </c>
      <c r="AN132" s="269"/>
      <c r="AO132" s="269"/>
      <c r="AP132" s="271"/>
      <c r="AQ132" s="271" t="s">
        <v>234</v>
      </c>
      <c r="AR132" s="272"/>
      <c r="AS132" s="272"/>
      <c r="AT132" s="273"/>
      <c r="AU132" s="283" t="s">
        <v>250</v>
      </c>
      <c r="AV132" s="283"/>
      <c r="AW132" s="283"/>
      <c r="AX132" s="284"/>
    </row>
    <row r="133" spans="1:50" ht="18.75" customHeight="1" x14ac:dyDescent="0.2">
      <c r="A133" s="100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235</v>
      </c>
      <c r="AT133" s="176"/>
      <c r="AU133" s="140"/>
      <c r="AV133" s="140"/>
      <c r="AW133" s="141" t="s">
        <v>181</v>
      </c>
      <c r="AX133" s="142"/>
    </row>
    <row r="134" spans="1:50" ht="39.75" customHeight="1" x14ac:dyDescent="0.2">
      <c r="A134" s="1004"/>
      <c r="B134" s="256"/>
      <c r="C134" s="255"/>
      <c r="D134" s="256"/>
      <c r="E134" s="255"/>
      <c r="F134" s="318"/>
      <c r="G134" s="235" t="s">
        <v>587</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370</v>
      </c>
      <c r="AC134" s="228"/>
      <c r="AD134" s="228"/>
      <c r="AE134" s="270">
        <v>89</v>
      </c>
      <c r="AF134" s="120"/>
      <c r="AG134" s="120"/>
      <c r="AH134" s="120"/>
      <c r="AI134" s="270">
        <v>89.6</v>
      </c>
      <c r="AJ134" s="120"/>
      <c r="AK134" s="120"/>
      <c r="AL134" s="120"/>
      <c r="AM134" s="270" t="s">
        <v>574</v>
      </c>
      <c r="AN134" s="120"/>
      <c r="AO134" s="120"/>
      <c r="AP134" s="120"/>
      <c r="AQ134" s="270" t="s">
        <v>563</v>
      </c>
      <c r="AR134" s="120"/>
      <c r="AS134" s="120"/>
      <c r="AT134" s="120"/>
      <c r="AU134" s="270" t="s">
        <v>572</v>
      </c>
      <c r="AV134" s="120"/>
      <c r="AW134" s="120"/>
      <c r="AX134" s="219"/>
    </row>
    <row r="135" spans="1:50" ht="39.75" customHeight="1" x14ac:dyDescent="0.2">
      <c r="A135" s="100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370</v>
      </c>
      <c r="AC135" s="137"/>
      <c r="AD135" s="137"/>
      <c r="AE135" s="270">
        <v>100</v>
      </c>
      <c r="AF135" s="120"/>
      <c r="AG135" s="120"/>
      <c r="AH135" s="120"/>
      <c r="AI135" s="270">
        <v>100</v>
      </c>
      <c r="AJ135" s="120"/>
      <c r="AK135" s="120"/>
      <c r="AL135" s="120"/>
      <c r="AM135" s="270">
        <v>100</v>
      </c>
      <c r="AN135" s="120"/>
      <c r="AO135" s="120"/>
      <c r="AP135" s="120"/>
      <c r="AQ135" s="270" t="s">
        <v>563</v>
      </c>
      <c r="AR135" s="120"/>
      <c r="AS135" s="120"/>
      <c r="AT135" s="120"/>
      <c r="AU135" s="270">
        <v>100</v>
      </c>
      <c r="AV135" s="120"/>
      <c r="AW135" s="120"/>
      <c r="AX135" s="219"/>
    </row>
    <row r="136" spans="1:50" ht="18.75" hidden="1" customHeight="1" x14ac:dyDescent="0.2">
      <c r="A136" s="1004"/>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391</v>
      </c>
      <c r="AF136" s="269"/>
      <c r="AG136" s="269"/>
      <c r="AH136" s="269"/>
      <c r="AI136" s="269" t="s">
        <v>389</v>
      </c>
      <c r="AJ136" s="269"/>
      <c r="AK136" s="269"/>
      <c r="AL136" s="269"/>
      <c r="AM136" s="269" t="s">
        <v>418</v>
      </c>
      <c r="AN136" s="269"/>
      <c r="AO136" s="269"/>
      <c r="AP136" s="271"/>
      <c r="AQ136" s="271" t="s">
        <v>234</v>
      </c>
      <c r="AR136" s="272"/>
      <c r="AS136" s="272"/>
      <c r="AT136" s="273"/>
      <c r="AU136" s="283" t="s">
        <v>250</v>
      </c>
      <c r="AV136" s="283"/>
      <c r="AW136" s="283"/>
      <c r="AX136" s="284"/>
    </row>
    <row r="137" spans="1:50" ht="18.75" hidden="1" customHeight="1" x14ac:dyDescent="0.2">
      <c r="A137" s="100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2">
      <c r="A138" s="100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0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04"/>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391</v>
      </c>
      <c r="AF140" s="269"/>
      <c r="AG140" s="269"/>
      <c r="AH140" s="269"/>
      <c r="AI140" s="269" t="s">
        <v>389</v>
      </c>
      <c r="AJ140" s="269"/>
      <c r="AK140" s="269"/>
      <c r="AL140" s="269"/>
      <c r="AM140" s="269" t="s">
        <v>418</v>
      </c>
      <c r="AN140" s="269"/>
      <c r="AO140" s="269"/>
      <c r="AP140" s="271"/>
      <c r="AQ140" s="271" t="s">
        <v>234</v>
      </c>
      <c r="AR140" s="272"/>
      <c r="AS140" s="272"/>
      <c r="AT140" s="273"/>
      <c r="AU140" s="283" t="s">
        <v>250</v>
      </c>
      <c r="AV140" s="283"/>
      <c r="AW140" s="283"/>
      <c r="AX140" s="284"/>
    </row>
    <row r="141" spans="1:50" ht="18.75" hidden="1" customHeight="1" x14ac:dyDescent="0.2">
      <c r="A141" s="100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2">
      <c r="A142" s="100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0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04"/>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391</v>
      </c>
      <c r="AF144" s="269"/>
      <c r="AG144" s="269"/>
      <c r="AH144" s="269"/>
      <c r="AI144" s="269" t="s">
        <v>389</v>
      </c>
      <c r="AJ144" s="269"/>
      <c r="AK144" s="269"/>
      <c r="AL144" s="269"/>
      <c r="AM144" s="269" t="s">
        <v>418</v>
      </c>
      <c r="AN144" s="269"/>
      <c r="AO144" s="269"/>
      <c r="AP144" s="271"/>
      <c r="AQ144" s="271" t="s">
        <v>234</v>
      </c>
      <c r="AR144" s="272"/>
      <c r="AS144" s="272"/>
      <c r="AT144" s="273"/>
      <c r="AU144" s="283" t="s">
        <v>250</v>
      </c>
      <c r="AV144" s="283"/>
      <c r="AW144" s="283"/>
      <c r="AX144" s="284"/>
    </row>
    <row r="145" spans="1:50" ht="18.75" hidden="1" customHeight="1" x14ac:dyDescent="0.2">
      <c r="A145" s="100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2">
      <c r="A146" s="100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0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04"/>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391</v>
      </c>
      <c r="AF148" s="269"/>
      <c r="AG148" s="269"/>
      <c r="AH148" s="269"/>
      <c r="AI148" s="269" t="s">
        <v>389</v>
      </c>
      <c r="AJ148" s="269"/>
      <c r="AK148" s="269"/>
      <c r="AL148" s="269"/>
      <c r="AM148" s="269" t="s">
        <v>418</v>
      </c>
      <c r="AN148" s="269"/>
      <c r="AO148" s="269"/>
      <c r="AP148" s="271"/>
      <c r="AQ148" s="271" t="s">
        <v>234</v>
      </c>
      <c r="AR148" s="272"/>
      <c r="AS148" s="272"/>
      <c r="AT148" s="273"/>
      <c r="AU148" s="283" t="s">
        <v>250</v>
      </c>
      <c r="AV148" s="283"/>
      <c r="AW148" s="283"/>
      <c r="AX148" s="284"/>
    </row>
    <row r="149" spans="1:50" ht="18.75" hidden="1" customHeight="1" x14ac:dyDescent="0.2">
      <c r="A149" s="100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2">
      <c r="A150" s="100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0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1004"/>
      <c r="B152" s="256"/>
      <c r="C152" s="255"/>
      <c r="D152" s="256"/>
      <c r="E152" s="255"/>
      <c r="F152" s="318"/>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1"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3"/>
    </row>
    <row r="153" spans="1:50" ht="22.5" hidden="1" customHeight="1" x14ac:dyDescent="0.2">
      <c r="A153" s="100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04"/>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1004"/>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3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04"/>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34"/>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04"/>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34"/>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0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04"/>
      <c r="B159" s="256"/>
      <c r="C159" s="255"/>
      <c r="D159" s="256"/>
      <c r="E159" s="255"/>
      <c r="F159" s="318"/>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1"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0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0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04"/>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3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04"/>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34"/>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04"/>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3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0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04"/>
      <c r="B166" s="256"/>
      <c r="C166" s="255"/>
      <c r="D166" s="256"/>
      <c r="E166" s="255"/>
      <c r="F166" s="318"/>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1"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0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0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04"/>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3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04"/>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34"/>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04"/>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3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0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04"/>
      <c r="B173" s="256"/>
      <c r="C173" s="255"/>
      <c r="D173" s="256"/>
      <c r="E173" s="255"/>
      <c r="F173" s="318"/>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1"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0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0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04"/>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3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04"/>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34"/>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04"/>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3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0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04"/>
      <c r="B180" s="256"/>
      <c r="C180" s="255"/>
      <c r="D180" s="256"/>
      <c r="E180" s="255"/>
      <c r="F180" s="318"/>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1"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0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0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04"/>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3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04"/>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34"/>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04"/>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3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0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4"/>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04"/>
      <c r="B188" s="256"/>
      <c r="C188" s="255"/>
      <c r="D188" s="256"/>
      <c r="E188" s="164" t="s">
        <v>588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04"/>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3" hidden="1" customHeight="1" x14ac:dyDescent="0.2">
      <c r="A190" s="1004"/>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3" hidden="1" customHeight="1" x14ac:dyDescent="0.2">
      <c r="A191" s="1004"/>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04"/>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391</v>
      </c>
      <c r="AF192" s="269"/>
      <c r="AG192" s="269"/>
      <c r="AH192" s="269"/>
      <c r="AI192" s="269" t="s">
        <v>389</v>
      </c>
      <c r="AJ192" s="269"/>
      <c r="AK192" s="269"/>
      <c r="AL192" s="269"/>
      <c r="AM192" s="269" t="s">
        <v>418</v>
      </c>
      <c r="AN192" s="269"/>
      <c r="AO192" s="269"/>
      <c r="AP192" s="271"/>
      <c r="AQ192" s="271" t="s">
        <v>234</v>
      </c>
      <c r="AR192" s="272"/>
      <c r="AS192" s="272"/>
      <c r="AT192" s="273"/>
      <c r="AU192" s="283" t="s">
        <v>250</v>
      </c>
      <c r="AV192" s="283"/>
      <c r="AW192" s="283"/>
      <c r="AX192" s="284"/>
    </row>
    <row r="193" spans="1:50" ht="18.75" hidden="1" customHeight="1" x14ac:dyDescent="0.2">
      <c r="A193" s="100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2">
      <c r="A194" s="100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0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04"/>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391</v>
      </c>
      <c r="AF196" s="269"/>
      <c r="AG196" s="269"/>
      <c r="AH196" s="269"/>
      <c r="AI196" s="269" t="s">
        <v>389</v>
      </c>
      <c r="AJ196" s="269"/>
      <c r="AK196" s="269"/>
      <c r="AL196" s="269"/>
      <c r="AM196" s="269" t="s">
        <v>418</v>
      </c>
      <c r="AN196" s="269"/>
      <c r="AO196" s="269"/>
      <c r="AP196" s="271"/>
      <c r="AQ196" s="271" t="s">
        <v>234</v>
      </c>
      <c r="AR196" s="272"/>
      <c r="AS196" s="272"/>
      <c r="AT196" s="273"/>
      <c r="AU196" s="283" t="s">
        <v>250</v>
      </c>
      <c r="AV196" s="283"/>
      <c r="AW196" s="283"/>
      <c r="AX196" s="284"/>
    </row>
    <row r="197" spans="1:50" ht="18.75" hidden="1" customHeight="1" x14ac:dyDescent="0.2">
      <c r="A197" s="100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2">
      <c r="A198" s="100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0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04"/>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391</v>
      </c>
      <c r="AF200" s="269"/>
      <c r="AG200" s="269"/>
      <c r="AH200" s="269"/>
      <c r="AI200" s="269" t="s">
        <v>389</v>
      </c>
      <c r="AJ200" s="269"/>
      <c r="AK200" s="269"/>
      <c r="AL200" s="269"/>
      <c r="AM200" s="269" t="s">
        <v>418</v>
      </c>
      <c r="AN200" s="269"/>
      <c r="AO200" s="269"/>
      <c r="AP200" s="271"/>
      <c r="AQ200" s="271" t="s">
        <v>234</v>
      </c>
      <c r="AR200" s="272"/>
      <c r="AS200" s="272"/>
      <c r="AT200" s="273"/>
      <c r="AU200" s="283" t="s">
        <v>250</v>
      </c>
      <c r="AV200" s="283"/>
      <c r="AW200" s="283"/>
      <c r="AX200" s="284"/>
    </row>
    <row r="201" spans="1:50" ht="18.75" hidden="1" customHeight="1" x14ac:dyDescent="0.2">
      <c r="A201" s="100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2">
      <c r="A202" s="100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0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04"/>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391</v>
      </c>
      <c r="AF204" s="269"/>
      <c r="AG204" s="269"/>
      <c r="AH204" s="269"/>
      <c r="AI204" s="269" t="s">
        <v>389</v>
      </c>
      <c r="AJ204" s="269"/>
      <c r="AK204" s="269"/>
      <c r="AL204" s="269"/>
      <c r="AM204" s="269" t="s">
        <v>418</v>
      </c>
      <c r="AN204" s="269"/>
      <c r="AO204" s="269"/>
      <c r="AP204" s="271"/>
      <c r="AQ204" s="271" t="s">
        <v>234</v>
      </c>
      <c r="AR204" s="272"/>
      <c r="AS204" s="272"/>
      <c r="AT204" s="273"/>
      <c r="AU204" s="283" t="s">
        <v>250</v>
      </c>
      <c r="AV204" s="283"/>
      <c r="AW204" s="283"/>
      <c r="AX204" s="284"/>
    </row>
    <row r="205" spans="1:50" ht="18.75" hidden="1" customHeight="1" x14ac:dyDescent="0.2">
      <c r="A205" s="100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2">
      <c r="A206" s="100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0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04"/>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391</v>
      </c>
      <c r="AF208" s="269"/>
      <c r="AG208" s="269"/>
      <c r="AH208" s="269"/>
      <c r="AI208" s="269" t="s">
        <v>389</v>
      </c>
      <c r="AJ208" s="269"/>
      <c r="AK208" s="269"/>
      <c r="AL208" s="269"/>
      <c r="AM208" s="269" t="s">
        <v>418</v>
      </c>
      <c r="AN208" s="269"/>
      <c r="AO208" s="269"/>
      <c r="AP208" s="271"/>
      <c r="AQ208" s="271" t="s">
        <v>234</v>
      </c>
      <c r="AR208" s="272"/>
      <c r="AS208" s="272"/>
      <c r="AT208" s="273"/>
      <c r="AU208" s="283" t="s">
        <v>250</v>
      </c>
      <c r="AV208" s="283"/>
      <c r="AW208" s="283"/>
      <c r="AX208" s="284"/>
    </row>
    <row r="209" spans="1:50" ht="18.75" hidden="1" customHeight="1" x14ac:dyDescent="0.2">
      <c r="A209" s="100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2">
      <c r="A210" s="100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0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04"/>
      <c r="B212" s="256"/>
      <c r="C212" s="255"/>
      <c r="D212" s="256"/>
      <c r="E212" s="255"/>
      <c r="F212" s="318"/>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1"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3"/>
    </row>
    <row r="213" spans="1:50" ht="22.5" hidden="1" customHeight="1" x14ac:dyDescent="0.2">
      <c r="A213" s="100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04"/>
      <c r="B214" s="256"/>
      <c r="C214" s="255"/>
      <c r="D214" s="256"/>
      <c r="E214" s="255"/>
      <c r="F214" s="318"/>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04"/>
      <c r="B215" s="256"/>
      <c r="C215" s="255"/>
      <c r="D215" s="256"/>
      <c r="E215" s="255"/>
      <c r="F215" s="318"/>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04"/>
      <c r="B216" s="256"/>
      <c r="C216" s="255"/>
      <c r="D216" s="256"/>
      <c r="E216" s="255"/>
      <c r="F216" s="318"/>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04"/>
      <c r="B217" s="256"/>
      <c r="C217" s="255"/>
      <c r="D217" s="256"/>
      <c r="E217" s="255"/>
      <c r="F217" s="318"/>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04"/>
      <c r="B218" s="256"/>
      <c r="C218" s="255"/>
      <c r="D218" s="256"/>
      <c r="E218" s="255"/>
      <c r="F218" s="318"/>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04"/>
      <c r="B219" s="256"/>
      <c r="C219" s="255"/>
      <c r="D219" s="256"/>
      <c r="E219" s="255"/>
      <c r="F219" s="318"/>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1"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0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04"/>
      <c r="B221" s="256"/>
      <c r="C221" s="255"/>
      <c r="D221" s="256"/>
      <c r="E221" s="255"/>
      <c r="F221" s="318"/>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04"/>
      <c r="B222" s="256"/>
      <c r="C222" s="255"/>
      <c r="D222" s="256"/>
      <c r="E222" s="255"/>
      <c r="F222" s="318"/>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04"/>
      <c r="B223" s="256"/>
      <c r="C223" s="255"/>
      <c r="D223" s="256"/>
      <c r="E223" s="255"/>
      <c r="F223" s="318"/>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04"/>
      <c r="B224" s="256"/>
      <c r="C224" s="255"/>
      <c r="D224" s="256"/>
      <c r="E224" s="255"/>
      <c r="F224" s="318"/>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04"/>
      <c r="B225" s="256"/>
      <c r="C225" s="255"/>
      <c r="D225" s="256"/>
      <c r="E225" s="255"/>
      <c r="F225" s="318"/>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04"/>
      <c r="B226" s="256"/>
      <c r="C226" s="255"/>
      <c r="D226" s="256"/>
      <c r="E226" s="255"/>
      <c r="F226" s="318"/>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1"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0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04"/>
      <c r="B228" s="256"/>
      <c r="C228" s="255"/>
      <c r="D228" s="256"/>
      <c r="E228" s="255"/>
      <c r="F228" s="318"/>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04"/>
      <c r="B229" s="256"/>
      <c r="C229" s="255"/>
      <c r="D229" s="256"/>
      <c r="E229" s="255"/>
      <c r="F229" s="318"/>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04"/>
      <c r="B230" s="256"/>
      <c r="C230" s="255"/>
      <c r="D230" s="256"/>
      <c r="E230" s="255"/>
      <c r="F230" s="318"/>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04"/>
      <c r="B231" s="256"/>
      <c r="C231" s="255"/>
      <c r="D231" s="256"/>
      <c r="E231" s="255"/>
      <c r="F231" s="318"/>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04"/>
      <c r="B232" s="256"/>
      <c r="C232" s="255"/>
      <c r="D232" s="256"/>
      <c r="E232" s="255"/>
      <c r="F232" s="318"/>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04"/>
      <c r="B233" s="256"/>
      <c r="C233" s="255"/>
      <c r="D233" s="256"/>
      <c r="E233" s="255"/>
      <c r="F233" s="318"/>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1"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0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04"/>
      <c r="B235" s="256"/>
      <c r="C235" s="255"/>
      <c r="D235" s="256"/>
      <c r="E235" s="255"/>
      <c r="F235" s="318"/>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04"/>
      <c r="B236" s="256"/>
      <c r="C236" s="255"/>
      <c r="D236" s="256"/>
      <c r="E236" s="255"/>
      <c r="F236" s="318"/>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04"/>
      <c r="B237" s="256"/>
      <c r="C237" s="255"/>
      <c r="D237" s="256"/>
      <c r="E237" s="255"/>
      <c r="F237" s="318"/>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04"/>
      <c r="B238" s="256"/>
      <c r="C238" s="255"/>
      <c r="D238" s="256"/>
      <c r="E238" s="255"/>
      <c r="F238" s="318"/>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04"/>
      <c r="B239" s="256"/>
      <c r="C239" s="255"/>
      <c r="D239" s="256"/>
      <c r="E239" s="255"/>
      <c r="F239" s="318"/>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04"/>
      <c r="B240" s="256"/>
      <c r="C240" s="255"/>
      <c r="D240" s="256"/>
      <c r="E240" s="255"/>
      <c r="F240" s="318"/>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1"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0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04"/>
      <c r="B242" s="256"/>
      <c r="C242" s="255"/>
      <c r="D242" s="256"/>
      <c r="E242" s="255"/>
      <c r="F242" s="318"/>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04"/>
      <c r="B243" s="256"/>
      <c r="C243" s="255"/>
      <c r="D243" s="256"/>
      <c r="E243" s="255"/>
      <c r="F243" s="318"/>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04"/>
      <c r="B244" s="256"/>
      <c r="C244" s="255"/>
      <c r="D244" s="256"/>
      <c r="E244" s="255"/>
      <c r="F244" s="318"/>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04"/>
      <c r="B245" s="256"/>
      <c r="C245" s="255"/>
      <c r="D245" s="256"/>
      <c r="E245" s="255"/>
      <c r="F245" s="318"/>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04"/>
      <c r="B246" s="256"/>
      <c r="C246" s="255"/>
      <c r="D246" s="256"/>
      <c r="E246" s="319"/>
      <c r="F246" s="320"/>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4"/>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4"/>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3" hidden="1" customHeight="1" x14ac:dyDescent="0.2">
      <c r="A250" s="1004"/>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3" hidden="1" customHeight="1" x14ac:dyDescent="0.2">
      <c r="A251" s="1004"/>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04"/>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391</v>
      </c>
      <c r="AF252" s="269"/>
      <c r="AG252" s="269"/>
      <c r="AH252" s="269"/>
      <c r="AI252" s="269" t="s">
        <v>389</v>
      </c>
      <c r="AJ252" s="269"/>
      <c r="AK252" s="269"/>
      <c r="AL252" s="269"/>
      <c r="AM252" s="269" t="s">
        <v>418</v>
      </c>
      <c r="AN252" s="269"/>
      <c r="AO252" s="269"/>
      <c r="AP252" s="271"/>
      <c r="AQ252" s="271" t="s">
        <v>234</v>
      </c>
      <c r="AR252" s="272"/>
      <c r="AS252" s="272"/>
      <c r="AT252" s="273"/>
      <c r="AU252" s="283" t="s">
        <v>250</v>
      </c>
      <c r="AV252" s="283"/>
      <c r="AW252" s="283"/>
      <c r="AX252" s="284"/>
    </row>
    <row r="253" spans="1:50" ht="18.75" hidden="1" customHeight="1" x14ac:dyDescent="0.2">
      <c r="A253" s="100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2">
      <c r="A254" s="100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0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04"/>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391</v>
      </c>
      <c r="AF256" s="269"/>
      <c r="AG256" s="269"/>
      <c r="AH256" s="269"/>
      <c r="AI256" s="269" t="s">
        <v>389</v>
      </c>
      <c r="AJ256" s="269"/>
      <c r="AK256" s="269"/>
      <c r="AL256" s="269"/>
      <c r="AM256" s="269" t="s">
        <v>418</v>
      </c>
      <c r="AN256" s="269"/>
      <c r="AO256" s="269"/>
      <c r="AP256" s="271"/>
      <c r="AQ256" s="271" t="s">
        <v>234</v>
      </c>
      <c r="AR256" s="272"/>
      <c r="AS256" s="272"/>
      <c r="AT256" s="273"/>
      <c r="AU256" s="283" t="s">
        <v>250</v>
      </c>
      <c r="AV256" s="283"/>
      <c r="AW256" s="283"/>
      <c r="AX256" s="284"/>
    </row>
    <row r="257" spans="1:50" ht="18.75" hidden="1" customHeight="1" x14ac:dyDescent="0.2">
      <c r="A257" s="100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2">
      <c r="A258" s="100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0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04"/>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391</v>
      </c>
      <c r="AF260" s="269"/>
      <c r="AG260" s="269"/>
      <c r="AH260" s="269"/>
      <c r="AI260" s="269" t="s">
        <v>389</v>
      </c>
      <c r="AJ260" s="269"/>
      <c r="AK260" s="269"/>
      <c r="AL260" s="269"/>
      <c r="AM260" s="269" t="s">
        <v>418</v>
      </c>
      <c r="AN260" s="269"/>
      <c r="AO260" s="269"/>
      <c r="AP260" s="271"/>
      <c r="AQ260" s="271" t="s">
        <v>234</v>
      </c>
      <c r="AR260" s="272"/>
      <c r="AS260" s="272"/>
      <c r="AT260" s="273"/>
      <c r="AU260" s="283" t="s">
        <v>250</v>
      </c>
      <c r="AV260" s="283"/>
      <c r="AW260" s="283"/>
      <c r="AX260" s="284"/>
    </row>
    <row r="261" spans="1:50" ht="18.75" hidden="1" customHeight="1" x14ac:dyDescent="0.2">
      <c r="A261" s="100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2">
      <c r="A262" s="100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0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04"/>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391</v>
      </c>
      <c r="AF264" s="269"/>
      <c r="AG264" s="269"/>
      <c r="AH264" s="269"/>
      <c r="AI264" s="269" t="s">
        <v>389</v>
      </c>
      <c r="AJ264" s="269"/>
      <c r="AK264" s="269"/>
      <c r="AL264" s="269"/>
      <c r="AM264" s="269" t="s">
        <v>418</v>
      </c>
      <c r="AN264" s="269"/>
      <c r="AO264" s="269"/>
      <c r="AP264" s="271"/>
      <c r="AQ264" s="180" t="s">
        <v>234</v>
      </c>
      <c r="AR264" s="173"/>
      <c r="AS264" s="173"/>
      <c r="AT264" s="174"/>
      <c r="AU264" s="138" t="s">
        <v>250</v>
      </c>
      <c r="AV264" s="138"/>
      <c r="AW264" s="138"/>
      <c r="AX264" s="139"/>
    </row>
    <row r="265" spans="1:50" ht="18.75" hidden="1" customHeight="1" x14ac:dyDescent="0.2">
      <c r="A265" s="100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2">
      <c r="A266" s="100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0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04"/>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391</v>
      </c>
      <c r="AF268" s="269"/>
      <c r="AG268" s="269"/>
      <c r="AH268" s="269"/>
      <c r="AI268" s="269" t="s">
        <v>389</v>
      </c>
      <c r="AJ268" s="269"/>
      <c r="AK268" s="269"/>
      <c r="AL268" s="269"/>
      <c r="AM268" s="269" t="s">
        <v>418</v>
      </c>
      <c r="AN268" s="269"/>
      <c r="AO268" s="269"/>
      <c r="AP268" s="271"/>
      <c r="AQ268" s="271" t="s">
        <v>234</v>
      </c>
      <c r="AR268" s="272"/>
      <c r="AS268" s="272"/>
      <c r="AT268" s="273"/>
      <c r="AU268" s="283" t="s">
        <v>250</v>
      </c>
      <c r="AV268" s="283"/>
      <c r="AW268" s="283"/>
      <c r="AX268" s="284"/>
    </row>
    <row r="269" spans="1:50" ht="18.75" hidden="1" customHeight="1" x14ac:dyDescent="0.2">
      <c r="A269" s="100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2">
      <c r="A270" s="100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0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04"/>
      <c r="B272" s="256"/>
      <c r="C272" s="255"/>
      <c r="D272" s="256"/>
      <c r="E272" s="255"/>
      <c r="F272" s="318"/>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1"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3"/>
    </row>
    <row r="273" spans="1:50" ht="22.5" hidden="1" customHeight="1" x14ac:dyDescent="0.2">
      <c r="A273" s="100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04"/>
      <c r="B274" s="256"/>
      <c r="C274" s="255"/>
      <c r="D274" s="256"/>
      <c r="E274" s="255"/>
      <c r="F274" s="318"/>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04"/>
      <c r="B275" s="256"/>
      <c r="C275" s="255"/>
      <c r="D275" s="256"/>
      <c r="E275" s="255"/>
      <c r="F275" s="318"/>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04"/>
      <c r="B276" s="256"/>
      <c r="C276" s="255"/>
      <c r="D276" s="256"/>
      <c r="E276" s="255"/>
      <c r="F276" s="318"/>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04"/>
      <c r="B277" s="256"/>
      <c r="C277" s="255"/>
      <c r="D277" s="256"/>
      <c r="E277" s="255"/>
      <c r="F277" s="318"/>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04"/>
      <c r="B278" s="256"/>
      <c r="C278" s="255"/>
      <c r="D278" s="256"/>
      <c r="E278" s="255"/>
      <c r="F278" s="318"/>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04"/>
      <c r="B279" s="256"/>
      <c r="C279" s="255"/>
      <c r="D279" s="256"/>
      <c r="E279" s="255"/>
      <c r="F279" s="318"/>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1"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0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04"/>
      <c r="B281" s="256"/>
      <c r="C281" s="255"/>
      <c r="D281" s="256"/>
      <c r="E281" s="255"/>
      <c r="F281" s="318"/>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04"/>
      <c r="B282" s="256"/>
      <c r="C282" s="255"/>
      <c r="D282" s="256"/>
      <c r="E282" s="255"/>
      <c r="F282" s="318"/>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04"/>
      <c r="B283" s="256"/>
      <c r="C283" s="255"/>
      <c r="D283" s="256"/>
      <c r="E283" s="255"/>
      <c r="F283" s="318"/>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04"/>
      <c r="B284" s="256"/>
      <c r="C284" s="255"/>
      <c r="D284" s="256"/>
      <c r="E284" s="255"/>
      <c r="F284" s="318"/>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04"/>
      <c r="B285" s="256"/>
      <c r="C285" s="255"/>
      <c r="D285" s="256"/>
      <c r="E285" s="255"/>
      <c r="F285" s="318"/>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04"/>
      <c r="B286" s="256"/>
      <c r="C286" s="255"/>
      <c r="D286" s="256"/>
      <c r="E286" s="255"/>
      <c r="F286" s="318"/>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1"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0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04"/>
      <c r="B288" s="256"/>
      <c r="C288" s="255"/>
      <c r="D288" s="256"/>
      <c r="E288" s="255"/>
      <c r="F288" s="318"/>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04"/>
      <c r="B289" s="256"/>
      <c r="C289" s="255"/>
      <c r="D289" s="256"/>
      <c r="E289" s="255"/>
      <c r="F289" s="318"/>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04"/>
      <c r="B290" s="256"/>
      <c r="C290" s="255"/>
      <c r="D290" s="256"/>
      <c r="E290" s="255"/>
      <c r="F290" s="318"/>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04"/>
      <c r="B291" s="256"/>
      <c r="C291" s="255"/>
      <c r="D291" s="256"/>
      <c r="E291" s="255"/>
      <c r="F291" s="318"/>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04"/>
      <c r="B292" s="256"/>
      <c r="C292" s="255"/>
      <c r="D292" s="256"/>
      <c r="E292" s="255"/>
      <c r="F292" s="318"/>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04"/>
      <c r="B293" s="256"/>
      <c r="C293" s="255"/>
      <c r="D293" s="256"/>
      <c r="E293" s="255"/>
      <c r="F293" s="318"/>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1"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0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04"/>
      <c r="B295" s="256"/>
      <c r="C295" s="255"/>
      <c r="D295" s="256"/>
      <c r="E295" s="255"/>
      <c r="F295" s="318"/>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04"/>
      <c r="B296" s="256"/>
      <c r="C296" s="255"/>
      <c r="D296" s="256"/>
      <c r="E296" s="255"/>
      <c r="F296" s="318"/>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04"/>
      <c r="B297" s="256"/>
      <c r="C297" s="255"/>
      <c r="D297" s="256"/>
      <c r="E297" s="255"/>
      <c r="F297" s="318"/>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04"/>
      <c r="B298" s="256"/>
      <c r="C298" s="255"/>
      <c r="D298" s="256"/>
      <c r="E298" s="255"/>
      <c r="F298" s="318"/>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04"/>
      <c r="B299" s="256"/>
      <c r="C299" s="255"/>
      <c r="D299" s="256"/>
      <c r="E299" s="255"/>
      <c r="F299" s="318"/>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04"/>
      <c r="B300" s="256"/>
      <c r="C300" s="255"/>
      <c r="D300" s="256"/>
      <c r="E300" s="255"/>
      <c r="F300" s="318"/>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1"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0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04"/>
      <c r="B302" s="256"/>
      <c r="C302" s="255"/>
      <c r="D302" s="256"/>
      <c r="E302" s="255"/>
      <c r="F302" s="318"/>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04"/>
      <c r="B303" s="256"/>
      <c r="C303" s="255"/>
      <c r="D303" s="256"/>
      <c r="E303" s="255"/>
      <c r="F303" s="318"/>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04"/>
      <c r="B304" s="256"/>
      <c r="C304" s="255"/>
      <c r="D304" s="256"/>
      <c r="E304" s="255"/>
      <c r="F304" s="318"/>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04"/>
      <c r="B305" s="256"/>
      <c r="C305" s="255"/>
      <c r="D305" s="256"/>
      <c r="E305" s="255"/>
      <c r="F305" s="318"/>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04"/>
      <c r="B306" s="256"/>
      <c r="C306" s="255"/>
      <c r="D306" s="256"/>
      <c r="E306" s="319"/>
      <c r="F306" s="320"/>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4"/>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3" hidden="1" customHeight="1" x14ac:dyDescent="0.2">
      <c r="A310" s="1004"/>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3" hidden="1" customHeight="1" x14ac:dyDescent="0.2">
      <c r="A311" s="1004"/>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04"/>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391</v>
      </c>
      <c r="AF312" s="269"/>
      <c r="AG312" s="269"/>
      <c r="AH312" s="269"/>
      <c r="AI312" s="269" t="s">
        <v>389</v>
      </c>
      <c r="AJ312" s="269"/>
      <c r="AK312" s="269"/>
      <c r="AL312" s="269"/>
      <c r="AM312" s="269" t="s">
        <v>418</v>
      </c>
      <c r="AN312" s="269"/>
      <c r="AO312" s="269"/>
      <c r="AP312" s="271"/>
      <c r="AQ312" s="271" t="s">
        <v>234</v>
      </c>
      <c r="AR312" s="272"/>
      <c r="AS312" s="272"/>
      <c r="AT312" s="273"/>
      <c r="AU312" s="283" t="s">
        <v>250</v>
      </c>
      <c r="AV312" s="283"/>
      <c r="AW312" s="283"/>
      <c r="AX312" s="284"/>
    </row>
    <row r="313" spans="1:50" ht="18.75" hidden="1" customHeight="1" x14ac:dyDescent="0.2">
      <c r="A313" s="100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2">
      <c r="A314" s="100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0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04"/>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391</v>
      </c>
      <c r="AF316" s="269"/>
      <c r="AG316" s="269"/>
      <c r="AH316" s="269"/>
      <c r="AI316" s="269" t="s">
        <v>389</v>
      </c>
      <c r="AJ316" s="269"/>
      <c r="AK316" s="269"/>
      <c r="AL316" s="269"/>
      <c r="AM316" s="269" t="s">
        <v>418</v>
      </c>
      <c r="AN316" s="269"/>
      <c r="AO316" s="269"/>
      <c r="AP316" s="271"/>
      <c r="AQ316" s="271" t="s">
        <v>234</v>
      </c>
      <c r="AR316" s="272"/>
      <c r="AS316" s="272"/>
      <c r="AT316" s="273"/>
      <c r="AU316" s="283" t="s">
        <v>250</v>
      </c>
      <c r="AV316" s="283"/>
      <c r="AW316" s="283"/>
      <c r="AX316" s="284"/>
    </row>
    <row r="317" spans="1:50" ht="18.75" hidden="1" customHeight="1" x14ac:dyDescent="0.2">
      <c r="A317" s="100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2">
      <c r="A318" s="100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0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04"/>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391</v>
      </c>
      <c r="AF320" s="269"/>
      <c r="AG320" s="269"/>
      <c r="AH320" s="269"/>
      <c r="AI320" s="269" t="s">
        <v>389</v>
      </c>
      <c r="AJ320" s="269"/>
      <c r="AK320" s="269"/>
      <c r="AL320" s="269"/>
      <c r="AM320" s="269" t="s">
        <v>418</v>
      </c>
      <c r="AN320" s="269"/>
      <c r="AO320" s="269"/>
      <c r="AP320" s="271"/>
      <c r="AQ320" s="271" t="s">
        <v>234</v>
      </c>
      <c r="AR320" s="272"/>
      <c r="AS320" s="272"/>
      <c r="AT320" s="273"/>
      <c r="AU320" s="283" t="s">
        <v>250</v>
      </c>
      <c r="AV320" s="283"/>
      <c r="AW320" s="283"/>
      <c r="AX320" s="284"/>
    </row>
    <row r="321" spans="1:50" ht="18.75" hidden="1" customHeight="1" x14ac:dyDescent="0.2">
      <c r="A321" s="100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2">
      <c r="A322" s="100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0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04"/>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391</v>
      </c>
      <c r="AF324" s="269"/>
      <c r="AG324" s="269"/>
      <c r="AH324" s="269"/>
      <c r="AI324" s="269" t="s">
        <v>389</v>
      </c>
      <c r="AJ324" s="269"/>
      <c r="AK324" s="269"/>
      <c r="AL324" s="269"/>
      <c r="AM324" s="269" t="s">
        <v>418</v>
      </c>
      <c r="AN324" s="269"/>
      <c r="AO324" s="269"/>
      <c r="AP324" s="271"/>
      <c r="AQ324" s="271" t="s">
        <v>234</v>
      </c>
      <c r="AR324" s="272"/>
      <c r="AS324" s="272"/>
      <c r="AT324" s="273"/>
      <c r="AU324" s="283" t="s">
        <v>250</v>
      </c>
      <c r="AV324" s="283"/>
      <c r="AW324" s="283"/>
      <c r="AX324" s="284"/>
    </row>
    <row r="325" spans="1:50" ht="18.75" hidden="1" customHeight="1" x14ac:dyDescent="0.2">
      <c r="A325" s="100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2">
      <c r="A326" s="100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0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04"/>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391</v>
      </c>
      <c r="AF328" s="269"/>
      <c r="AG328" s="269"/>
      <c r="AH328" s="269"/>
      <c r="AI328" s="269" t="s">
        <v>389</v>
      </c>
      <c r="AJ328" s="269"/>
      <c r="AK328" s="269"/>
      <c r="AL328" s="269"/>
      <c r="AM328" s="269" t="s">
        <v>418</v>
      </c>
      <c r="AN328" s="269"/>
      <c r="AO328" s="269"/>
      <c r="AP328" s="271"/>
      <c r="AQ328" s="271" t="s">
        <v>234</v>
      </c>
      <c r="AR328" s="272"/>
      <c r="AS328" s="272"/>
      <c r="AT328" s="273"/>
      <c r="AU328" s="283" t="s">
        <v>250</v>
      </c>
      <c r="AV328" s="283"/>
      <c r="AW328" s="283"/>
      <c r="AX328" s="284"/>
    </row>
    <row r="329" spans="1:50" ht="18.75" hidden="1" customHeight="1" x14ac:dyDescent="0.2">
      <c r="A329" s="100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2">
      <c r="A330" s="100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0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04"/>
      <c r="B332" s="256"/>
      <c r="C332" s="255"/>
      <c r="D332" s="256"/>
      <c r="E332" s="255"/>
      <c r="F332" s="318"/>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1"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3"/>
    </row>
    <row r="333" spans="1:50" ht="22.5" hidden="1" customHeight="1" x14ac:dyDescent="0.2">
      <c r="A333" s="100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04"/>
      <c r="B334" s="256"/>
      <c r="C334" s="255"/>
      <c r="D334" s="256"/>
      <c r="E334" s="255"/>
      <c r="F334" s="318"/>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04"/>
      <c r="B335" s="256"/>
      <c r="C335" s="255"/>
      <c r="D335" s="256"/>
      <c r="E335" s="255"/>
      <c r="F335" s="318"/>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04"/>
      <c r="B336" s="256"/>
      <c r="C336" s="255"/>
      <c r="D336" s="256"/>
      <c r="E336" s="255"/>
      <c r="F336" s="318"/>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04"/>
      <c r="B337" s="256"/>
      <c r="C337" s="255"/>
      <c r="D337" s="256"/>
      <c r="E337" s="255"/>
      <c r="F337" s="318"/>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04"/>
      <c r="B338" s="256"/>
      <c r="C338" s="255"/>
      <c r="D338" s="256"/>
      <c r="E338" s="255"/>
      <c r="F338" s="318"/>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04"/>
      <c r="B339" s="256"/>
      <c r="C339" s="255"/>
      <c r="D339" s="256"/>
      <c r="E339" s="255"/>
      <c r="F339" s="318"/>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1"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0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04"/>
      <c r="B341" s="256"/>
      <c r="C341" s="255"/>
      <c r="D341" s="256"/>
      <c r="E341" s="255"/>
      <c r="F341" s="318"/>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04"/>
      <c r="B342" s="256"/>
      <c r="C342" s="255"/>
      <c r="D342" s="256"/>
      <c r="E342" s="255"/>
      <c r="F342" s="318"/>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04"/>
      <c r="B343" s="256"/>
      <c r="C343" s="255"/>
      <c r="D343" s="256"/>
      <c r="E343" s="255"/>
      <c r="F343" s="318"/>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04"/>
      <c r="B344" s="256"/>
      <c r="C344" s="255"/>
      <c r="D344" s="256"/>
      <c r="E344" s="255"/>
      <c r="F344" s="318"/>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04"/>
      <c r="B345" s="256"/>
      <c r="C345" s="255"/>
      <c r="D345" s="256"/>
      <c r="E345" s="255"/>
      <c r="F345" s="318"/>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04"/>
      <c r="B346" s="256"/>
      <c r="C346" s="255"/>
      <c r="D346" s="256"/>
      <c r="E346" s="255"/>
      <c r="F346" s="318"/>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1"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0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04"/>
      <c r="B348" s="256"/>
      <c r="C348" s="255"/>
      <c r="D348" s="256"/>
      <c r="E348" s="255"/>
      <c r="F348" s="318"/>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04"/>
      <c r="B349" s="256"/>
      <c r="C349" s="255"/>
      <c r="D349" s="256"/>
      <c r="E349" s="255"/>
      <c r="F349" s="318"/>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04"/>
      <c r="B350" s="256"/>
      <c r="C350" s="255"/>
      <c r="D350" s="256"/>
      <c r="E350" s="255"/>
      <c r="F350" s="318"/>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04"/>
      <c r="B351" s="256"/>
      <c r="C351" s="255"/>
      <c r="D351" s="256"/>
      <c r="E351" s="255"/>
      <c r="F351" s="318"/>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04"/>
      <c r="B352" s="256"/>
      <c r="C352" s="255"/>
      <c r="D352" s="256"/>
      <c r="E352" s="255"/>
      <c r="F352" s="318"/>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04"/>
      <c r="B353" s="256"/>
      <c r="C353" s="255"/>
      <c r="D353" s="256"/>
      <c r="E353" s="255"/>
      <c r="F353" s="318"/>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1"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0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04"/>
      <c r="B355" s="256"/>
      <c r="C355" s="255"/>
      <c r="D355" s="256"/>
      <c r="E355" s="255"/>
      <c r="F355" s="318"/>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04"/>
      <c r="B356" s="256"/>
      <c r="C356" s="255"/>
      <c r="D356" s="256"/>
      <c r="E356" s="255"/>
      <c r="F356" s="318"/>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04"/>
      <c r="B357" s="256"/>
      <c r="C357" s="255"/>
      <c r="D357" s="256"/>
      <c r="E357" s="255"/>
      <c r="F357" s="318"/>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04"/>
      <c r="B358" s="256"/>
      <c r="C358" s="255"/>
      <c r="D358" s="256"/>
      <c r="E358" s="255"/>
      <c r="F358" s="318"/>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04"/>
      <c r="B359" s="256"/>
      <c r="C359" s="255"/>
      <c r="D359" s="256"/>
      <c r="E359" s="255"/>
      <c r="F359" s="318"/>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04"/>
      <c r="B360" s="256"/>
      <c r="C360" s="255"/>
      <c r="D360" s="256"/>
      <c r="E360" s="255"/>
      <c r="F360" s="318"/>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1"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0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04"/>
      <c r="B362" s="256"/>
      <c r="C362" s="255"/>
      <c r="D362" s="256"/>
      <c r="E362" s="255"/>
      <c r="F362" s="318"/>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04"/>
      <c r="B363" s="256"/>
      <c r="C363" s="255"/>
      <c r="D363" s="256"/>
      <c r="E363" s="255"/>
      <c r="F363" s="318"/>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04"/>
      <c r="B364" s="256"/>
      <c r="C364" s="255"/>
      <c r="D364" s="256"/>
      <c r="E364" s="255"/>
      <c r="F364" s="318"/>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04"/>
      <c r="B365" s="256"/>
      <c r="C365" s="255"/>
      <c r="D365" s="256"/>
      <c r="E365" s="255"/>
      <c r="F365" s="318"/>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04"/>
      <c r="B366" s="256"/>
      <c r="C366" s="255"/>
      <c r="D366" s="256"/>
      <c r="E366" s="319"/>
      <c r="F366" s="320"/>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4"/>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4"/>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3" hidden="1" customHeight="1" x14ac:dyDescent="0.2">
      <c r="A370" s="1004"/>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3" hidden="1" customHeight="1" x14ac:dyDescent="0.2">
      <c r="A371" s="1004"/>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04"/>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391</v>
      </c>
      <c r="AF372" s="269"/>
      <c r="AG372" s="269"/>
      <c r="AH372" s="269"/>
      <c r="AI372" s="269" t="s">
        <v>389</v>
      </c>
      <c r="AJ372" s="269"/>
      <c r="AK372" s="269"/>
      <c r="AL372" s="269"/>
      <c r="AM372" s="269" t="s">
        <v>418</v>
      </c>
      <c r="AN372" s="269"/>
      <c r="AO372" s="269"/>
      <c r="AP372" s="271"/>
      <c r="AQ372" s="271" t="s">
        <v>234</v>
      </c>
      <c r="AR372" s="272"/>
      <c r="AS372" s="272"/>
      <c r="AT372" s="273"/>
      <c r="AU372" s="283" t="s">
        <v>250</v>
      </c>
      <c r="AV372" s="283"/>
      <c r="AW372" s="283"/>
      <c r="AX372" s="284"/>
    </row>
    <row r="373" spans="1:50" ht="18.75" hidden="1" customHeight="1" x14ac:dyDescent="0.2">
      <c r="A373" s="100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2">
      <c r="A374" s="100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0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04"/>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391</v>
      </c>
      <c r="AF376" s="269"/>
      <c r="AG376" s="269"/>
      <c r="AH376" s="269"/>
      <c r="AI376" s="269" t="s">
        <v>389</v>
      </c>
      <c r="AJ376" s="269"/>
      <c r="AK376" s="269"/>
      <c r="AL376" s="269"/>
      <c r="AM376" s="269" t="s">
        <v>418</v>
      </c>
      <c r="AN376" s="269"/>
      <c r="AO376" s="269"/>
      <c r="AP376" s="271"/>
      <c r="AQ376" s="271" t="s">
        <v>234</v>
      </c>
      <c r="AR376" s="272"/>
      <c r="AS376" s="272"/>
      <c r="AT376" s="273"/>
      <c r="AU376" s="283" t="s">
        <v>250</v>
      </c>
      <c r="AV376" s="283"/>
      <c r="AW376" s="283"/>
      <c r="AX376" s="284"/>
    </row>
    <row r="377" spans="1:50" ht="18.75" hidden="1" customHeight="1" x14ac:dyDescent="0.2">
      <c r="A377" s="100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2">
      <c r="A378" s="100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0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04"/>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391</v>
      </c>
      <c r="AF380" s="269"/>
      <c r="AG380" s="269"/>
      <c r="AH380" s="269"/>
      <c r="AI380" s="269" t="s">
        <v>389</v>
      </c>
      <c r="AJ380" s="269"/>
      <c r="AK380" s="269"/>
      <c r="AL380" s="269"/>
      <c r="AM380" s="269" t="s">
        <v>418</v>
      </c>
      <c r="AN380" s="269"/>
      <c r="AO380" s="269"/>
      <c r="AP380" s="271"/>
      <c r="AQ380" s="271" t="s">
        <v>234</v>
      </c>
      <c r="AR380" s="272"/>
      <c r="AS380" s="272"/>
      <c r="AT380" s="273"/>
      <c r="AU380" s="283" t="s">
        <v>250</v>
      </c>
      <c r="AV380" s="283"/>
      <c r="AW380" s="283"/>
      <c r="AX380" s="284"/>
    </row>
    <row r="381" spans="1:50" ht="18.75" hidden="1" customHeight="1" x14ac:dyDescent="0.2">
      <c r="A381" s="100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2">
      <c r="A382" s="100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0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04"/>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391</v>
      </c>
      <c r="AF384" s="269"/>
      <c r="AG384" s="269"/>
      <c r="AH384" s="269"/>
      <c r="AI384" s="269" t="s">
        <v>389</v>
      </c>
      <c r="AJ384" s="269"/>
      <c r="AK384" s="269"/>
      <c r="AL384" s="269"/>
      <c r="AM384" s="269" t="s">
        <v>418</v>
      </c>
      <c r="AN384" s="269"/>
      <c r="AO384" s="269"/>
      <c r="AP384" s="271"/>
      <c r="AQ384" s="271" t="s">
        <v>234</v>
      </c>
      <c r="AR384" s="272"/>
      <c r="AS384" s="272"/>
      <c r="AT384" s="273"/>
      <c r="AU384" s="283" t="s">
        <v>250</v>
      </c>
      <c r="AV384" s="283"/>
      <c r="AW384" s="283"/>
      <c r="AX384" s="284"/>
    </row>
    <row r="385" spans="1:50" ht="18.75" hidden="1" customHeight="1" x14ac:dyDescent="0.2">
      <c r="A385" s="100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2">
      <c r="A386" s="100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0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04"/>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391</v>
      </c>
      <c r="AF388" s="269"/>
      <c r="AG388" s="269"/>
      <c r="AH388" s="269"/>
      <c r="AI388" s="269" t="s">
        <v>389</v>
      </c>
      <c r="AJ388" s="269"/>
      <c r="AK388" s="269"/>
      <c r="AL388" s="269"/>
      <c r="AM388" s="269" t="s">
        <v>418</v>
      </c>
      <c r="AN388" s="269"/>
      <c r="AO388" s="269"/>
      <c r="AP388" s="271"/>
      <c r="AQ388" s="271" t="s">
        <v>234</v>
      </c>
      <c r="AR388" s="272"/>
      <c r="AS388" s="272"/>
      <c r="AT388" s="273"/>
      <c r="AU388" s="283" t="s">
        <v>250</v>
      </c>
      <c r="AV388" s="283"/>
      <c r="AW388" s="283"/>
      <c r="AX388" s="284"/>
    </row>
    <row r="389" spans="1:50" ht="18.75" hidden="1" customHeight="1" x14ac:dyDescent="0.2">
      <c r="A389" s="100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2">
      <c r="A390" s="100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0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04"/>
      <c r="B392" s="256"/>
      <c r="C392" s="255"/>
      <c r="D392" s="256"/>
      <c r="E392" s="255"/>
      <c r="F392" s="318"/>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1"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3"/>
    </row>
    <row r="393" spans="1:50" ht="22.5" hidden="1" customHeight="1" x14ac:dyDescent="0.2">
      <c r="A393" s="100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04"/>
      <c r="B394" s="256"/>
      <c r="C394" s="255"/>
      <c r="D394" s="256"/>
      <c r="E394" s="255"/>
      <c r="F394" s="318"/>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04"/>
      <c r="B395" s="256"/>
      <c r="C395" s="255"/>
      <c r="D395" s="256"/>
      <c r="E395" s="255"/>
      <c r="F395" s="318"/>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04"/>
      <c r="B396" s="256"/>
      <c r="C396" s="255"/>
      <c r="D396" s="256"/>
      <c r="E396" s="255"/>
      <c r="F396" s="318"/>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04"/>
      <c r="B397" s="256"/>
      <c r="C397" s="255"/>
      <c r="D397" s="256"/>
      <c r="E397" s="255"/>
      <c r="F397" s="318"/>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04"/>
      <c r="B398" s="256"/>
      <c r="C398" s="255"/>
      <c r="D398" s="256"/>
      <c r="E398" s="255"/>
      <c r="F398" s="318"/>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04"/>
      <c r="B399" s="256"/>
      <c r="C399" s="255"/>
      <c r="D399" s="256"/>
      <c r="E399" s="255"/>
      <c r="F399" s="318"/>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1"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0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04"/>
      <c r="B401" s="256"/>
      <c r="C401" s="255"/>
      <c r="D401" s="256"/>
      <c r="E401" s="255"/>
      <c r="F401" s="318"/>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04"/>
      <c r="B402" s="256"/>
      <c r="C402" s="255"/>
      <c r="D402" s="256"/>
      <c r="E402" s="255"/>
      <c r="F402" s="318"/>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04"/>
      <c r="B403" s="256"/>
      <c r="C403" s="255"/>
      <c r="D403" s="256"/>
      <c r="E403" s="255"/>
      <c r="F403" s="318"/>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04"/>
      <c r="B404" s="256"/>
      <c r="C404" s="255"/>
      <c r="D404" s="256"/>
      <c r="E404" s="255"/>
      <c r="F404" s="318"/>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04"/>
      <c r="B405" s="256"/>
      <c r="C405" s="255"/>
      <c r="D405" s="256"/>
      <c r="E405" s="255"/>
      <c r="F405" s="318"/>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04"/>
      <c r="B406" s="256"/>
      <c r="C406" s="255"/>
      <c r="D406" s="256"/>
      <c r="E406" s="255"/>
      <c r="F406" s="318"/>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1"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0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04"/>
      <c r="B408" s="256"/>
      <c r="C408" s="255"/>
      <c r="D408" s="256"/>
      <c r="E408" s="255"/>
      <c r="F408" s="318"/>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04"/>
      <c r="B409" s="256"/>
      <c r="C409" s="255"/>
      <c r="D409" s="256"/>
      <c r="E409" s="255"/>
      <c r="F409" s="318"/>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04"/>
      <c r="B410" s="256"/>
      <c r="C410" s="255"/>
      <c r="D410" s="256"/>
      <c r="E410" s="255"/>
      <c r="F410" s="318"/>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04"/>
      <c r="B411" s="256"/>
      <c r="C411" s="255"/>
      <c r="D411" s="256"/>
      <c r="E411" s="255"/>
      <c r="F411" s="318"/>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04"/>
      <c r="B412" s="256"/>
      <c r="C412" s="255"/>
      <c r="D412" s="256"/>
      <c r="E412" s="255"/>
      <c r="F412" s="318"/>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04"/>
      <c r="B413" s="256"/>
      <c r="C413" s="255"/>
      <c r="D413" s="256"/>
      <c r="E413" s="255"/>
      <c r="F413" s="318"/>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1"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0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04"/>
      <c r="B415" s="256"/>
      <c r="C415" s="255"/>
      <c r="D415" s="256"/>
      <c r="E415" s="255"/>
      <c r="F415" s="318"/>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04"/>
      <c r="B416" s="256"/>
      <c r="C416" s="255"/>
      <c r="D416" s="256"/>
      <c r="E416" s="255"/>
      <c r="F416" s="318"/>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04"/>
      <c r="B417" s="256"/>
      <c r="C417" s="255"/>
      <c r="D417" s="256"/>
      <c r="E417" s="255"/>
      <c r="F417" s="318"/>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04"/>
      <c r="B418" s="256"/>
      <c r="C418" s="255"/>
      <c r="D418" s="256"/>
      <c r="E418" s="255"/>
      <c r="F418" s="318"/>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04"/>
      <c r="B419" s="256"/>
      <c r="C419" s="255"/>
      <c r="D419" s="256"/>
      <c r="E419" s="255"/>
      <c r="F419" s="318"/>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04"/>
      <c r="B420" s="256"/>
      <c r="C420" s="255"/>
      <c r="D420" s="256"/>
      <c r="E420" s="255"/>
      <c r="F420" s="318"/>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1"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0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04"/>
      <c r="B422" s="256"/>
      <c r="C422" s="255"/>
      <c r="D422" s="256"/>
      <c r="E422" s="255"/>
      <c r="F422" s="318"/>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04"/>
      <c r="B423" s="256"/>
      <c r="C423" s="255"/>
      <c r="D423" s="256"/>
      <c r="E423" s="255"/>
      <c r="F423" s="318"/>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04"/>
      <c r="B424" s="256"/>
      <c r="C424" s="255"/>
      <c r="D424" s="256"/>
      <c r="E424" s="255"/>
      <c r="F424" s="318"/>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04"/>
      <c r="B425" s="256"/>
      <c r="C425" s="255"/>
      <c r="D425" s="256"/>
      <c r="E425" s="255"/>
      <c r="F425" s="318"/>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04"/>
      <c r="B426" s="256"/>
      <c r="C426" s="255"/>
      <c r="D426" s="256"/>
      <c r="E426" s="319"/>
      <c r="F426" s="320"/>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4"/>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4"/>
      <c r="B429" s="256"/>
      <c r="C429" s="319"/>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65" customHeight="1" x14ac:dyDescent="0.2">
      <c r="A430" s="1004"/>
      <c r="B430" s="256"/>
      <c r="C430" s="253" t="s">
        <v>421</v>
      </c>
      <c r="D430" s="254"/>
      <c r="E430" s="242" t="s">
        <v>399</v>
      </c>
      <c r="F430" s="455"/>
      <c r="G430" s="244" t="s">
        <v>254</v>
      </c>
      <c r="H430" s="162"/>
      <c r="I430" s="162"/>
      <c r="J430" s="245" t="s">
        <v>563</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04"/>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412</v>
      </c>
      <c r="AJ431" s="185"/>
      <c r="AK431" s="185"/>
      <c r="AL431" s="180"/>
      <c r="AM431" s="185" t="s">
        <v>425</v>
      </c>
      <c r="AN431" s="185"/>
      <c r="AO431" s="185"/>
      <c r="AP431" s="180"/>
      <c r="AQ431" s="180" t="s">
        <v>234</v>
      </c>
      <c r="AR431" s="173"/>
      <c r="AS431" s="173"/>
      <c r="AT431" s="174"/>
      <c r="AU431" s="138" t="s">
        <v>134</v>
      </c>
      <c r="AV431" s="138"/>
      <c r="AW431" s="138"/>
      <c r="AX431" s="139"/>
    </row>
    <row r="432" spans="1:50" ht="18.75" customHeight="1" x14ac:dyDescent="0.2">
      <c r="A432" s="100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574</v>
      </c>
      <c r="AF432" s="140"/>
      <c r="AG432" s="141" t="s">
        <v>235</v>
      </c>
      <c r="AH432" s="176"/>
      <c r="AI432" s="186"/>
      <c r="AJ432" s="186"/>
      <c r="AK432" s="186"/>
      <c r="AL432" s="181"/>
      <c r="AM432" s="186"/>
      <c r="AN432" s="186"/>
      <c r="AO432" s="186"/>
      <c r="AP432" s="181"/>
      <c r="AQ432" s="215" t="s">
        <v>574</v>
      </c>
      <c r="AR432" s="140"/>
      <c r="AS432" s="141" t="s">
        <v>235</v>
      </c>
      <c r="AT432" s="176"/>
      <c r="AU432" s="140" t="s">
        <v>590</v>
      </c>
      <c r="AV432" s="140"/>
      <c r="AW432" s="141" t="s">
        <v>181</v>
      </c>
      <c r="AX432" s="142"/>
    </row>
    <row r="433" spans="1:50" ht="23.25" customHeight="1" x14ac:dyDescent="0.2">
      <c r="A433" s="1004"/>
      <c r="B433" s="256"/>
      <c r="C433" s="255"/>
      <c r="D433" s="256"/>
      <c r="E433" s="170"/>
      <c r="F433" s="171"/>
      <c r="G433" s="235" t="s">
        <v>574</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572</v>
      </c>
      <c r="AC433" s="137"/>
      <c r="AD433" s="137"/>
      <c r="AE433" s="119" t="s">
        <v>574</v>
      </c>
      <c r="AF433" s="120"/>
      <c r="AG433" s="120"/>
      <c r="AH433" s="120"/>
      <c r="AI433" s="119" t="s">
        <v>574</v>
      </c>
      <c r="AJ433" s="120"/>
      <c r="AK433" s="120"/>
      <c r="AL433" s="120"/>
      <c r="AM433" s="119" t="s">
        <v>589</v>
      </c>
      <c r="AN433" s="120"/>
      <c r="AO433" s="120"/>
      <c r="AP433" s="121"/>
      <c r="AQ433" s="119" t="s">
        <v>574</v>
      </c>
      <c r="AR433" s="120"/>
      <c r="AS433" s="120"/>
      <c r="AT433" s="121"/>
      <c r="AU433" s="120" t="s">
        <v>574</v>
      </c>
      <c r="AV433" s="120"/>
      <c r="AW433" s="120"/>
      <c r="AX433" s="219"/>
    </row>
    <row r="434" spans="1:50" ht="23.25" customHeight="1" x14ac:dyDescent="0.2">
      <c r="A434" s="100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574</v>
      </c>
      <c r="AC434" s="228"/>
      <c r="AD434" s="228"/>
      <c r="AE434" s="119" t="s">
        <v>574</v>
      </c>
      <c r="AF434" s="120"/>
      <c r="AG434" s="120"/>
      <c r="AH434" s="121"/>
      <c r="AI434" s="119" t="s">
        <v>589</v>
      </c>
      <c r="AJ434" s="120"/>
      <c r="AK434" s="120"/>
      <c r="AL434" s="120"/>
      <c r="AM434" s="119" t="s">
        <v>574</v>
      </c>
      <c r="AN434" s="120"/>
      <c r="AO434" s="120"/>
      <c r="AP434" s="121"/>
      <c r="AQ434" s="119" t="s">
        <v>574</v>
      </c>
      <c r="AR434" s="120"/>
      <c r="AS434" s="120"/>
      <c r="AT434" s="121"/>
      <c r="AU434" s="120" t="s">
        <v>589</v>
      </c>
      <c r="AV434" s="120"/>
      <c r="AW434" s="120"/>
      <c r="AX434" s="219"/>
    </row>
    <row r="435" spans="1:50" ht="23.25" customHeight="1" x14ac:dyDescent="0.2">
      <c r="A435" s="100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574</v>
      </c>
      <c r="AF435" s="120"/>
      <c r="AG435" s="120"/>
      <c r="AH435" s="121"/>
      <c r="AI435" s="119" t="s">
        <v>574</v>
      </c>
      <c r="AJ435" s="120"/>
      <c r="AK435" s="120"/>
      <c r="AL435" s="120"/>
      <c r="AM435" s="119" t="s">
        <v>589</v>
      </c>
      <c r="AN435" s="120"/>
      <c r="AO435" s="120"/>
      <c r="AP435" s="121"/>
      <c r="AQ435" s="119" t="s">
        <v>589</v>
      </c>
      <c r="AR435" s="120"/>
      <c r="AS435" s="120"/>
      <c r="AT435" s="121"/>
      <c r="AU435" s="120" t="s">
        <v>574</v>
      </c>
      <c r="AV435" s="120"/>
      <c r="AW435" s="120"/>
      <c r="AX435" s="219"/>
    </row>
    <row r="436" spans="1:50" ht="18.75" hidden="1" customHeight="1" x14ac:dyDescent="0.2">
      <c r="A436" s="1004"/>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412</v>
      </c>
      <c r="AJ436" s="185"/>
      <c r="AK436" s="185"/>
      <c r="AL436" s="180"/>
      <c r="AM436" s="185" t="s">
        <v>425</v>
      </c>
      <c r="AN436" s="185"/>
      <c r="AO436" s="185"/>
      <c r="AP436" s="180"/>
      <c r="AQ436" s="180" t="s">
        <v>234</v>
      </c>
      <c r="AR436" s="173"/>
      <c r="AS436" s="173"/>
      <c r="AT436" s="174"/>
      <c r="AU436" s="138" t="s">
        <v>134</v>
      </c>
      <c r="AV436" s="138"/>
      <c r="AW436" s="138"/>
      <c r="AX436" s="139"/>
    </row>
    <row r="437" spans="1:50" ht="18.75" hidden="1" customHeight="1" x14ac:dyDescent="0.2">
      <c r="A437" s="100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100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0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0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04"/>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412</v>
      </c>
      <c r="AJ441" s="185"/>
      <c r="AK441" s="185"/>
      <c r="AL441" s="180"/>
      <c r="AM441" s="185" t="s">
        <v>425</v>
      </c>
      <c r="AN441" s="185"/>
      <c r="AO441" s="185"/>
      <c r="AP441" s="180"/>
      <c r="AQ441" s="180" t="s">
        <v>234</v>
      </c>
      <c r="AR441" s="173"/>
      <c r="AS441" s="173"/>
      <c r="AT441" s="174"/>
      <c r="AU441" s="138" t="s">
        <v>134</v>
      </c>
      <c r="AV441" s="138"/>
      <c r="AW441" s="138"/>
      <c r="AX441" s="139"/>
    </row>
    <row r="442" spans="1:50" ht="18.75" hidden="1" customHeight="1" x14ac:dyDescent="0.2">
      <c r="A442" s="100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100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0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0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04"/>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412</v>
      </c>
      <c r="AJ446" s="185"/>
      <c r="AK446" s="185"/>
      <c r="AL446" s="180"/>
      <c r="AM446" s="185" t="s">
        <v>425</v>
      </c>
      <c r="AN446" s="185"/>
      <c r="AO446" s="185"/>
      <c r="AP446" s="180"/>
      <c r="AQ446" s="180" t="s">
        <v>234</v>
      </c>
      <c r="AR446" s="173"/>
      <c r="AS446" s="173"/>
      <c r="AT446" s="174"/>
      <c r="AU446" s="138" t="s">
        <v>134</v>
      </c>
      <c r="AV446" s="138"/>
      <c r="AW446" s="138"/>
      <c r="AX446" s="139"/>
    </row>
    <row r="447" spans="1:50" ht="18.75" hidden="1" customHeight="1" x14ac:dyDescent="0.2">
      <c r="A447" s="100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100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0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0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04"/>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412</v>
      </c>
      <c r="AJ451" s="185"/>
      <c r="AK451" s="185"/>
      <c r="AL451" s="180"/>
      <c r="AM451" s="185" t="s">
        <v>425</v>
      </c>
      <c r="AN451" s="185"/>
      <c r="AO451" s="185"/>
      <c r="AP451" s="180"/>
      <c r="AQ451" s="180" t="s">
        <v>234</v>
      </c>
      <c r="AR451" s="173"/>
      <c r="AS451" s="173"/>
      <c r="AT451" s="174"/>
      <c r="AU451" s="138" t="s">
        <v>134</v>
      </c>
      <c r="AV451" s="138"/>
      <c r="AW451" s="138"/>
      <c r="AX451" s="139"/>
    </row>
    <row r="452" spans="1:50" ht="18.75" hidden="1" customHeight="1" x14ac:dyDescent="0.2">
      <c r="A452" s="100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2">
      <c r="A453" s="100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0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0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1004"/>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412</v>
      </c>
      <c r="AJ456" s="185"/>
      <c r="AK456" s="185"/>
      <c r="AL456" s="180"/>
      <c r="AM456" s="185" t="s">
        <v>425</v>
      </c>
      <c r="AN456" s="185"/>
      <c r="AO456" s="185"/>
      <c r="AP456" s="180"/>
      <c r="AQ456" s="180" t="s">
        <v>234</v>
      </c>
      <c r="AR456" s="173"/>
      <c r="AS456" s="173"/>
      <c r="AT456" s="174"/>
      <c r="AU456" s="138" t="s">
        <v>134</v>
      </c>
      <c r="AV456" s="138"/>
      <c r="AW456" s="138"/>
      <c r="AX456" s="139"/>
    </row>
    <row r="457" spans="1:50" ht="18.75" customHeight="1" x14ac:dyDescent="0.2">
      <c r="A457" s="100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572</v>
      </c>
      <c r="AF457" s="140"/>
      <c r="AG457" s="141" t="s">
        <v>235</v>
      </c>
      <c r="AH457" s="176"/>
      <c r="AI457" s="186"/>
      <c r="AJ457" s="186"/>
      <c r="AK457" s="186"/>
      <c r="AL457" s="181"/>
      <c r="AM457" s="186"/>
      <c r="AN457" s="186"/>
      <c r="AO457" s="186"/>
      <c r="AP457" s="181"/>
      <c r="AQ457" s="215" t="s">
        <v>574</v>
      </c>
      <c r="AR457" s="140"/>
      <c r="AS457" s="141" t="s">
        <v>235</v>
      </c>
      <c r="AT457" s="176"/>
      <c r="AU457" s="140" t="s">
        <v>589</v>
      </c>
      <c r="AV457" s="140"/>
      <c r="AW457" s="141" t="s">
        <v>181</v>
      </c>
      <c r="AX457" s="142"/>
    </row>
    <row r="458" spans="1:50" ht="23.25" customHeight="1" x14ac:dyDescent="0.2">
      <c r="A458" s="1004"/>
      <c r="B458" s="256"/>
      <c r="C458" s="255"/>
      <c r="D458" s="256"/>
      <c r="E458" s="170"/>
      <c r="F458" s="171"/>
      <c r="G458" s="235" t="s">
        <v>574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574</v>
      </c>
      <c r="AC458" s="137"/>
      <c r="AD458" s="137"/>
      <c r="AE458" s="119" t="s">
        <v>574</v>
      </c>
      <c r="AF458" s="120"/>
      <c r="AG458" s="120"/>
      <c r="AH458" s="120"/>
      <c r="AI458" s="119" t="s">
        <v>572</v>
      </c>
      <c r="AJ458" s="120"/>
      <c r="AK458" s="120"/>
      <c r="AL458" s="120"/>
      <c r="AM458" s="119" t="s">
        <v>574</v>
      </c>
      <c r="AN458" s="120"/>
      <c r="AO458" s="120"/>
      <c r="AP458" s="121"/>
      <c r="AQ458" s="119" t="s">
        <v>572</v>
      </c>
      <c r="AR458" s="120"/>
      <c r="AS458" s="120"/>
      <c r="AT458" s="121"/>
      <c r="AU458" s="120" t="s">
        <v>574</v>
      </c>
      <c r="AV458" s="120"/>
      <c r="AW458" s="120"/>
      <c r="AX458" s="219"/>
    </row>
    <row r="459" spans="1:50" ht="23.25" customHeight="1" x14ac:dyDescent="0.2">
      <c r="A459" s="100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574</v>
      </c>
      <c r="AC459" s="228"/>
      <c r="AD459" s="228"/>
      <c r="AE459" s="119" t="s">
        <v>572</v>
      </c>
      <c r="AF459" s="120"/>
      <c r="AG459" s="120"/>
      <c r="AH459" s="121"/>
      <c r="AI459" s="119" t="s">
        <v>574</v>
      </c>
      <c r="AJ459" s="120"/>
      <c r="AK459" s="120"/>
      <c r="AL459" s="120"/>
      <c r="AM459" s="119" t="s">
        <v>574</v>
      </c>
      <c r="AN459" s="120"/>
      <c r="AO459" s="120"/>
      <c r="AP459" s="121"/>
      <c r="AQ459" s="119" t="s">
        <v>572</v>
      </c>
      <c r="AR459" s="120"/>
      <c r="AS459" s="120"/>
      <c r="AT459" s="121"/>
      <c r="AU459" s="120" t="s">
        <v>590</v>
      </c>
      <c r="AV459" s="120"/>
      <c r="AW459" s="120"/>
      <c r="AX459" s="219"/>
    </row>
    <row r="460" spans="1:50" ht="23.25" customHeight="1" x14ac:dyDescent="0.2">
      <c r="A460" s="100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574</v>
      </c>
      <c r="AF460" s="120"/>
      <c r="AG460" s="120"/>
      <c r="AH460" s="121"/>
      <c r="AI460" s="119" t="s">
        <v>574</v>
      </c>
      <c r="AJ460" s="120"/>
      <c r="AK460" s="120"/>
      <c r="AL460" s="120"/>
      <c r="AM460" s="119" t="s">
        <v>574</v>
      </c>
      <c r="AN460" s="120"/>
      <c r="AO460" s="120"/>
      <c r="AP460" s="121"/>
      <c r="AQ460" s="119" t="s">
        <v>574</v>
      </c>
      <c r="AR460" s="120"/>
      <c r="AS460" s="120"/>
      <c r="AT460" s="121"/>
      <c r="AU460" s="120" t="s">
        <v>574</v>
      </c>
      <c r="AV460" s="120"/>
      <c r="AW460" s="120"/>
      <c r="AX460" s="219"/>
    </row>
    <row r="461" spans="1:50" ht="18.75" hidden="1" customHeight="1" x14ac:dyDescent="0.2">
      <c r="A461" s="1004"/>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412</v>
      </c>
      <c r="AJ461" s="185"/>
      <c r="AK461" s="185"/>
      <c r="AL461" s="180"/>
      <c r="AM461" s="185" t="s">
        <v>425</v>
      </c>
      <c r="AN461" s="185"/>
      <c r="AO461" s="185"/>
      <c r="AP461" s="180"/>
      <c r="AQ461" s="180" t="s">
        <v>234</v>
      </c>
      <c r="AR461" s="173"/>
      <c r="AS461" s="173"/>
      <c r="AT461" s="174"/>
      <c r="AU461" s="138" t="s">
        <v>134</v>
      </c>
      <c r="AV461" s="138"/>
      <c r="AW461" s="138"/>
      <c r="AX461" s="139"/>
    </row>
    <row r="462" spans="1:50" ht="18.75" hidden="1" customHeight="1" x14ac:dyDescent="0.2">
      <c r="A462" s="100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100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0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0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04"/>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412</v>
      </c>
      <c r="AJ466" s="185"/>
      <c r="AK466" s="185"/>
      <c r="AL466" s="180"/>
      <c r="AM466" s="185" t="s">
        <v>425</v>
      </c>
      <c r="AN466" s="185"/>
      <c r="AO466" s="185"/>
      <c r="AP466" s="180"/>
      <c r="AQ466" s="180" t="s">
        <v>234</v>
      </c>
      <c r="AR466" s="173"/>
      <c r="AS466" s="173"/>
      <c r="AT466" s="174"/>
      <c r="AU466" s="138" t="s">
        <v>134</v>
      </c>
      <c r="AV466" s="138"/>
      <c r="AW466" s="138"/>
      <c r="AX466" s="139"/>
    </row>
    <row r="467" spans="1:50" ht="18.75" hidden="1" customHeight="1" x14ac:dyDescent="0.2">
      <c r="A467" s="100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2">
      <c r="A468" s="100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0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0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04"/>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412</v>
      </c>
      <c r="AJ471" s="185"/>
      <c r="AK471" s="185"/>
      <c r="AL471" s="180"/>
      <c r="AM471" s="185" t="s">
        <v>425</v>
      </c>
      <c r="AN471" s="185"/>
      <c r="AO471" s="185"/>
      <c r="AP471" s="180"/>
      <c r="AQ471" s="180" t="s">
        <v>234</v>
      </c>
      <c r="AR471" s="173"/>
      <c r="AS471" s="173"/>
      <c r="AT471" s="174"/>
      <c r="AU471" s="138" t="s">
        <v>134</v>
      </c>
      <c r="AV471" s="138"/>
      <c r="AW471" s="138"/>
      <c r="AX471" s="139"/>
    </row>
    <row r="472" spans="1:50" ht="18.75" hidden="1" customHeight="1" x14ac:dyDescent="0.2">
      <c r="A472" s="100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100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0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0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04"/>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412</v>
      </c>
      <c r="AJ476" s="185"/>
      <c r="AK476" s="185"/>
      <c r="AL476" s="180"/>
      <c r="AM476" s="185" t="s">
        <v>425</v>
      </c>
      <c r="AN476" s="185"/>
      <c r="AO476" s="185"/>
      <c r="AP476" s="180"/>
      <c r="AQ476" s="180" t="s">
        <v>234</v>
      </c>
      <c r="AR476" s="173"/>
      <c r="AS476" s="173"/>
      <c r="AT476" s="174"/>
      <c r="AU476" s="138" t="s">
        <v>134</v>
      </c>
      <c r="AV476" s="138"/>
      <c r="AW476" s="138"/>
      <c r="AX476" s="139"/>
    </row>
    <row r="477" spans="1:50" ht="18.75" hidden="1" customHeight="1" x14ac:dyDescent="0.2">
      <c r="A477" s="100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100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0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0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2">
      <c r="A481" s="1004"/>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04"/>
      <c r="B482" s="256"/>
      <c r="C482" s="255"/>
      <c r="D482" s="256"/>
      <c r="E482" s="164" t="s">
        <v>574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0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65" hidden="1" customHeight="1" x14ac:dyDescent="0.2">
      <c r="A484" s="1004"/>
      <c r="B484" s="256"/>
      <c r="C484" s="255"/>
      <c r="D484" s="256"/>
      <c r="E484" s="242" t="s">
        <v>403</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04"/>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412</v>
      </c>
      <c r="AJ485" s="185"/>
      <c r="AK485" s="185"/>
      <c r="AL485" s="180"/>
      <c r="AM485" s="185" t="s">
        <v>425</v>
      </c>
      <c r="AN485" s="185"/>
      <c r="AO485" s="185"/>
      <c r="AP485" s="180"/>
      <c r="AQ485" s="180" t="s">
        <v>234</v>
      </c>
      <c r="AR485" s="173"/>
      <c r="AS485" s="173"/>
      <c r="AT485" s="174"/>
      <c r="AU485" s="138" t="s">
        <v>134</v>
      </c>
      <c r="AV485" s="138"/>
      <c r="AW485" s="138"/>
      <c r="AX485" s="139"/>
    </row>
    <row r="486" spans="1:50" ht="18.75" hidden="1" customHeight="1" x14ac:dyDescent="0.2">
      <c r="A486" s="100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2">
      <c r="A487" s="100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0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0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04"/>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412</v>
      </c>
      <c r="AJ490" s="185"/>
      <c r="AK490" s="185"/>
      <c r="AL490" s="180"/>
      <c r="AM490" s="185" t="s">
        <v>425</v>
      </c>
      <c r="AN490" s="185"/>
      <c r="AO490" s="185"/>
      <c r="AP490" s="180"/>
      <c r="AQ490" s="180" t="s">
        <v>234</v>
      </c>
      <c r="AR490" s="173"/>
      <c r="AS490" s="173"/>
      <c r="AT490" s="174"/>
      <c r="AU490" s="138" t="s">
        <v>134</v>
      </c>
      <c r="AV490" s="138"/>
      <c r="AW490" s="138"/>
      <c r="AX490" s="139"/>
    </row>
    <row r="491" spans="1:50" ht="18.75" hidden="1" customHeight="1" x14ac:dyDescent="0.2">
      <c r="A491" s="100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2">
      <c r="A492" s="100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0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0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04"/>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412</v>
      </c>
      <c r="AJ495" s="185"/>
      <c r="AK495" s="185"/>
      <c r="AL495" s="180"/>
      <c r="AM495" s="185" t="s">
        <v>425</v>
      </c>
      <c r="AN495" s="185"/>
      <c r="AO495" s="185"/>
      <c r="AP495" s="180"/>
      <c r="AQ495" s="180" t="s">
        <v>234</v>
      </c>
      <c r="AR495" s="173"/>
      <c r="AS495" s="173"/>
      <c r="AT495" s="174"/>
      <c r="AU495" s="138" t="s">
        <v>134</v>
      </c>
      <c r="AV495" s="138"/>
      <c r="AW495" s="138"/>
      <c r="AX495" s="139"/>
    </row>
    <row r="496" spans="1:50" ht="18.75" hidden="1" customHeight="1" x14ac:dyDescent="0.2">
      <c r="A496" s="100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2">
      <c r="A497" s="100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0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0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04"/>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412</v>
      </c>
      <c r="AJ500" s="185"/>
      <c r="AK500" s="185"/>
      <c r="AL500" s="180"/>
      <c r="AM500" s="185" t="s">
        <v>425</v>
      </c>
      <c r="AN500" s="185"/>
      <c r="AO500" s="185"/>
      <c r="AP500" s="180"/>
      <c r="AQ500" s="180" t="s">
        <v>234</v>
      </c>
      <c r="AR500" s="173"/>
      <c r="AS500" s="173"/>
      <c r="AT500" s="174"/>
      <c r="AU500" s="138" t="s">
        <v>134</v>
      </c>
      <c r="AV500" s="138"/>
      <c r="AW500" s="138"/>
      <c r="AX500" s="139"/>
    </row>
    <row r="501" spans="1:50" ht="18.75" hidden="1" customHeight="1" x14ac:dyDescent="0.2">
      <c r="A501" s="100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2">
      <c r="A502" s="100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0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0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04"/>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412</v>
      </c>
      <c r="AJ505" s="185"/>
      <c r="AK505" s="185"/>
      <c r="AL505" s="180"/>
      <c r="AM505" s="185" t="s">
        <v>425</v>
      </c>
      <c r="AN505" s="185"/>
      <c r="AO505" s="185"/>
      <c r="AP505" s="180"/>
      <c r="AQ505" s="180" t="s">
        <v>234</v>
      </c>
      <c r="AR505" s="173"/>
      <c r="AS505" s="173"/>
      <c r="AT505" s="174"/>
      <c r="AU505" s="138" t="s">
        <v>134</v>
      </c>
      <c r="AV505" s="138"/>
      <c r="AW505" s="138"/>
      <c r="AX505" s="139"/>
    </row>
    <row r="506" spans="1:50" ht="18.75" hidden="1" customHeight="1" x14ac:dyDescent="0.2">
      <c r="A506" s="100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2">
      <c r="A507" s="100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0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0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04"/>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412</v>
      </c>
      <c r="AJ510" s="185"/>
      <c r="AK510" s="185"/>
      <c r="AL510" s="180"/>
      <c r="AM510" s="185" t="s">
        <v>425</v>
      </c>
      <c r="AN510" s="185"/>
      <c r="AO510" s="185"/>
      <c r="AP510" s="180"/>
      <c r="AQ510" s="180" t="s">
        <v>234</v>
      </c>
      <c r="AR510" s="173"/>
      <c r="AS510" s="173"/>
      <c r="AT510" s="174"/>
      <c r="AU510" s="138" t="s">
        <v>134</v>
      </c>
      <c r="AV510" s="138"/>
      <c r="AW510" s="138"/>
      <c r="AX510" s="139"/>
    </row>
    <row r="511" spans="1:50" ht="18.75" hidden="1" customHeight="1" x14ac:dyDescent="0.2">
      <c r="A511" s="100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2">
      <c r="A512" s="100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0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0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04"/>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412</v>
      </c>
      <c r="AJ515" s="185"/>
      <c r="AK515" s="185"/>
      <c r="AL515" s="180"/>
      <c r="AM515" s="185" t="s">
        <v>425</v>
      </c>
      <c r="AN515" s="185"/>
      <c r="AO515" s="185"/>
      <c r="AP515" s="180"/>
      <c r="AQ515" s="180" t="s">
        <v>234</v>
      </c>
      <c r="AR515" s="173"/>
      <c r="AS515" s="173"/>
      <c r="AT515" s="174"/>
      <c r="AU515" s="138" t="s">
        <v>134</v>
      </c>
      <c r="AV515" s="138"/>
      <c r="AW515" s="138"/>
      <c r="AX515" s="139"/>
    </row>
    <row r="516" spans="1:50" ht="18.75" hidden="1" customHeight="1" x14ac:dyDescent="0.2">
      <c r="A516" s="100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2">
      <c r="A517" s="100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0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0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04"/>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412</v>
      </c>
      <c r="AJ520" s="185"/>
      <c r="AK520" s="185"/>
      <c r="AL520" s="180"/>
      <c r="AM520" s="185" t="s">
        <v>425</v>
      </c>
      <c r="AN520" s="185"/>
      <c r="AO520" s="185"/>
      <c r="AP520" s="180"/>
      <c r="AQ520" s="180" t="s">
        <v>234</v>
      </c>
      <c r="AR520" s="173"/>
      <c r="AS520" s="173"/>
      <c r="AT520" s="174"/>
      <c r="AU520" s="138" t="s">
        <v>134</v>
      </c>
      <c r="AV520" s="138"/>
      <c r="AW520" s="138"/>
      <c r="AX520" s="139"/>
    </row>
    <row r="521" spans="1:50" ht="18.75" hidden="1" customHeight="1" x14ac:dyDescent="0.2">
      <c r="A521" s="100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2">
      <c r="A522" s="100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0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0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04"/>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412</v>
      </c>
      <c r="AJ525" s="185"/>
      <c r="AK525" s="185"/>
      <c r="AL525" s="180"/>
      <c r="AM525" s="185" t="s">
        <v>425</v>
      </c>
      <c r="AN525" s="185"/>
      <c r="AO525" s="185"/>
      <c r="AP525" s="180"/>
      <c r="AQ525" s="180" t="s">
        <v>234</v>
      </c>
      <c r="AR525" s="173"/>
      <c r="AS525" s="173"/>
      <c r="AT525" s="174"/>
      <c r="AU525" s="138" t="s">
        <v>134</v>
      </c>
      <c r="AV525" s="138"/>
      <c r="AW525" s="138"/>
      <c r="AX525" s="139"/>
    </row>
    <row r="526" spans="1:50" ht="18.75" hidden="1" customHeight="1" x14ac:dyDescent="0.2">
      <c r="A526" s="100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2">
      <c r="A527" s="100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0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0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04"/>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412</v>
      </c>
      <c r="AJ530" s="185"/>
      <c r="AK530" s="185"/>
      <c r="AL530" s="180"/>
      <c r="AM530" s="185" t="s">
        <v>425</v>
      </c>
      <c r="AN530" s="185"/>
      <c r="AO530" s="185"/>
      <c r="AP530" s="180"/>
      <c r="AQ530" s="180" t="s">
        <v>234</v>
      </c>
      <c r="AR530" s="173"/>
      <c r="AS530" s="173"/>
      <c r="AT530" s="174"/>
      <c r="AU530" s="138" t="s">
        <v>134</v>
      </c>
      <c r="AV530" s="138"/>
      <c r="AW530" s="138"/>
      <c r="AX530" s="139"/>
    </row>
    <row r="531" spans="1:50" ht="18.75" hidden="1" customHeight="1" x14ac:dyDescent="0.2">
      <c r="A531" s="100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2">
      <c r="A532" s="100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0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0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04"/>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65" hidden="1" customHeight="1" x14ac:dyDescent="0.2">
      <c r="A538" s="1004"/>
      <c r="B538" s="256"/>
      <c r="C538" s="255"/>
      <c r="D538" s="256"/>
      <c r="E538" s="242" t="s">
        <v>404</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04"/>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412</v>
      </c>
      <c r="AJ539" s="185"/>
      <c r="AK539" s="185"/>
      <c r="AL539" s="180"/>
      <c r="AM539" s="185" t="s">
        <v>425</v>
      </c>
      <c r="AN539" s="185"/>
      <c r="AO539" s="185"/>
      <c r="AP539" s="180"/>
      <c r="AQ539" s="180" t="s">
        <v>234</v>
      </c>
      <c r="AR539" s="173"/>
      <c r="AS539" s="173"/>
      <c r="AT539" s="174"/>
      <c r="AU539" s="138" t="s">
        <v>134</v>
      </c>
      <c r="AV539" s="138"/>
      <c r="AW539" s="138"/>
      <c r="AX539" s="139"/>
    </row>
    <row r="540" spans="1:50" ht="18.75" hidden="1" customHeight="1" x14ac:dyDescent="0.2">
      <c r="A540" s="100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2">
      <c r="A541" s="100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0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0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04"/>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412</v>
      </c>
      <c r="AJ544" s="185"/>
      <c r="AK544" s="185"/>
      <c r="AL544" s="180"/>
      <c r="AM544" s="185" t="s">
        <v>425</v>
      </c>
      <c r="AN544" s="185"/>
      <c r="AO544" s="185"/>
      <c r="AP544" s="180"/>
      <c r="AQ544" s="180" t="s">
        <v>234</v>
      </c>
      <c r="AR544" s="173"/>
      <c r="AS544" s="173"/>
      <c r="AT544" s="174"/>
      <c r="AU544" s="138" t="s">
        <v>134</v>
      </c>
      <c r="AV544" s="138"/>
      <c r="AW544" s="138"/>
      <c r="AX544" s="139"/>
    </row>
    <row r="545" spans="1:50" ht="18.75" hidden="1" customHeight="1" x14ac:dyDescent="0.2">
      <c r="A545" s="100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2">
      <c r="A546" s="100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0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0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04"/>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412</v>
      </c>
      <c r="AJ549" s="185"/>
      <c r="AK549" s="185"/>
      <c r="AL549" s="180"/>
      <c r="AM549" s="185" t="s">
        <v>425</v>
      </c>
      <c r="AN549" s="185"/>
      <c r="AO549" s="185"/>
      <c r="AP549" s="180"/>
      <c r="AQ549" s="180" t="s">
        <v>234</v>
      </c>
      <c r="AR549" s="173"/>
      <c r="AS549" s="173"/>
      <c r="AT549" s="174"/>
      <c r="AU549" s="138" t="s">
        <v>134</v>
      </c>
      <c r="AV549" s="138"/>
      <c r="AW549" s="138"/>
      <c r="AX549" s="139"/>
    </row>
    <row r="550" spans="1:50" ht="18.75" hidden="1" customHeight="1" x14ac:dyDescent="0.2">
      <c r="A550" s="100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2">
      <c r="A551" s="100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0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0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04"/>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412</v>
      </c>
      <c r="AJ554" s="185"/>
      <c r="AK554" s="185"/>
      <c r="AL554" s="180"/>
      <c r="AM554" s="185" t="s">
        <v>425</v>
      </c>
      <c r="AN554" s="185"/>
      <c r="AO554" s="185"/>
      <c r="AP554" s="180"/>
      <c r="AQ554" s="180" t="s">
        <v>234</v>
      </c>
      <c r="AR554" s="173"/>
      <c r="AS554" s="173"/>
      <c r="AT554" s="174"/>
      <c r="AU554" s="138" t="s">
        <v>134</v>
      </c>
      <c r="AV554" s="138"/>
      <c r="AW554" s="138"/>
      <c r="AX554" s="139"/>
    </row>
    <row r="555" spans="1:50" ht="18.75" hidden="1" customHeight="1" x14ac:dyDescent="0.2">
      <c r="A555" s="100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2">
      <c r="A556" s="100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0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0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04"/>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412</v>
      </c>
      <c r="AJ559" s="185"/>
      <c r="AK559" s="185"/>
      <c r="AL559" s="180"/>
      <c r="AM559" s="185" t="s">
        <v>425</v>
      </c>
      <c r="AN559" s="185"/>
      <c r="AO559" s="185"/>
      <c r="AP559" s="180"/>
      <c r="AQ559" s="180" t="s">
        <v>234</v>
      </c>
      <c r="AR559" s="173"/>
      <c r="AS559" s="173"/>
      <c r="AT559" s="174"/>
      <c r="AU559" s="138" t="s">
        <v>134</v>
      </c>
      <c r="AV559" s="138"/>
      <c r="AW559" s="138"/>
      <c r="AX559" s="139"/>
    </row>
    <row r="560" spans="1:50" ht="18.75" hidden="1" customHeight="1" x14ac:dyDescent="0.2">
      <c r="A560" s="100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2">
      <c r="A561" s="100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0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0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04"/>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412</v>
      </c>
      <c r="AJ564" s="185"/>
      <c r="AK564" s="185"/>
      <c r="AL564" s="180"/>
      <c r="AM564" s="185" t="s">
        <v>425</v>
      </c>
      <c r="AN564" s="185"/>
      <c r="AO564" s="185"/>
      <c r="AP564" s="180"/>
      <c r="AQ564" s="180" t="s">
        <v>234</v>
      </c>
      <c r="AR564" s="173"/>
      <c r="AS564" s="173"/>
      <c r="AT564" s="174"/>
      <c r="AU564" s="138" t="s">
        <v>134</v>
      </c>
      <c r="AV564" s="138"/>
      <c r="AW564" s="138"/>
      <c r="AX564" s="139"/>
    </row>
    <row r="565" spans="1:50" ht="18.75" hidden="1" customHeight="1" x14ac:dyDescent="0.2">
      <c r="A565" s="100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2">
      <c r="A566" s="100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0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0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04"/>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412</v>
      </c>
      <c r="AJ569" s="185"/>
      <c r="AK569" s="185"/>
      <c r="AL569" s="180"/>
      <c r="AM569" s="185" t="s">
        <v>425</v>
      </c>
      <c r="AN569" s="185"/>
      <c r="AO569" s="185"/>
      <c r="AP569" s="180"/>
      <c r="AQ569" s="180" t="s">
        <v>234</v>
      </c>
      <c r="AR569" s="173"/>
      <c r="AS569" s="173"/>
      <c r="AT569" s="174"/>
      <c r="AU569" s="138" t="s">
        <v>134</v>
      </c>
      <c r="AV569" s="138"/>
      <c r="AW569" s="138"/>
      <c r="AX569" s="139"/>
    </row>
    <row r="570" spans="1:50" ht="18.75" hidden="1" customHeight="1" x14ac:dyDescent="0.2">
      <c r="A570" s="100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2">
      <c r="A571" s="100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0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0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04"/>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412</v>
      </c>
      <c r="AJ574" s="185"/>
      <c r="AK574" s="185"/>
      <c r="AL574" s="180"/>
      <c r="AM574" s="185" t="s">
        <v>425</v>
      </c>
      <c r="AN574" s="185"/>
      <c r="AO574" s="185"/>
      <c r="AP574" s="180"/>
      <c r="AQ574" s="180" t="s">
        <v>234</v>
      </c>
      <c r="AR574" s="173"/>
      <c r="AS574" s="173"/>
      <c r="AT574" s="174"/>
      <c r="AU574" s="138" t="s">
        <v>134</v>
      </c>
      <c r="AV574" s="138"/>
      <c r="AW574" s="138"/>
      <c r="AX574" s="139"/>
    </row>
    <row r="575" spans="1:50" ht="18.75" hidden="1" customHeight="1" x14ac:dyDescent="0.2">
      <c r="A575" s="100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2">
      <c r="A576" s="100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0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0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04"/>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412</v>
      </c>
      <c r="AJ579" s="185"/>
      <c r="AK579" s="185"/>
      <c r="AL579" s="180"/>
      <c r="AM579" s="185" t="s">
        <v>425</v>
      </c>
      <c r="AN579" s="185"/>
      <c r="AO579" s="185"/>
      <c r="AP579" s="180"/>
      <c r="AQ579" s="180" t="s">
        <v>234</v>
      </c>
      <c r="AR579" s="173"/>
      <c r="AS579" s="173"/>
      <c r="AT579" s="174"/>
      <c r="AU579" s="138" t="s">
        <v>134</v>
      </c>
      <c r="AV579" s="138"/>
      <c r="AW579" s="138"/>
      <c r="AX579" s="139"/>
    </row>
    <row r="580" spans="1:50" ht="18.75" hidden="1" customHeight="1" x14ac:dyDescent="0.2">
      <c r="A580" s="100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2">
      <c r="A581" s="100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0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0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04"/>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412</v>
      </c>
      <c r="AJ584" s="185"/>
      <c r="AK584" s="185"/>
      <c r="AL584" s="180"/>
      <c r="AM584" s="185" t="s">
        <v>425</v>
      </c>
      <c r="AN584" s="185"/>
      <c r="AO584" s="185"/>
      <c r="AP584" s="180"/>
      <c r="AQ584" s="180" t="s">
        <v>234</v>
      </c>
      <c r="AR584" s="173"/>
      <c r="AS584" s="173"/>
      <c r="AT584" s="174"/>
      <c r="AU584" s="138" t="s">
        <v>134</v>
      </c>
      <c r="AV584" s="138"/>
      <c r="AW584" s="138"/>
      <c r="AX584" s="139"/>
    </row>
    <row r="585" spans="1:50" ht="18.75" hidden="1" customHeight="1" x14ac:dyDescent="0.2">
      <c r="A585" s="100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2">
      <c r="A586" s="100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0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0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04"/>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65" hidden="1" customHeight="1" x14ac:dyDescent="0.2">
      <c r="A592" s="1004"/>
      <c r="B592" s="256"/>
      <c r="C592" s="255"/>
      <c r="D592" s="256"/>
      <c r="E592" s="242" t="s">
        <v>403</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04"/>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412</v>
      </c>
      <c r="AJ593" s="185"/>
      <c r="AK593" s="185"/>
      <c r="AL593" s="180"/>
      <c r="AM593" s="185" t="s">
        <v>425</v>
      </c>
      <c r="AN593" s="185"/>
      <c r="AO593" s="185"/>
      <c r="AP593" s="180"/>
      <c r="AQ593" s="180" t="s">
        <v>234</v>
      </c>
      <c r="AR593" s="173"/>
      <c r="AS593" s="173"/>
      <c r="AT593" s="174"/>
      <c r="AU593" s="138" t="s">
        <v>134</v>
      </c>
      <c r="AV593" s="138"/>
      <c r="AW593" s="138"/>
      <c r="AX593" s="139"/>
    </row>
    <row r="594" spans="1:50" ht="18.75" hidden="1" customHeight="1" x14ac:dyDescent="0.2">
      <c r="A594" s="100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2">
      <c r="A595" s="100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0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0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04"/>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412</v>
      </c>
      <c r="AJ598" s="185"/>
      <c r="AK598" s="185"/>
      <c r="AL598" s="180"/>
      <c r="AM598" s="185" t="s">
        <v>425</v>
      </c>
      <c r="AN598" s="185"/>
      <c r="AO598" s="185"/>
      <c r="AP598" s="180"/>
      <c r="AQ598" s="180" t="s">
        <v>234</v>
      </c>
      <c r="AR598" s="173"/>
      <c r="AS598" s="173"/>
      <c r="AT598" s="174"/>
      <c r="AU598" s="138" t="s">
        <v>134</v>
      </c>
      <c r="AV598" s="138"/>
      <c r="AW598" s="138"/>
      <c r="AX598" s="139"/>
    </row>
    <row r="599" spans="1:50" ht="18.75" hidden="1" customHeight="1" x14ac:dyDescent="0.2">
      <c r="A599" s="100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2">
      <c r="A600" s="100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0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0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04"/>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412</v>
      </c>
      <c r="AJ603" s="185"/>
      <c r="AK603" s="185"/>
      <c r="AL603" s="180"/>
      <c r="AM603" s="185" t="s">
        <v>425</v>
      </c>
      <c r="AN603" s="185"/>
      <c r="AO603" s="185"/>
      <c r="AP603" s="180"/>
      <c r="AQ603" s="180" t="s">
        <v>234</v>
      </c>
      <c r="AR603" s="173"/>
      <c r="AS603" s="173"/>
      <c r="AT603" s="174"/>
      <c r="AU603" s="138" t="s">
        <v>134</v>
      </c>
      <c r="AV603" s="138"/>
      <c r="AW603" s="138"/>
      <c r="AX603" s="139"/>
    </row>
    <row r="604" spans="1:50" ht="18.75" hidden="1" customHeight="1" x14ac:dyDescent="0.2">
      <c r="A604" s="100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2">
      <c r="A605" s="100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0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0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04"/>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412</v>
      </c>
      <c r="AJ608" s="185"/>
      <c r="AK608" s="185"/>
      <c r="AL608" s="180"/>
      <c r="AM608" s="185" t="s">
        <v>425</v>
      </c>
      <c r="AN608" s="185"/>
      <c r="AO608" s="185"/>
      <c r="AP608" s="180"/>
      <c r="AQ608" s="180" t="s">
        <v>234</v>
      </c>
      <c r="AR608" s="173"/>
      <c r="AS608" s="173"/>
      <c r="AT608" s="174"/>
      <c r="AU608" s="138" t="s">
        <v>134</v>
      </c>
      <c r="AV608" s="138"/>
      <c r="AW608" s="138"/>
      <c r="AX608" s="139"/>
    </row>
    <row r="609" spans="1:50" ht="18.75" hidden="1" customHeight="1" x14ac:dyDescent="0.2">
      <c r="A609" s="100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2">
      <c r="A610" s="100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0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0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04"/>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412</v>
      </c>
      <c r="AJ613" s="185"/>
      <c r="AK613" s="185"/>
      <c r="AL613" s="180"/>
      <c r="AM613" s="185" t="s">
        <v>425</v>
      </c>
      <c r="AN613" s="185"/>
      <c r="AO613" s="185"/>
      <c r="AP613" s="180"/>
      <c r="AQ613" s="180" t="s">
        <v>234</v>
      </c>
      <c r="AR613" s="173"/>
      <c r="AS613" s="173"/>
      <c r="AT613" s="174"/>
      <c r="AU613" s="138" t="s">
        <v>134</v>
      </c>
      <c r="AV613" s="138"/>
      <c r="AW613" s="138"/>
      <c r="AX613" s="139"/>
    </row>
    <row r="614" spans="1:50" ht="18.75" hidden="1" customHeight="1" x14ac:dyDescent="0.2">
      <c r="A614" s="100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2">
      <c r="A615" s="100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0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0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04"/>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412</v>
      </c>
      <c r="AJ618" s="185"/>
      <c r="AK618" s="185"/>
      <c r="AL618" s="180"/>
      <c r="AM618" s="185" t="s">
        <v>425</v>
      </c>
      <c r="AN618" s="185"/>
      <c r="AO618" s="185"/>
      <c r="AP618" s="180"/>
      <c r="AQ618" s="180" t="s">
        <v>234</v>
      </c>
      <c r="AR618" s="173"/>
      <c r="AS618" s="173"/>
      <c r="AT618" s="174"/>
      <c r="AU618" s="138" t="s">
        <v>134</v>
      </c>
      <c r="AV618" s="138"/>
      <c r="AW618" s="138"/>
      <c r="AX618" s="139"/>
    </row>
    <row r="619" spans="1:50" ht="18.75" hidden="1" customHeight="1" x14ac:dyDescent="0.2">
      <c r="A619" s="100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2">
      <c r="A620" s="100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0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0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04"/>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412</v>
      </c>
      <c r="AJ623" s="185"/>
      <c r="AK623" s="185"/>
      <c r="AL623" s="180"/>
      <c r="AM623" s="185" t="s">
        <v>425</v>
      </c>
      <c r="AN623" s="185"/>
      <c r="AO623" s="185"/>
      <c r="AP623" s="180"/>
      <c r="AQ623" s="180" t="s">
        <v>234</v>
      </c>
      <c r="AR623" s="173"/>
      <c r="AS623" s="173"/>
      <c r="AT623" s="174"/>
      <c r="AU623" s="138" t="s">
        <v>134</v>
      </c>
      <c r="AV623" s="138"/>
      <c r="AW623" s="138"/>
      <c r="AX623" s="139"/>
    </row>
    <row r="624" spans="1:50" ht="18.75" hidden="1" customHeight="1" x14ac:dyDescent="0.2">
      <c r="A624" s="100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2">
      <c r="A625" s="100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0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0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04"/>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412</v>
      </c>
      <c r="AJ628" s="185"/>
      <c r="AK628" s="185"/>
      <c r="AL628" s="180"/>
      <c r="AM628" s="185" t="s">
        <v>425</v>
      </c>
      <c r="AN628" s="185"/>
      <c r="AO628" s="185"/>
      <c r="AP628" s="180"/>
      <c r="AQ628" s="180" t="s">
        <v>234</v>
      </c>
      <c r="AR628" s="173"/>
      <c r="AS628" s="173"/>
      <c r="AT628" s="174"/>
      <c r="AU628" s="138" t="s">
        <v>134</v>
      </c>
      <c r="AV628" s="138"/>
      <c r="AW628" s="138"/>
      <c r="AX628" s="139"/>
    </row>
    <row r="629" spans="1:50" ht="18.75" hidden="1" customHeight="1" x14ac:dyDescent="0.2">
      <c r="A629" s="100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2">
      <c r="A630" s="100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0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0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04"/>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412</v>
      </c>
      <c r="AJ633" s="185"/>
      <c r="AK633" s="185"/>
      <c r="AL633" s="180"/>
      <c r="AM633" s="185" t="s">
        <v>425</v>
      </c>
      <c r="AN633" s="185"/>
      <c r="AO633" s="185"/>
      <c r="AP633" s="180"/>
      <c r="AQ633" s="180" t="s">
        <v>234</v>
      </c>
      <c r="AR633" s="173"/>
      <c r="AS633" s="173"/>
      <c r="AT633" s="174"/>
      <c r="AU633" s="138" t="s">
        <v>134</v>
      </c>
      <c r="AV633" s="138"/>
      <c r="AW633" s="138"/>
      <c r="AX633" s="139"/>
    </row>
    <row r="634" spans="1:50" ht="18.75" hidden="1" customHeight="1" x14ac:dyDescent="0.2">
      <c r="A634" s="100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2">
      <c r="A635" s="100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0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0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04"/>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412</v>
      </c>
      <c r="AJ638" s="185"/>
      <c r="AK638" s="185"/>
      <c r="AL638" s="180"/>
      <c r="AM638" s="185" t="s">
        <v>425</v>
      </c>
      <c r="AN638" s="185"/>
      <c r="AO638" s="185"/>
      <c r="AP638" s="180"/>
      <c r="AQ638" s="180" t="s">
        <v>234</v>
      </c>
      <c r="AR638" s="173"/>
      <c r="AS638" s="173"/>
      <c r="AT638" s="174"/>
      <c r="AU638" s="138" t="s">
        <v>134</v>
      </c>
      <c r="AV638" s="138"/>
      <c r="AW638" s="138"/>
      <c r="AX638" s="139"/>
    </row>
    <row r="639" spans="1:50" ht="18.75" hidden="1" customHeight="1" x14ac:dyDescent="0.2">
      <c r="A639" s="100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2">
      <c r="A640" s="100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0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0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04"/>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65" hidden="1" customHeight="1" x14ac:dyDescent="0.2">
      <c r="A646" s="1004"/>
      <c r="B646" s="256"/>
      <c r="C646" s="255"/>
      <c r="D646" s="256"/>
      <c r="E646" s="242" t="s">
        <v>404</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04"/>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412</v>
      </c>
      <c r="AJ647" s="185"/>
      <c r="AK647" s="185"/>
      <c r="AL647" s="180"/>
      <c r="AM647" s="185" t="s">
        <v>425</v>
      </c>
      <c r="AN647" s="185"/>
      <c r="AO647" s="185"/>
      <c r="AP647" s="180"/>
      <c r="AQ647" s="180" t="s">
        <v>234</v>
      </c>
      <c r="AR647" s="173"/>
      <c r="AS647" s="173"/>
      <c r="AT647" s="174"/>
      <c r="AU647" s="138" t="s">
        <v>134</v>
      </c>
      <c r="AV647" s="138"/>
      <c r="AW647" s="138"/>
      <c r="AX647" s="139"/>
    </row>
    <row r="648" spans="1:50" ht="18.75" hidden="1" customHeight="1" x14ac:dyDescent="0.2">
      <c r="A648" s="100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2">
      <c r="A649" s="100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0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0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04"/>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412</v>
      </c>
      <c r="AJ652" s="185"/>
      <c r="AK652" s="185"/>
      <c r="AL652" s="180"/>
      <c r="AM652" s="185" t="s">
        <v>425</v>
      </c>
      <c r="AN652" s="185"/>
      <c r="AO652" s="185"/>
      <c r="AP652" s="180"/>
      <c r="AQ652" s="180" t="s">
        <v>234</v>
      </c>
      <c r="AR652" s="173"/>
      <c r="AS652" s="173"/>
      <c r="AT652" s="174"/>
      <c r="AU652" s="138" t="s">
        <v>134</v>
      </c>
      <c r="AV652" s="138"/>
      <c r="AW652" s="138"/>
      <c r="AX652" s="139"/>
    </row>
    <row r="653" spans="1:50" ht="18.75" hidden="1" customHeight="1" x14ac:dyDescent="0.2">
      <c r="A653" s="100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2">
      <c r="A654" s="100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0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0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04"/>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412</v>
      </c>
      <c r="AJ657" s="185"/>
      <c r="AK657" s="185"/>
      <c r="AL657" s="180"/>
      <c r="AM657" s="185" t="s">
        <v>425</v>
      </c>
      <c r="AN657" s="185"/>
      <c r="AO657" s="185"/>
      <c r="AP657" s="180"/>
      <c r="AQ657" s="180" t="s">
        <v>234</v>
      </c>
      <c r="AR657" s="173"/>
      <c r="AS657" s="173"/>
      <c r="AT657" s="174"/>
      <c r="AU657" s="138" t="s">
        <v>134</v>
      </c>
      <c r="AV657" s="138"/>
      <c r="AW657" s="138"/>
      <c r="AX657" s="139"/>
    </row>
    <row r="658" spans="1:50" ht="18.75" hidden="1" customHeight="1" x14ac:dyDescent="0.2">
      <c r="A658" s="100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2">
      <c r="A659" s="100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0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0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04"/>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412</v>
      </c>
      <c r="AJ662" s="185"/>
      <c r="AK662" s="185"/>
      <c r="AL662" s="180"/>
      <c r="AM662" s="185" t="s">
        <v>425</v>
      </c>
      <c r="AN662" s="185"/>
      <c r="AO662" s="185"/>
      <c r="AP662" s="180"/>
      <c r="AQ662" s="180" t="s">
        <v>234</v>
      </c>
      <c r="AR662" s="173"/>
      <c r="AS662" s="173"/>
      <c r="AT662" s="174"/>
      <c r="AU662" s="138" t="s">
        <v>134</v>
      </c>
      <c r="AV662" s="138"/>
      <c r="AW662" s="138"/>
      <c r="AX662" s="139"/>
    </row>
    <row r="663" spans="1:50" ht="18.75" hidden="1" customHeight="1" x14ac:dyDescent="0.2">
      <c r="A663" s="100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2">
      <c r="A664" s="100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0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0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04"/>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412</v>
      </c>
      <c r="AJ667" s="185"/>
      <c r="AK667" s="185"/>
      <c r="AL667" s="180"/>
      <c r="AM667" s="185" t="s">
        <v>425</v>
      </c>
      <c r="AN667" s="185"/>
      <c r="AO667" s="185"/>
      <c r="AP667" s="180"/>
      <c r="AQ667" s="180" t="s">
        <v>234</v>
      </c>
      <c r="AR667" s="173"/>
      <c r="AS667" s="173"/>
      <c r="AT667" s="174"/>
      <c r="AU667" s="138" t="s">
        <v>134</v>
      </c>
      <c r="AV667" s="138"/>
      <c r="AW667" s="138"/>
      <c r="AX667" s="139"/>
    </row>
    <row r="668" spans="1:50" ht="18.75" hidden="1" customHeight="1" x14ac:dyDescent="0.2">
      <c r="A668" s="100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2">
      <c r="A669" s="100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0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0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04"/>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412</v>
      </c>
      <c r="AJ672" s="185"/>
      <c r="AK672" s="185"/>
      <c r="AL672" s="180"/>
      <c r="AM672" s="185" t="s">
        <v>425</v>
      </c>
      <c r="AN672" s="185"/>
      <c r="AO672" s="185"/>
      <c r="AP672" s="180"/>
      <c r="AQ672" s="180" t="s">
        <v>234</v>
      </c>
      <c r="AR672" s="173"/>
      <c r="AS672" s="173"/>
      <c r="AT672" s="174"/>
      <c r="AU672" s="138" t="s">
        <v>134</v>
      </c>
      <c r="AV672" s="138"/>
      <c r="AW672" s="138"/>
      <c r="AX672" s="139"/>
    </row>
    <row r="673" spans="1:50" ht="18.75" hidden="1" customHeight="1" x14ac:dyDescent="0.2">
      <c r="A673" s="100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2">
      <c r="A674" s="100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0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0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04"/>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412</v>
      </c>
      <c r="AJ677" s="185"/>
      <c r="AK677" s="185"/>
      <c r="AL677" s="180"/>
      <c r="AM677" s="185" t="s">
        <v>425</v>
      </c>
      <c r="AN677" s="185"/>
      <c r="AO677" s="185"/>
      <c r="AP677" s="180"/>
      <c r="AQ677" s="180" t="s">
        <v>234</v>
      </c>
      <c r="AR677" s="173"/>
      <c r="AS677" s="173"/>
      <c r="AT677" s="174"/>
      <c r="AU677" s="138" t="s">
        <v>134</v>
      </c>
      <c r="AV677" s="138"/>
      <c r="AW677" s="138"/>
      <c r="AX677" s="139"/>
    </row>
    <row r="678" spans="1:50" ht="18.75" hidden="1" customHeight="1" x14ac:dyDescent="0.2">
      <c r="A678" s="100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2">
      <c r="A679" s="100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0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0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04"/>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412</v>
      </c>
      <c r="AJ682" s="185"/>
      <c r="AK682" s="185"/>
      <c r="AL682" s="180"/>
      <c r="AM682" s="185" t="s">
        <v>425</v>
      </c>
      <c r="AN682" s="185"/>
      <c r="AO682" s="185"/>
      <c r="AP682" s="180"/>
      <c r="AQ682" s="180" t="s">
        <v>234</v>
      </c>
      <c r="AR682" s="173"/>
      <c r="AS682" s="173"/>
      <c r="AT682" s="174"/>
      <c r="AU682" s="138" t="s">
        <v>134</v>
      </c>
      <c r="AV682" s="138"/>
      <c r="AW682" s="138"/>
      <c r="AX682" s="139"/>
    </row>
    <row r="683" spans="1:50" ht="18.75" hidden="1" customHeight="1" x14ac:dyDescent="0.2">
      <c r="A683" s="100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2">
      <c r="A684" s="100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0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0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04"/>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412</v>
      </c>
      <c r="AJ687" s="185"/>
      <c r="AK687" s="185"/>
      <c r="AL687" s="180"/>
      <c r="AM687" s="185" t="s">
        <v>425</v>
      </c>
      <c r="AN687" s="185"/>
      <c r="AO687" s="185"/>
      <c r="AP687" s="180"/>
      <c r="AQ687" s="180" t="s">
        <v>234</v>
      </c>
      <c r="AR687" s="173"/>
      <c r="AS687" s="173"/>
      <c r="AT687" s="174"/>
      <c r="AU687" s="138" t="s">
        <v>134</v>
      </c>
      <c r="AV687" s="138"/>
      <c r="AW687" s="138"/>
      <c r="AX687" s="139"/>
    </row>
    <row r="688" spans="1:50" ht="18.75" hidden="1" customHeight="1" x14ac:dyDescent="0.2">
      <c r="A688" s="100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2">
      <c r="A689" s="100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0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0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04"/>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412</v>
      </c>
      <c r="AJ692" s="185"/>
      <c r="AK692" s="185"/>
      <c r="AL692" s="180"/>
      <c r="AM692" s="185" t="s">
        <v>425</v>
      </c>
      <c r="AN692" s="185"/>
      <c r="AO692" s="185"/>
      <c r="AP692" s="180"/>
      <c r="AQ692" s="180" t="s">
        <v>234</v>
      </c>
      <c r="AR692" s="173"/>
      <c r="AS692" s="173"/>
      <c r="AT692" s="174"/>
      <c r="AU692" s="138" t="s">
        <v>134</v>
      </c>
      <c r="AV692" s="138"/>
      <c r="AW692" s="138"/>
      <c r="AX692" s="139"/>
    </row>
    <row r="693" spans="1:50" ht="18.75" hidden="1" customHeight="1" x14ac:dyDescent="0.2">
      <c r="A693" s="100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2">
      <c r="A694" s="100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0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0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1004"/>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3" customHeight="1" x14ac:dyDescent="0.2">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3" customHeight="1" x14ac:dyDescent="0.2">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3" customHeight="1" x14ac:dyDescent="0.2">
      <c r="A702" s="534" t="s">
        <v>140</v>
      </c>
      <c r="B702" s="535"/>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591</v>
      </c>
      <c r="AE702" s="905"/>
      <c r="AF702" s="905"/>
      <c r="AG702" s="894" t="s">
        <v>595</v>
      </c>
      <c r="AH702" s="895"/>
      <c r="AI702" s="895"/>
      <c r="AJ702" s="895"/>
      <c r="AK702" s="895"/>
      <c r="AL702" s="895"/>
      <c r="AM702" s="895"/>
      <c r="AN702" s="895"/>
      <c r="AO702" s="895"/>
      <c r="AP702" s="895"/>
      <c r="AQ702" s="895"/>
      <c r="AR702" s="895"/>
      <c r="AS702" s="895"/>
      <c r="AT702" s="895"/>
      <c r="AU702" s="895"/>
      <c r="AV702" s="895"/>
      <c r="AW702" s="895"/>
      <c r="AX702" s="896"/>
    </row>
    <row r="703" spans="1:50" ht="27.3" customHeight="1" x14ac:dyDescent="0.2">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8" t="s">
        <v>591</v>
      </c>
      <c r="AE703" s="159"/>
      <c r="AF703" s="159"/>
      <c r="AG703" s="673" t="s">
        <v>596</v>
      </c>
      <c r="AH703" s="674"/>
      <c r="AI703" s="674"/>
      <c r="AJ703" s="674"/>
      <c r="AK703" s="674"/>
      <c r="AL703" s="674"/>
      <c r="AM703" s="674"/>
      <c r="AN703" s="674"/>
      <c r="AO703" s="674"/>
      <c r="AP703" s="674"/>
      <c r="AQ703" s="674"/>
      <c r="AR703" s="674"/>
      <c r="AS703" s="674"/>
      <c r="AT703" s="674"/>
      <c r="AU703" s="674"/>
      <c r="AV703" s="674"/>
      <c r="AW703" s="674"/>
      <c r="AX703" s="675"/>
    </row>
    <row r="704" spans="1:50" ht="27.3" customHeight="1" x14ac:dyDescent="0.2">
      <c r="A704" s="538"/>
      <c r="B704" s="539"/>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591</v>
      </c>
      <c r="AE704" s="592"/>
      <c r="AF704" s="592"/>
      <c r="AG704" s="435" t="s">
        <v>597</v>
      </c>
      <c r="AH704" s="238"/>
      <c r="AI704" s="238"/>
      <c r="AJ704" s="238"/>
      <c r="AK704" s="238"/>
      <c r="AL704" s="238"/>
      <c r="AM704" s="238"/>
      <c r="AN704" s="238"/>
      <c r="AO704" s="238"/>
      <c r="AP704" s="238"/>
      <c r="AQ704" s="238"/>
      <c r="AR704" s="238"/>
      <c r="AS704" s="238"/>
      <c r="AT704" s="238"/>
      <c r="AU704" s="238"/>
      <c r="AV704" s="238"/>
      <c r="AW704" s="238"/>
      <c r="AX704" s="436"/>
    </row>
    <row r="705" spans="1:50" ht="27.3" customHeight="1" x14ac:dyDescent="0.2">
      <c r="A705" s="627" t="s">
        <v>39</v>
      </c>
      <c r="B705" s="778"/>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591</v>
      </c>
      <c r="AE705" s="742"/>
      <c r="AF705" s="742"/>
      <c r="AG705" s="164" t="s">
        <v>598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4"/>
      <c r="B706" s="779"/>
      <c r="C706" s="620"/>
      <c r="D706" s="621"/>
      <c r="E706" s="692" t="s">
        <v>380</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592</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2">
      <c r="A707" s="664"/>
      <c r="B707" s="779"/>
      <c r="C707" s="622"/>
      <c r="D707" s="623"/>
      <c r="E707" s="695" t="s">
        <v>317</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593</v>
      </c>
      <c r="AE707" s="590"/>
      <c r="AF707" s="590"/>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2">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594</v>
      </c>
      <c r="AE708" s="677"/>
      <c r="AF708" s="677"/>
      <c r="AG708" s="531" t="s">
        <v>563</v>
      </c>
      <c r="AH708" s="532"/>
      <c r="AI708" s="532"/>
      <c r="AJ708" s="532"/>
      <c r="AK708" s="532"/>
      <c r="AL708" s="532"/>
      <c r="AM708" s="532"/>
      <c r="AN708" s="532"/>
      <c r="AO708" s="532"/>
      <c r="AP708" s="532"/>
      <c r="AQ708" s="532"/>
      <c r="AR708" s="532"/>
      <c r="AS708" s="532"/>
      <c r="AT708" s="532"/>
      <c r="AU708" s="532"/>
      <c r="AV708" s="532"/>
      <c r="AW708" s="532"/>
      <c r="AX708" s="533"/>
    </row>
    <row r="709" spans="1:50" ht="66" customHeight="1" x14ac:dyDescent="0.2">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8" t="s">
        <v>591</v>
      </c>
      <c r="AE709" s="159"/>
      <c r="AF709" s="159"/>
      <c r="AG709" s="673" t="s">
        <v>601</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2">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8" t="s">
        <v>594</v>
      </c>
      <c r="AE710" s="159"/>
      <c r="AF710" s="159"/>
      <c r="AG710" s="673" t="s">
        <v>563</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2">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8" t="s">
        <v>591</v>
      </c>
      <c r="AE711" s="159"/>
      <c r="AF711" s="159"/>
      <c r="AG711" s="673" t="s">
        <v>599</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2">
      <c r="A712" s="664"/>
      <c r="B712" s="665"/>
      <c r="C712" s="594" t="s">
        <v>344</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594</v>
      </c>
      <c r="AE712" s="592"/>
      <c r="AF712" s="592"/>
      <c r="AG712" s="600" t="s">
        <v>563</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2">
      <c r="A713" s="664"/>
      <c r="B713" s="665"/>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594</v>
      </c>
      <c r="AE713" s="159"/>
      <c r="AF713" s="160"/>
      <c r="AG713" s="673" t="s">
        <v>563</v>
      </c>
      <c r="AH713" s="674"/>
      <c r="AI713" s="674"/>
      <c r="AJ713" s="674"/>
      <c r="AK713" s="674"/>
      <c r="AL713" s="674"/>
      <c r="AM713" s="674"/>
      <c r="AN713" s="674"/>
      <c r="AO713" s="674"/>
      <c r="AP713" s="674"/>
      <c r="AQ713" s="674"/>
      <c r="AR713" s="674"/>
      <c r="AS713" s="674"/>
      <c r="AT713" s="674"/>
      <c r="AU713" s="674"/>
      <c r="AV713" s="674"/>
      <c r="AW713" s="674"/>
      <c r="AX713" s="675"/>
    </row>
    <row r="714" spans="1:50" ht="48.9" customHeight="1" x14ac:dyDescent="0.2">
      <c r="A714" s="666"/>
      <c r="B714" s="667"/>
      <c r="C714" s="780" t="s">
        <v>322</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7" t="s">
        <v>591</v>
      </c>
      <c r="AE714" s="598"/>
      <c r="AF714" s="599"/>
      <c r="AG714" s="698" t="s">
        <v>600</v>
      </c>
      <c r="AH714" s="699"/>
      <c r="AI714" s="699"/>
      <c r="AJ714" s="699"/>
      <c r="AK714" s="699"/>
      <c r="AL714" s="699"/>
      <c r="AM714" s="699"/>
      <c r="AN714" s="699"/>
      <c r="AO714" s="699"/>
      <c r="AP714" s="699"/>
      <c r="AQ714" s="699"/>
      <c r="AR714" s="699"/>
      <c r="AS714" s="699"/>
      <c r="AT714" s="699"/>
      <c r="AU714" s="699"/>
      <c r="AV714" s="699"/>
      <c r="AW714" s="699"/>
      <c r="AX714" s="700"/>
    </row>
    <row r="715" spans="1:50" ht="48" customHeight="1" x14ac:dyDescent="0.2">
      <c r="A715" s="627" t="s">
        <v>40</v>
      </c>
      <c r="B715" s="663"/>
      <c r="C715" s="668" t="s">
        <v>323</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591</v>
      </c>
      <c r="AE715" s="677"/>
      <c r="AF715" s="786"/>
      <c r="AG715" s="531" t="s">
        <v>605</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2">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591</v>
      </c>
      <c r="AE716" s="768"/>
      <c r="AF716" s="768"/>
      <c r="AG716" s="673" t="s">
        <v>602</v>
      </c>
      <c r="AH716" s="674"/>
      <c r="AI716" s="674"/>
      <c r="AJ716" s="674"/>
      <c r="AK716" s="674"/>
      <c r="AL716" s="674"/>
      <c r="AM716" s="674"/>
      <c r="AN716" s="674"/>
      <c r="AO716" s="674"/>
      <c r="AP716" s="674"/>
      <c r="AQ716" s="674"/>
      <c r="AR716" s="674"/>
      <c r="AS716" s="674"/>
      <c r="AT716" s="674"/>
      <c r="AU716" s="674"/>
      <c r="AV716" s="674"/>
      <c r="AW716" s="674"/>
      <c r="AX716" s="675"/>
    </row>
    <row r="717" spans="1:50" ht="27.3" customHeight="1" x14ac:dyDescent="0.2">
      <c r="A717" s="664"/>
      <c r="B717" s="665"/>
      <c r="C717" s="594" t="s">
        <v>245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8" t="s">
        <v>591</v>
      </c>
      <c r="AE717" s="159"/>
      <c r="AF717" s="159"/>
      <c r="AG717" s="673" t="s">
        <v>603</v>
      </c>
      <c r="AH717" s="674"/>
      <c r="AI717" s="674"/>
      <c r="AJ717" s="674"/>
      <c r="AK717" s="674"/>
      <c r="AL717" s="674"/>
      <c r="AM717" s="674"/>
      <c r="AN717" s="674"/>
      <c r="AO717" s="674"/>
      <c r="AP717" s="674"/>
      <c r="AQ717" s="674"/>
      <c r="AR717" s="674"/>
      <c r="AS717" s="674"/>
      <c r="AT717" s="674"/>
      <c r="AU717" s="674"/>
      <c r="AV717" s="674"/>
      <c r="AW717" s="674"/>
      <c r="AX717" s="675"/>
    </row>
    <row r="718" spans="1:50" ht="27.3" customHeight="1" x14ac:dyDescent="0.2">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8" t="s">
        <v>591</v>
      </c>
      <c r="AE718" s="159"/>
      <c r="AF718" s="159"/>
      <c r="AG718" s="167" t="s">
        <v>604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7" t="s">
        <v>58</v>
      </c>
      <c r="B719" s="658"/>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2"/>
      <c r="AD719" s="676" t="s">
        <v>594</v>
      </c>
      <c r="AE719" s="677"/>
      <c r="AF719" s="677"/>
      <c r="AG719" s="164" t="s">
        <v>563</v>
      </c>
      <c r="AH719" s="165"/>
      <c r="AI719" s="165"/>
      <c r="AJ719" s="165"/>
      <c r="AK719" s="165"/>
      <c r="AL719" s="165"/>
      <c r="AM719" s="165"/>
      <c r="AN719" s="165"/>
      <c r="AO719" s="165"/>
      <c r="AP719" s="165"/>
      <c r="AQ719" s="165"/>
      <c r="AR719" s="165"/>
      <c r="AS719" s="165"/>
      <c r="AT719" s="165"/>
      <c r="AU719" s="165"/>
      <c r="AV719" s="165"/>
      <c r="AW719" s="165"/>
      <c r="AX719" s="166"/>
    </row>
    <row r="720" spans="1:50" ht="19.8" customHeight="1" x14ac:dyDescent="0.2">
      <c r="A720" s="659"/>
      <c r="B720" s="660"/>
      <c r="C720" s="945" t="s">
        <v>337</v>
      </c>
      <c r="D720" s="943"/>
      <c r="E720" s="943"/>
      <c r="F720" s="946"/>
      <c r="G720" s="942" t="s">
        <v>338</v>
      </c>
      <c r="H720" s="943"/>
      <c r="I720" s="943"/>
      <c r="J720" s="943"/>
      <c r="K720" s="943"/>
      <c r="L720" s="943"/>
      <c r="M720" s="943"/>
      <c r="N720" s="942" t="s">
        <v>341</v>
      </c>
      <c r="O720" s="943"/>
      <c r="P720" s="943"/>
      <c r="Q720" s="943"/>
      <c r="R720" s="943"/>
      <c r="S720" s="943"/>
      <c r="T720" s="943"/>
      <c r="U720" s="943"/>
      <c r="V720" s="943"/>
      <c r="W720" s="943"/>
      <c r="X720" s="943"/>
      <c r="Y720" s="943"/>
      <c r="Z720" s="943"/>
      <c r="AA720" s="943"/>
      <c r="AB720" s="943"/>
      <c r="AC720" s="943"/>
      <c r="AD720" s="943"/>
      <c r="AE720" s="943"/>
      <c r="AF720" s="944"/>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2">
      <c r="A721" s="659"/>
      <c r="B721" s="660"/>
      <c r="C721" s="927"/>
      <c r="D721" s="928"/>
      <c r="E721" s="928"/>
      <c r="F721" s="929"/>
      <c r="G721" s="947"/>
      <c r="H721" s="948"/>
      <c r="I721" s="82" t="str">
        <f>IF(OR(G721="　", G721=""), "", "-")</f>
        <v/>
      </c>
      <c r="J721" s="926" t="s">
        <v>606</v>
      </c>
      <c r="K721" s="926"/>
      <c r="L721" s="82" t="str">
        <f>IF(M721="","","-")</f>
        <v/>
      </c>
      <c r="M721" s="83"/>
      <c r="N721" s="923" t="s">
        <v>574</v>
      </c>
      <c r="O721" s="924"/>
      <c r="P721" s="924"/>
      <c r="Q721" s="924"/>
      <c r="R721" s="924"/>
      <c r="S721" s="924"/>
      <c r="T721" s="924"/>
      <c r="U721" s="924"/>
      <c r="V721" s="924"/>
      <c r="W721" s="924"/>
      <c r="X721" s="924"/>
      <c r="Y721" s="924"/>
      <c r="Z721" s="924"/>
      <c r="AA721" s="924"/>
      <c r="AB721" s="924"/>
      <c r="AC721" s="924"/>
      <c r="AD721" s="924"/>
      <c r="AE721" s="924"/>
      <c r="AF721" s="925"/>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hidden="1" customHeight="1" x14ac:dyDescent="0.2">
      <c r="A722" s="659"/>
      <c r="B722" s="660"/>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2">
      <c r="A723" s="659"/>
      <c r="B723" s="660"/>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2">
      <c r="A724" s="659"/>
      <c r="B724" s="660"/>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hidden="1" customHeight="1" x14ac:dyDescent="0.2">
      <c r="A725" s="661"/>
      <c r="B725" s="662"/>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37.5" customHeight="1" x14ac:dyDescent="0.2">
      <c r="A726" s="627" t="s">
        <v>48</v>
      </c>
      <c r="B726" s="628"/>
      <c r="C726" s="450" t="s">
        <v>53</v>
      </c>
      <c r="D726" s="587"/>
      <c r="E726" s="587"/>
      <c r="F726" s="588"/>
      <c r="G726" s="806" t="s">
        <v>608</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37.5" customHeight="1" thickBot="1" x14ac:dyDescent="0.25">
      <c r="A727" s="629"/>
      <c r="B727" s="630"/>
      <c r="C727" s="704" t="s">
        <v>57</v>
      </c>
      <c r="D727" s="705"/>
      <c r="E727" s="705"/>
      <c r="F727" s="706"/>
      <c r="G727" s="804" t="s">
        <v>607</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2">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5">
      <c r="A729" s="774" t="s">
        <v>693</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5">
      <c r="A731" s="624" t="s">
        <v>138</v>
      </c>
      <c r="B731" s="625"/>
      <c r="C731" s="625"/>
      <c r="D731" s="625"/>
      <c r="E731" s="626"/>
      <c r="F731" s="689" t="s">
        <v>694</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5">
      <c r="A733" s="758" t="s">
        <v>138</v>
      </c>
      <c r="B733" s="759"/>
      <c r="C733" s="759"/>
      <c r="D733" s="759"/>
      <c r="E733" s="760"/>
      <c r="F733" s="775" t="s">
        <v>696</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2">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5">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2">
      <c r="A736" s="783" t="s">
        <v>350</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2">
      <c r="A737" s="100" t="s">
        <v>402</v>
      </c>
      <c r="B737" s="101"/>
      <c r="C737" s="101"/>
      <c r="D737" s="102"/>
      <c r="E737" s="103" t="s">
        <v>609</v>
      </c>
      <c r="F737" s="103"/>
      <c r="G737" s="103"/>
      <c r="H737" s="103"/>
      <c r="I737" s="103"/>
      <c r="J737" s="103"/>
      <c r="K737" s="103"/>
      <c r="L737" s="103"/>
      <c r="M737" s="103"/>
      <c r="N737" s="109" t="s">
        <v>397</v>
      </c>
      <c r="O737" s="109"/>
      <c r="P737" s="109"/>
      <c r="Q737" s="109"/>
      <c r="R737" s="103" t="s">
        <v>609</v>
      </c>
      <c r="S737" s="103"/>
      <c r="T737" s="103"/>
      <c r="U737" s="103"/>
      <c r="V737" s="103"/>
      <c r="W737" s="103"/>
      <c r="X737" s="103"/>
      <c r="Y737" s="103"/>
      <c r="Z737" s="103"/>
      <c r="AA737" s="109" t="s">
        <v>396</v>
      </c>
      <c r="AB737" s="109"/>
      <c r="AC737" s="109"/>
      <c r="AD737" s="109"/>
      <c r="AE737" s="103" t="s">
        <v>610</v>
      </c>
      <c r="AF737" s="103"/>
      <c r="AG737" s="103"/>
      <c r="AH737" s="103"/>
      <c r="AI737" s="103"/>
      <c r="AJ737" s="103"/>
      <c r="AK737" s="103"/>
      <c r="AL737" s="103"/>
      <c r="AM737" s="103"/>
      <c r="AN737" s="109" t="s">
        <v>395</v>
      </c>
      <c r="AO737" s="109"/>
      <c r="AP737" s="109"/>
      <c r="AQ737" s="109"/>
      <c r="AR737" s="110" t="s">
        <v>611</v>
      </c>
      <c r="AS737" s="111"/>
      <c r="AT737" s="111"/>
      <c r="AU737" s="111"/>
      <c r="AV737" s="111"/>
      <c r="AW737" s="111"/>
      <c r="AX737" s="112"/>
      <c r="AY737" s="88"/>
      <c r="AZ737" s="88"/>
    </row>
    <row r="738" spans="1:52" ht="24.75" customHeight="1" x14ac:dyDescent="0.2">
      <c r="A738" s="100" t="s">
        <v>394</v>
      </c>
      <c r="B738" s="101"/>
      <c r="C738" s="101"/>
      <c r="D738" s="102"/>
      <c r="E738" s="103" t="s">
        <v>612</v>
      </c>
      <c r="F738" s="103"/>
      <c r="G738" s="103"/>
      <c r="H738" s="103"/>
      <c r="I738" s="103"/>
      <c r="J738" s="103"/>
      <c r="K738" s="103"/>
      <c r="L738" s="103"/>
      <c r="M738" s="103"/>
      <c r="N738" s="109" t="s">
        <v>393</v>
      </c>
      <c r="O738" s="109"/>
      <c r="P738" s="109"/>
      <c r="Q738" s="109"/>
      <c r="R738" s="103" t="s">
        <v>613</v>
      </c>
      <c r="S738" s="103"/>
      <c r="T738" s="103"/>
      <c r="U738" s="103"/>
      <c r="V738" s="103"/>
      <c r="W738" s="103"/>
      <c r="X738" s="103"/>
      <c r="Y738" s="103"/>
      <c r="Z738" s="103"/>
      <c r="AA738" s="109" t="s">
        <v>392</v>
      </c>
      <c r="AB738" s="109"/>
      <c r="AC738" s="109"/>
      <c r="AD738" s="109"/>
      <c r="AE738" s="103" t="s">
        <v>614</v>
      </c>
      <c r="AF738" s="103"/>
      <c r="AG738" s="103"/>
      <c r="AH738" s="103"/>
      <c r="AI738" s="103"/>
      <c r="AJ738" s="103"/>
      <c r="AK738" s="103"/>
      <c r="AL738" s="103"/>
      <c r="AM738" s="103"/>
      <c r="AN738" s="109" t="s">
        <v>391</v>
      </c>
      <c r="AO738" s="109"/>
      <c r="AP738" s="109"/>
      <c r="AQ738" s="109"/>
      <c r="AR738" s="110" t="s">
        <v>615</v>
      </c>
      <c r="AS738" s="111"/>
      <c r="AT738" s="111"/>
      <c r="AU738" s="111"/>
      <c r="AV738" s="111"/>
      <c r="AW738" s="111"/>
      <c r="AX738" s="112"/>
    </row>
    <row r="739" spans="1:52" ht="24.75" customHeight="1" x14ac:dyDescent="0.2">
      <c r="A739" s="100" t="s">
        <v>390</v>
      </c>
      <c r="B739" s="101"/>
      <c r="C739" s="101"/>
      <c r="D739" s="102"/>
      <c r="E739" s="103" t="s">
        <v>616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414</v>
      </c>
      <c r="B740" s="131"/>
      <c r="C740" s="131"/>
      <c r="D740" s="132"/>
      <c r="E740" s="133" t="s">
        <v>560</v>
      </c>
      <c r="F740" s="125"/>
      <c r="G740" s="125"/>
      <c r="H740" s="92" t="str">
        <f>IF(E740="", "", "(")</f>
        <v>(</v>
      </c>
      <c r="I740" s="125"/>
      <c r="J740" s="125"/>
      <c r="K740" s="92" t="str">
        <f>IF(OR(I740="　", I740=""), "", "-")</f>
        <v/>
      </c>
      <c r="L740" s="126">
        <v>122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6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6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6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9" t="s">
        <v>385</v>
      </c>
      <c r="B780" s="770"/>
      <c r="C780" s="770"/>
      <c r="D780" s="770"/>
      <c r="E780" s="770"/>
      <c r="F780" s="771"/>
      <c r="G780" s="446" t="s">
        <v>617</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618</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2">
      <c r="A781" s="561"/>
      <c r="B781" s="772"/>
      <c r="C781" s="772"/>
      <c r="D781" s="772"/>
      <c r="E781" s="772"/>
      <c r="F781" s="773"/>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2">
      <c r="A782" s="561"/>
      <c r="B782" s="772"/>
      <c r="C782" s="772"/>
      <c r="D782" s="772"/>
      <c r="E782" s="772"/>
      <c r="F782" s="773"/>
      <c r="G782" s="456" t="s">
        <v>622</v>
      </c>
      <c r="H782" s="457" t="s">
        <v>622</v>
      </c>
      <c r="I782" s="457" t="s">
        <v>622</v>
      </c>
      <c r="J782" s="457" t="s">
        <v>622</v>
      </c>
      <c r="K782" s="458" t="s">
        <v>622</v>
      </c>
      <c r="L782" s="459" t="s">
        <v>631</v>
      </c>
      <c r="M782" s="460"/>
      <c r="N782" s="460"/>
      <c r="O782" s="460"/>
      <c r="P782" s="460"/>
      <c r="Q782" s="460"/>
      <c r="R782" s="460"/>
      <c r="S782" s="460"/>
      <c r="T782" s="460"/>
      <c r="U782" s="460"/>
      <c r="V782" s="460"/>
      <c r="W782" s="460"/>
      <c r="X782" s="461"/>
      <c r="Y782" s="462">
        <v>4.72</v>
      </c>
      <c r="Z782" s="463"/>
      <c r="AA782" s="463"/>
      <c r="AB782" s="562"/>
      <c r="AC782" s="456" t="s">
        <v>637</v>
      </c>
      <c r="AD782" s="457"/>
      <c r="AE782" s="457"/>
      <c r="AF782" s="457"/>
      <c r="AG782" s="458"/>
      <c r="AH782" s="459" t="s">
        <v>644</v>
      </c>
      <c r="AI782" s="460"/>
      <c r="AJ782" s="460"/>
      <c r="AK782" s="460"/>
      <c r="AL782" s="460"/>
      <c r="AM782" s="460"/>
      <c r="AN782" s="460"/>
      <c r="AO782" s="460"/>
      <c r="AP782" s="460"/>
      <c r="AQ782" s="460"/>
      <c r="AR782" s="460"/>
      <c r="AS782" s="460"/>
      <c r="AT782" s="461"/>
      <c r="AU782" s="462">
        <v>2.25</v>
      </c>
      <c r="AV782" s="463"/>
      <c r="AW782" s="463"/>
      <c r="AX782" s="464"/>
    </row>
    <row r="783" spans="1:50" ht="24.75" customHeight="1" x14ac:dyDescent="0.2">
      <c r="A783" s="561"/>
      <c r="B783" s="772"/>
      <c r="C783" s="772"/>
      <c r="D783" s="772"/>
      <c r="E783" s="772"/>
      <c r="F783" s="773"/>
      <c r="G783" s="352" t="s">
        <v>624</v>
      </c>
      <c r="H783" s="353" t="s">
        <v>623</v>
      </c>
      <c r="I783" s="353" t="s">
        <v>623</v>
      </c>
      <c r="J783" s="353" t="s">
        <v>623</v>
      </c>
      <c r="K783" s="354" t="s">
        <v>623</v>
      </c>
      <c r="L783" s="405" t="s">
        <v>632</v>
      </c>
      <c r="M783" s="406"/>
      <c r="N783" s="406"/>
      <c r="O783" s="406"/>
      <c r="P783" s="406"/>
      <c r="Q783" s="406"/>
      <c r="R783" s="406"/>
      <c r="S783" s="406"/>
      <c r="T783" s="406"/>
      <c r="U783" s="406"/>
      <c r="V783" s="406"/>
      <c r="W783" s="406"/>
      <c r="X783" s="407"/>
      <c r="Y783" s="402">
        <v>3.5</v>
      </c>
      <c r="Z783" s="403"/>
      <c r="AA783" s="403"/>
      <c r="AB783" s="409"/>
      <c r="AC783" s="352" t="s">
        <v>638</v>
      </c>
      <c r="AD783" s="353"/>
      <c r="AE783" s="353"/>
      <c r="AF783" s="353"/>
      <c r="AG783" s="354"/>
      <c r="AH783" s="405" t="s">
        <v>645</v>
      </c>
      <c r="AI783" s="406"/>
      <c r="AJ783" s="406"/>
      <c r="AK783" s="406"/>
      <c r="AL783" s="406"/>
      <c r="AM783" s="406"/>
      <c r="AN783" s="406"/>
      <c r="AO783" s="406"/>
      <c r="AP783" s="406"/>
      <c r="AQ783" s="406"/>
      <c r="AR783" s="406"/>
      <c r="AS783" s="406"/>
      <c r="AT783" s="407"/>
      <c r="AU783" s="402">
        <v>0.90500000000000003</v>
      </c>
      <c r="AV783" s="403"/>
      <c r="AW783" s="403"/>
      <c r="AX783" s="404"/>
    </row>
    <row r="784" spans="1:50" ht="24.75" customHeight="1" x14ac:dyDescent="0.2">
      <c r="A784" s="561"/>
      <c r="B784" s="772"/>
      <c r="C784" s="772"/>
      <c r="D784" s="772"/>
      <c r="E784" s="772"/>
      <c r="F784" s="773"/>
      <c r="G784" s="352" t="s">
        <v>625</v>
      </c>
      <c r="H784" s="353"/>
      <c r="I784" s="353"/>
      <c r="J784" s="353"/>
      <c r="K784" s="354"/>
      <c r="L784" s="405" t="s">
        <v>574</v>
      </c>
      <c r="M784" s="406"/>
      <c r="N784" s="406"/>
      <c r="O784" s="406"/>
      <c r="P784" s="406"/>
      <c r="Q784" s="406"/>
      <c r="R784" s="406"/>
      <c r="S784" s="406"/>
      <c r="T784" s="406"/>
      <c r="U784" s="406"/>
      <c r="V784" s="406"/>
      <c r="W784" s="406"/>
      <c r="X784" s="407"/>
      <c r="Y784" s="402">
        <v>1.6304339999999999</v>
      </c>
      <c r="Z784" s="403"/>
      <c r="AA784" s="403"/>
      <c r="AB784" s="409"/>
      <c r="AC784" s="352" t="s">
        <v>639</v>
      </c>
      <c r="AD784" s="353"/>
      <c r="AE784" s="353"/>
      <c r="AF784" s="353"/>
      <c r="AG784" s="354"/>
      <c r="AH784" s="405" t="s">
        <v>646</v>
      </c>
      <c r="AI784" s="406"/>
      <c r="AJ784" s="406"/>
      <c r="AK784" s="406"/>
      <c r="AL784" s="406"/>
      <c r="AM784" s="406"/>
      <c r="AN784" s="406"/>
      <c r="AO784" s="406"/>
      <c r="AP784" s="406"/>
      <c r="AQ784" s="406"/>
      <c r="AR784" s="406"/>
      <c r="AS784" s="406"/>
      <c r="AT784" s="407"/>
      <c r="AU784" s="402">
        <v>0.75</v>
      </c>
      <c r="AV784" s="403"/>
      <c r="AW784" s="403"/>
      <c r="AX784" s="404"/>
    </row>
    <row r="785" spans="1:50" ht="24.75" customHeight="1" x14ac:dyDescent="0.2">
      <c r="A785" s="561"/>
      <c r="B785" s="772"/>
      <c r="C785" s="772"/>
      <c r="D785" s="772"/>
      <c r="E785" s="772"/>
      <c r="F785" s="773"/>
      <c r="G785" s="352" t="s">
        <v>626</v>
      </c>
      <c r="H785" s="353"/>
      <c r="I785" s="353"/>
      <c r="J785" s="353"/>
      <c r="K785" s="354"/>
      <c r="L785" s="405" t="s">
        <v>633</v>
      </c>
      <c r="M785" s="406"/>
      <c r="N785" s="406"/>
      <c r="O785" s="406"/>
      <c r="P785" s="406"/>
      <c r="Q785" s="406"/>
      <c r="R785" s="406"/>
      <c r="S785" s="406"/>
      <c r="T785" s="406"/>
      <c r="U785" s="406"/>
      <c r="V785" s="406"/>
      <c r="W785" s="406"/>
      <c r="X785" s="407"/>
      <c r="Y785" s="402">
        <v>1.321566</v>
      </c>
      <c r="Z785" s="403"/>
      <c r="AA785" s="403"/>
      <c r="AB785" s="409"/>
      <c r="AC785" s="352" t="s">
        <v>630</v>
      </c>
      <c r="AD785" s="353"/>
      <c r="AE785" s="353"/>
      <c r="AF785" s="353"/>
      <c r="AG785" s="354"/>
      <c r="AH785" s="405" t="s">
        <v>574</v>
      </c>
      <c r="AI785" s="406"/>
      <c r="AJ785" s="406"/>
      <c r="AK785" s="406"/>
      <c r="AL785" s="406"/>
      <c r="AM785" s="406"/>
      <c r="AN785" s="406"/>
      <c r="AO785" s="406"/>
      <c r="AP785" s="406"/>
      <c r="AQ785" s="406"/>
      <c r="AR785" s="406"/>
      <c r="AS785" s="406"/>
      <c r="AT785" s="407"/>
      <c r="AU785" s="402">
        <v>0.49</v>
      </c>
      <c r="AV785" s="403"/>
      <c r="AW785" s="403"/>
      <c r="AX785" s="404"/>
    </row>
    <row r="786" spans="1:50" ht="24.75" customHeight="1" x14ac:dyDescent="0.2">
      <c r="A786" s="561"/>
      <c r="B786" s="772"/>
      <c r="C786" s="772"/>
      <c r="D786" s="772"/>
      <c r="E786" s="772"/>
      <c r="F786" s="773"/>
      <c r="G786" s="352" t="s">
        <v>630</v>
      </c>
      <c r="H786" s="353"/>
      <c r="I786" s="353"/>
      <c r="J786" s="353"/>
      <c r="K786" s="354"/>
      <c r="L786" s="405" t="s">
        <v>574</v>
      </c>
      <c r="M786" s="406"/>
      <c r="N786" s="406"/>
      <c r="O786" s="406"/>
      <c r="P786" s="406"/>
      <c r="Q786" s="406"/>
      <c r="R786" s="406"/>
      <c r="S786" s="406"/>
      <c r="T786" s="406"/>
      <c r="U786" s="406"/>
      <c r="V786" s="406"/>
      <c r="W786" s="406"/>
      <c r="X786" s="407"/>
      <c r="Y786" s="402">
        <v>1.25</v>
      </c>
      <c r="Z786" s="403"/>
      <c r="AA786" s="403"/>
      <c r="AB786" s="409"/>
      <c r="AC786" s="352" t="s">
        <v>687</v>
      </c>
      <c r="AD786" s="353"/>
      <c r="AE786" s="353"/>
      <c r="AF786" s="353"/>
      <c r="AG786" s="354"/>
      <c r="AH786" s="405" t="s">
        <v>686</v>
      </c>
      <c r="AI786" s="406"/>
      <c r="AJ786" s="406"/>
      <c r="AK786" s="406"/>
      <c r="AL786" s="406"/>
      <c r="AM786" s="406"/>
      <c r="AN786" s="406"/>
      <c r="AO786" s="406"/>
      <c r="AP786" s="406"/>
      <c r="AQ786" s="406"/>
      <c r="AR786" s="406"/>
      <c r="AS786" s="406"/>
      <c r="AT786" s="407"/>
      <c r="AU786" s="402">
        <v>0.45</v>
      </c>
      <c r="AV786" s="403"/>
      <c r="AW786" s="403"/>
      <c r="AX786" s="404"/>
    </row>
    <row r="787" spans="1:50" ht="24.75" customHeight="1" x14ac:dyDescent="0.2">
      <c r="A787" s="561"/>
      <c r="B787" s="772"/>
      <c r="C787" s="772"/>
      <c r="D787" s="772"/>
      <c r="E787" s="772"/>
      <c r="F787" s="773"/>
      <c r="G787" s="352" t="s">
        <v>628</v>
      </c>
      <c r="H787" s="353"/>
      <c r="I787" s="353"/>
      <c r="J787" s="353"/>
      <c r="K787" s="354"/>
      <c r="L787" s="405" t="s">
        <v>634</v>
      </c>
      <c r="M787" s="406"/>
      <c r="N787" s="406"/>
      <c r="O787" s="406"/>
      <c r="P787" s="406"/>
      <c r="Q787" s="406"/>
      <c r="R787" s="406"/>
      <c r="S787" s="406"/>
      <c r="T787" s="406"/>
      <c r="U787" s="406"/>
      <c r="V787" s="406"/>
      <c r="W787" s="406"/>
      <c r="X787" s="407"/>
      <c r="Y787" s="402">
        <v>1.1000000000000001</v>
      </c>
      <c r="Z787" s="403"/>
      <c r="AA787" s="403"/>
      <c r="AB787" s="409"/>
      <c r="AC787" s="352" t="s">
        <v>627</v>
      </c>
      <c r="AD787" s="353"/>
      <c r="AE787" s="353"/>
      <c r="AF787" s="353"/>
      <c r="AG787" s="354"/>
      <c r="AH787" s="405" t="s">
        <v>574</v>
      </c>
      <c r="AI787" s="406"/>
      <c r="AJ787" s="406"/>
      <c r="AK787" s="406"/>
      <c r="AL787" s="406"/>
      <c r="AM787" s="406"/>
      <c r="AN787" s="406"/>
      <c r="AO787" s="406"/>
      <c r="AP787" s="406"/>
      <c r="AQ787" s="406"/>
      <c r="AR787" s="406"/>
      <c r="AS787" s="406"/>
      <c r="AT787" s="407"/>
      <c r="AU787" s="402">
        <v>0.28552</v>
      </c>
      <c r="AV787" s="403"/>
      <c r="AW787" s="403"/>
      <c r="AX787" s="404"/>
    </row>
    <row r="788" spans="1:50" ht="24.75" customHeight="1" x14ac:dyDescent="0.2">
      <c r="A788" s="561"/>
      <c r="B788" s="772"/>
      <c r="C788" s="772"/>
      <c r="D788" s="772"/>
      <c r="E788" s="772"/>
      <c r="F788" s="773"/>
      <c r="G788" s="352" t="s">
        <v>629</v>
      </c>
      <c r="H788" s="353"/>
      <c r="I788" s="353"/>
      <c r="J788" s="353"/>
      <c r="K788" s="354"/>
      <c r="L788" s="405" t="s">
        <v>635</v>
      </c>
      <c r="M788" s="406"/>
      <c r="N788" s="406"/>
      <c r="O788" s="406"/>
      <c r="P788" s="406"/>
      <c r="Q788" s="406"/>
      <c r="R788" s="406"/>
      <c r="S788" s="406"/>
      <c r="T788" s="406"/>
      <c r="U788" s="406"/>
      <c r="V788" s="406"/>
      <c r="W788" s="406"/>
      <c r="X788" s="407"/>
      <c r="Y788" s="402">
        <v>0.22800000000000001</v>
      </c>
      <c r="Z788" s="403"/>
      <c r="AA788" s="403"/>
      <c r="AB788" s="409"/>
      <c r="AC788" s="352" t="s">
        <v>640</v>
      </c>
      <c r="AD788" s="353"/>
      <c r="AE788" s="353"/>
      <c r="AF788" s="353"/>
      <c r="AG788" s="354"/>
      <c r="AH788" s="405" t="s">
        <v>647</v>
      </c>
      <c r="AI788" s="406"/>
      <c r="AJ788" s="406"/>
      <c r="AK788" s="406"/>
      <c r="AL788" s="406"/>
      <c r="AM788" s="406"/>
      <c r="AN788" s="406"/>
      <c r="AO788" s="406"/>
      <c r="AP788" s="406"/>
      <c r="AQ788" s="406"/>
      <c r="AR788" s="406"/>
      <c r="AS788" s="406"/>
      <c r="AT788" s="407"/>
      <c r="AU788" s="402">
        <v>0.12447999999999999</v>
      </c>
      <c r="AV788" s="403"/>
      <c r="AW788" s="403"/>
      <c r="AX788" s="404"/>
    </row>
    <row r="789" spans="1:50" ht="24.75" customHeight="1" x14ac:dyDescent="0.2">
      <c r="A789" s="561"/>
      <c r="B789" s="772"/>
      <c r="C789" s="772"/>
      <c r="D789" s="772"/>
      <c r="E789" s="772"/>
      <c r="F789" s="773"/>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t="s">
        <v>641</v>
      </c>
      <c r="AD789" s="353"/>
      <c r="AE789" s="353"/>
      <c r="AF789" s="353"/>
      <c r="AG789" s="354"/>
      <c r="AH789" s="405" t="s">
        <v>648</v>
      </c>
      <c r="AI789" s="406"/>
      <c r="AJ789" s="406"/>
      <c r="AK789" s="406"/>
      <c r="AL789" s="406"/>
      <c r="AM789" s="406"/>
      <c r="AN789" s="406"/>
      <c r="AO789" s="406"/>
      <c r="AP789" s="406"/>
      <c r="AQ789" s="406"/>
      <c r="AR789" s="406"/>
      <c r="AS789" s="406"/>
      <c r="AT789" s="407"/>
      <c r="AU789" s="402">
        <v>5.1999999999999998E-2</v>
      </c>
      <c r="AV789" s="403"/>
      <c r="AW789" s="403"/>
      <c r="AX789" s="404"/>
    </row>
    <row r="790" spans="1:50" ht="24.75" customHeight="1" x14ac:dyDescent="0.2">
      <c r="A790" s="561"/>
      <c r="B790" s="772"/>
      <c r="C790" s="772"/>
      <c r="D790" s="772"/>
      <c r="E790" s="772"/>
      <c r="F790" s="773"/>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t="s">
        <v>642</v>
      </c>
      <c r="AD790" s="353"/>
      <c r="AE790" s="353"/>
      <c r="AF790" s="353"/>
      <c r="AG790" s="354"/>
      <c r="AH790" s="405" t="s">
        <v>649</v>
      </c>
      <c r="AI790" s="406"/>
      <c r="AJ790" s="406"/>
      <c r="AK790" s="406"/>
      <c r="AL790" s="406"/>
      <c r="AM790" s="406"/>
      <c r="AN790" s="406"/>
      <c r="AO790" s="406"/>
      <c r="AP790" s="406"/>
      <c r="AQ790" s="406"/>
      <c r="AR790" s="406"/>
      <c r="AS790" s="406"/>
      <c r="AT790" s="407"/>
      <c r="AU790" s="402">
        <v>0.05</v>
      </c>
      <c r="AV790" s="403"/>
      <c r="AW790" s="403"/>
      <c r="AX790" s="404"/>
    </row>
    <row r="791" spans="1:50" ht="24.75" customHeight="1" x14ac:dyDescent="0.2">
      <c r="A791" s="561"/>
      <c r="B791" s="772"/>
      <c r="C791" s="772"/>
      <c r="D791" s="772"/>
      <c r="E791" s="772"/>
      <c r="F791" s="773"/>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t="s">
        <v>643</v>
      </c>
      <c r="AD791" s="353"/>
      <c r="AE791" s="353"/>
      <c r="AF791" s="353"/>
      <c r="AG791" s="354"/>
      <c r="AH791" s="405" t="s">
        <v>650</v>
      </c>
      <c r="AI791" s="406"/>
      <c r="AJ791" s="406"/>
      <c r="AK791" s="406"/>
      <c r="AL791" s="406"/>
      <c r="AM791" s="406"/>
      <c r="AN791" s="406"/>
      <c r="AO791" s="406"/>
      <c r="AP791" s="406"/>
      <c r="AQ791" s="406"/>
      <c r="AR791" s="406"/>
      <c r="AS791" s="406"/>
      <c r="AT791" s="407"/>
      <c r="AU791" s="402">
        <v>3.3000000000000002E-2</v>
      </c>
      <c r="AV791" s="403"/>
      <c r="AW791" s="403"/>
      <c r="AX791" s="404"/>
    </row>
    <row r="792" spans="1:50" ht="24.75" customHeight="1" thickBot="1" x14ac:dyDescent="0.25">
      <c r="A792" s="561"/>
      <c r="B792" s="772"/>
      <c r="C792" s="772"/>
      <c r="D792" s="772"/>
      <c r="E792" s="772"/>
      <c r="F792" s="773"/>
      <c r="G792" s="413" t="s">
        <v>20</v>
      </c>
      <c r="H792" s="414"/>
      <c r="I792" s="414"/>
      <c r="J792" s="414"/>
      <c r="K792" s="414"/>
      <c r="L792" s="415"/>
      <c r="M792" s="416"/>
      <c r="N792" s="416"/>
      <c r="O792" s="416"/>
      <c r="P792" s="416"/>
      <c r="Q792" s="416"/>
      <c r="R792" s="416"/>
      <c r="S792" s="416"/>
      <c r="T792" s="416"/>
      <c r="U792" s="416"/>
      <c r="V792" s="416"/>
      <c r="W792" s="416"/>
      <c r="X792" s="417"/>
      <c r="Y792" s="418">
        <f>SUM(Y782:AB791)</f>
        <v>13.749999999999998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5.3900000000000006</v>
      </c>
      <c r="AV792" s="419"/>
      <c r="AW792" s="419"/>
      <c r="AX792" s="421"/>
    </row>
    <row r="793" spans="1:50" ht="24.75" customHeight="1" x14ac:dyDescent="0.2">
      <c r="A793" s="561"/>
      <c r="B793" s="772"/>
      <c r="C793" s="772"/>
      <c r="D793" s="772"/>
      <c r="E793" s="772"/>
      <c r="F793" s="773"/>
      <c r="G793" s="446" t="s">
        <v>619</v>
      </c>
      <c r="H793" s="447"/>
      <c r="I793" s="447"/>
      <c r="J793" s="447"/>
      <c r="K793" s="447"/>
      <c r="L793" s="447"/>
      <c r="M793" s="447"/>
      <c r="N793" s="447"/>
      <c r="O793" s="447"/>
      <c r="P793" s="447"/>
      <c r="Q793" s="447"/>
      <c r="R793" s="447"/>
      <c r="S793" s="447"/>
      <c r="T793" s="447"/>
      <c r="U793" s="447"/>
      <c r="V793" s="447"/>
      <c r="W793" s="447"/>
      <c r="X793" s="447"/>
      <c r="Y793" s="447"/>
      <c r="Z793" s="447"/>
      <c r="AA793" s="447"/>
      <c r="AB793" s="449"/>
      <c r="AC793" s="446" t="s">
        <v>620</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2">
      <c r="A794" s="561"/>
      <c r="B794" s="772"/>
      <c r="C794" s="772"/>
      <c r="D794" s="772"/>
      <c r="E794" s="772"/>
      <c r="F794" s="773"/>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2">
      <c r="A795" s="561"/>
      <c r="B795" s="772"/>
      <c r="C795" s="772"/>
      <c r="D795" s="772"/>
      <c r="E795" s="772"/>
      <c r="F795" s="773"/>
      <c r="G795" s="456" t="s">
        <v>637</v>
      </c>
      <c r="H795" s="457"/>
      <c r="I795" s="457"/>
      <c r="J795" s="457"/>
      <c r="K795" s="458"/>
      <c r="L795" s="459" t="s">
        <v>653</v>
      </c>
      <c r="M795" s="460"/>
      <c r="N795" s="460"/>
      <c r="O795" s="460"/>
      <c r="P795" s="460"/>
      <c r="Q795" s="460"/>
      <c r="R795" s="460"/>
      <c r="S795" s="460"/>
      <c r="T795" s="460"/>
      <c r="U795" s="460"/>
      <c r="V795" s="460"/>
      <c r="W795" s="460"/>
      <c r="X795" s="461"/>
      <c r="Y795" s="462">
        <v>5.8339999999999996</v>
      </c>
      <c r="Z795" s="463"/>
      <c r="AA795" s="463"/>
      <c r="AB795" s="562"/>
      <c r="AC795" s="456" t="s">
        <v>637</v>
      </c>
      <c r="AD795" s="457"/>
      <c r="AE795" s="457"/>
      <c r="AF795" s="457"/>
      <c r="AG795" s="458"/>
      <c r="AH795" s="459" t="s">
        <v>656</v>
      </c>
      <c r="AI795" s="460"/>
      <c r="AJ795" s="460"/>
      <c r="AK795" s="460"/>
      <c r="AL795" s="460"/>
      <c r="AM795" s="460"/>
      <c r="AN795" s="460"/>
      <c r="AO795" s="460"/>
      <c r="AP795" s="460"/>
      <c r="AQ795" s="460"/>
      <c r="AR795" s="460"/>
      <c r="AS795" s="460"/>
      <c r="AT795" s="461"/>
      <c r="AU795" s="462">
        <v>3</v>
      </c>
      <c r="AV795" s="463"/>
      <c r="AW795" s="463"/>
      <c r="AX795" s="464"/>
    </row>
    <row r="796" spans="1:50" ht="24.75" customHeight="1" x14ac:dyDescent="0.2">
      <c r="A796" s="561"/>
      <c r="B796" s="772"/>
      <c r="C796" s="772"/>
      <c r="D796" s="772"/>
      <c r="E796" s="772"/>
      <c r="F796" s="773"/>
      <c r="G796" s="352" t="s">
        <v>627</v>
      </c>
      <c r="H796" s="353"/>
      <c r="I796" s="353"/>
      <c r="J796" s="353"/>
      <c r="K796" s="354"/>
      <c r="L796" s="405" t="s">
        <v>656</v>
      </c>
      <c r="M796" s="406"/>
      <c r="N796" s="406"/>
      <c r="O796" s="406"/>
      <c r="P796" s="406"/>
      <c r="Q796" s="406"/>
      <c r="R796" s="406"/>
      <c r="S796" s="406"/>
      <c r="T796" s="406"/>
      <c r="U796" s="406"/>
      <c r="V796" s="406"/>
      <c r="W796" s="406"/>
      <c r="X796" s="407"/>
      <c r="Y796" s="402">
        <v>0.875</v>
      </c>
      <c r="Z796" s="403"/>
      <c r="AA796" s="403"/>
      <c r="AB796" s="409"/>
      <c r="AC796" s="352" t="s">
        <v>627</v>
      </c>
      <c r="AD796" s="353"/>
      <c r="AE796" s="353"/>
      <c r="AF796" s="353"/>
      <c r="AG796" s="354"/>
      <c r="AH796" s="405" t="s">
        <v>660</v>
      </c>
      <c r="AI796" s="406"/>
      <c r="AJ796" s="406"/>
      <c r="AK796" s="406"/>
      <c r="AL796" s="406"/>
      <c r="AM796" s="406"/>
      <c r="AN796" s="406"/>
      <c r="AO796" s="406"/>
      <c r="AP796" s="406"/>
      <c r="AQ796" s="406"/>
      <c r="AR796" s="406"/>
      <c r="AS796" s="406"/>
      <c r="AT796" s="407"/>
      <c r="AU796" s="402">
        <v>0.72499999999999998</v>
      </c>
      <c r="AV796" s="403"/>
      <c r="AW796" s="403"/>
      <c r="AX796" s="404"/>
    </row>
    <row r="797" spans="1:50" ht="24.75" customHeight="1" x14ac:dyDescent="0.2">
      <c r="A797" s="561"/>
      <c r="B797" s="772"/>
      <c r="C797" s="772"/>
      <c r="D797" s="772"/>
      <c r="E797" s="772"/>
      <c r="F797" s="773"/>
      <c r="G797" s="352" t="s">
        <v>630</v>
      </c>
      <c r="H797" s="353"/>
      <c r="I797" s="353"/>
      <c r="J797" s="353"/>
      <c r="K797" s="354"/>
      <c r="L797" s="405" t="s">
        <v>645</v>
      </c>
      <c r="M797" s="406"/>
      <c r="N797" s="406"/>
      <c r="O797" s="406"/>
      <c r="P797" s="406"/>
      <c r="Q797" s="406"/>
      <c r="R797" s="406"/>
      <c r="S797" s="406"/>
      <c r="T797" s="406"/>
      <c r="U797" s="406"/>
      <c r="V797" s="406"/>
      <c r="W797" s="406"/>
      <c r="X797" s="407"/>
      <c r="Y797" s="402">
        <v>0.74</v>
      </c>
      <c r="Z797" s="403"/>
      <c r="AA797" s="403"/>
      <c r="AB797" s="409"/>
      <c r="AC797" s="352" t="s">
        <v>658</v>
      </c>
      <c r="AD797" s="353"/>
      <c r="AE797" s="353"/>
      <c r="AF797" s="353"/>
      <c r="AG797" s="354"/>
      <c r="AH797" s="405" t="s">
        <v>661</v>
      </c>
      <c r="AI797" s="406"/>
      <c r="AJ797" s="406"/>
      <c r="AK797" s="406"/>
      <c r="AL797" s="406"/>
      <c r="AM797" s="406"/>
      <c r="AN797" s="406"/>
      <c r="AO797" s="406"/>
      <c r="AP797" s="406"/>
      <c r="AQ797" s="406"/>
      <c r="AR797" s="406"/>
      <c r="AS797" s="406"/>
      <c r="AT797" s="407"/>
      <c r="AU797" s="402">
        <v>0.6</v>
      </c>
      <c r="AV797" s="403"/>
      <c r="AW797" s="403"/>
      <c r="AX797" s="404"/>
    </row>
    <row r="798" spans="1:50" ht="24.75" customHeight="1" x14ac:dyDescent="0.2">
      <c r="A798" s="561"/>
      <c r="B798" s="772"/>
      <c r="C798" s="772"/>
      <c r="D798" s="772"/>
      <c r="E798" s="772"/>
      <c r="F798" s="773"/>
      <c r="G798" s="352" t="s">
        <v>651</v>
      </c>
      <c r="H798" s="353"/>
      <c r="I798" s="353"/>
      <c r="J798" s="353"/>
      <c r="K798" s="354"/>
      <c r="L798" s="405" t="s">
        <v>654</v>
      </c>
      <c r="M798" s="406"/>
      <c r="N798" s="406"/>
      <c r="O798" s="406"/>
      <c r="P798" s="406"/>
      <c r="Q798" s="406"/>
      <c r="R798" s="406"/>
      <c r="S798" s="406"/>
      <c r="T798" s="406"/>
      <c r="U798" s="406"/>
      <c r="V798" s="406"/>
      <c r="W798" s="406"/>
      <c r="X798" s="407"/>
      <c r="Y798" s="402">
        <v>0.50800000000000001</v>
      </c>
      <c r="Z798" s="403"/>
      <c r="AA798" s="403"/>
      <c r="AB798" s="409"/>
      <c r="AC798" s="352" t="s">
        <v>630</v>
      </c>
      <c r="AD798" s="353"/>
      <c r="AE798" s="353"/>
      <c r="AF798" s="353"/>
      <c r="AG798" s="354"/>
      <c r="AH798" s="405" t="s">
        <v>656</v>
      </c>
      <c r="AI798" s="406"/>
      <c r="AJ798" s="406"/>
      <c r="AK798" s="406"/>
      <c r="AL798" s="406"/>
      <c r="AM798" s="406"/>
      <c r="AN798" s="406"/>
      <c r="AO798" s="406"/>
      <c r="AP798" s="406"/>
      <c r="AQ798" s="406"/>
      <c r="AR798" s="406"/>
      <c r="AS798" s="406"/>
      <c r="AT798" s="407"/>
      <c r="AU798" s="402">
        <v>0.52500000000000002</v>
      </c>
      <c r="AV798" s="403"/>
      <c r="AW798" s="403"/>
      <c r="AX798" s="404"/>
    </row>
    <row r="799" spans="1:50" ht="24.75" customHeight="1" x14ac:dyDescent="0.2">
      <c r="A799" s="561"/>
      <c r="B799" s="772"/>
      <c r="C799" s="772"/>
      <c r="D799" s="772"/>
      <c r="E799" s="772"/>
      <c r="F799" s="773"/>
      <c r="G799" s="352" t="s">
        <v>652</v>
      </c>
      <c r="H799" s="353"/>
      <c r="I799" s="353"/>
      <c r="J799" s="353"/>
      <c r="K799" s="354"/>
      <c r="L799" s="405" t="s">
        <v>655</v>
      </c>
      <c r="M799" s="406"/>
      <c r="N799" s="406"/>
      <c r="O799" s="406"/>
      <c r="P799" s="406"/>
      <c r="Q799" s="406"/>
      <c r="R799" s="406"/>
      <c r="S799" s="406"/>
      <c r="T799" s="406"/>
      <c r="U799" s="406"/>
      <c r="V799" s="406"/>
      <c r="W799" s="406"/>
      <c r="X799" s="407"/>
      <c r="Y799" s="402">
        <v>0.13600000000000001</v>
      </c>
      <c r="Z799" s="403"/>
      <c r="AA799" s="403"/>
      <c r="AB799" s="409"/>
      <c r="AC799" s="352" t="s">
        <v>659</v>
      </c>
      <c r="AD799" s="353"/>
      <c r="AE799" s="353"/>
      <c r="AF799" s="353"/>
      <c r="AG799" s="354"/>
      <c r="AH799" s="405" t="s">
        <v>662</v>
      </c>
      <c r="AI799" s="406"/>
      <c r="AJ799" s="406"/>
      <c r="AK799" s="406"/>
      <c r="AL799" s="406"/>
      <c r="AM799" s="406"/>
      <c r="AN799" s="406"/>
      <c r="AO799" s="406"/>
      <c r="AP799" s="406"/>
      <c r="AQ799" s="406"/>
      <c r="AR799" s="406"/>
      <c r="AS799" s="406"/>
      <c r="AT799" s="407"/>
      <c r="AU799" s="402">
        <v>0.45</v>
      </c>
      <c r="AV799" s="403"/>
      <c r="AW799" s="403"/>
      <c r="AX799" s="404"/>
    </row>
    <row r="800" spans="1:50" ht="24.75" customHeight="1" x14ac:dyDescent="0.2">
      <c r="A800" s="561"/>
      <c r="B800" s="772"/>
      <c r="C800" s="772"/>
      <c r="D800" s="772"/>
      <c r="E800" s="772"/>
      <c r="F800" s="773"/>
      <c r="G800" s="352" t="s">
        <v>626</v>
      </c>
      <c r="H800" s="353"/>
      <c r="I800" s="353"/>
      <c r="J800" s="353"/>
      <c r="K800" s="354"/>
      <c r="L800" s="405" t="s">
        <v>657</v>
      </c>
      <c r="M800" s="406"/>
      <c r="N800" s="406"/>
      <c r="O800" s="406"/>
      <c r="P800" s="406"/>
      <c r="Q800" s="406"/>
      <c r="R800" s="406"/>
      <c r="S800" s="406"/>
      <c r="T800" s="406"/>
      <c r="U800" s="406"/>
      <c r="V800" s="406"/>
      <c r="W800" s="406"/>
      <c r="X800" s="407"/>
      <c r="Y800" s="402">
        <v>4.7E-2</v>
      </c>
      <c r="Z800" s="403"/>
      <c r="AA800" s="403"/>
      <c r="AB800" s="409"/>
      <c r="AC800" s="352" t="s">
        <v>640</v>
      </c>
      <c r="AD800" s="353"/>
      <c r="AE800" s="353"/>
      <c r="AF800" s="353"/>
      <c r="AG800" s="354"/>
      <c r="AH800" s="405" t="s">
        <v>663</v>
      </c>
      <c r="AI800" s="406"/>
      <c r="AJ800" s="406"/>
      <c r="AK800" s="406"/>
      <c r="AL800" s="406"/>
      <c r="AM800" s="406"/>
      <c r="AN800" s="406"/>
      <c r="AO800" s="406"/>
      <c r="AP800" s="406"/>
      <c r="AQ800" s="406"/>
      <c r="AR800" s="406"/>
      <c r="AS800" s="406"/>
      <c r="AT800" s="407"/>
      <c r="AU800" s="402">
        <v>0.35</v>
      </c>
      <c r="AV800" s="403"/>
      <c r="AW800" s="403"/>
      <c r="AX800" s="404"/>
    </row>
    <row r="801" spans="1:50" ht="24.75" customHeight="1" x14ac:dyDescent="0.2">
      <c r="A801" s="561"/>
      <c r="B801" s="772"/>
      <c r="C801" s="772"/>
      <c r="D801" s="772"/>
      <c r="E801" s="772"/>
      <c r="F801" s="773"/>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t="s">
        <v>626</v>
      </c>
      <c r="AD801" s="353"/>
      <c r="AE801" s="353"/>
      <c r="AF801" s="353"/>
      <c r="AG801" s="354"/>
      <c r="AH801" s="405" t="s">
        <v>664</v>
      </c>
      <c r="AI801" s="406"/>
      <c r="AJ801" s="406"/>
      <c r="AK801" s="406"/>
      <c r="AL801" s="406"/>
      <c r="AM801" s="406"/>
      <c r="AN801" s="406"/>
      <c r="AO801" s="406"/>
      <c r="AP801" s="406"/>
      <c r="AQ801" s="406"/>
      <c r="AR801" s="406"/>
      <c r="AS801" s="406"/>
      <c r="AT801" s="407"/>
      <c r="AU801" s="402">
        <v>0.08</v>
      </c>
      <c r="AV801" s="403"/>
      <c r="AW801" s="403"/>
      <c r="AX801" s="404"/>
    </row>
    <row r="802" spans="1:50" ht="24.75" customHeight="1" x14ac:dyDescent="0.2">
      <c r="A802" s="561"/>
      <c r="B802" s="772"/>
      <c r="C802" s="772"/>
      <c r="D802" s="772"/>
      <c r="E802" s="772"/>
      <c r="F802" s="773"/>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t="s">
        <v>629</v>
      </c>
      <c r="AD802" s="353"/>
      <c r="AE802" s="353"/>
      <c r="AF802" s="353"/>
      <c r="AG802" s="354"/>
      <c r="AH802" s="405" t="s">
        <v>665</v>
      </c>
      <c r="AI802" s="406"/>
      <c r="AJ802" s="406"/>
      <c r="AK802" s="406"/>
      <c r="AL802" s="406"/>
      <c r="AM802" s="406"/>
      <c r="AN802" s="406"/>
      <c r="AO802" s="406"/>
      <c r="AP802" s="406"/>
      <c r="AQ802" s="406"/>
      <c r="AR802" s="406"/>
      <c r="AS802" s="406"/>
      <c r="AT802" s="407"/>
      <c r="AU802" s="402">
        <v>4.4999999999999998E-2</v>
      </c>
      <c r="AV802" s="403"/>
      <c r="AW802" s="403"/>
      <c r="AX802" s="404"/>
    </row>
    <row r="803" spans="1:50" ht="24.75" hidden="1" customHeight="1" x14ac:dyDescent="0.2">
      <c r="A803" s="561"/>
      <c r="B803" s="772"/>
      <c r="C803" s="772"/>
      <c r="D803" s="772"/>
      <c r="E803" s="772"/>
      <c r="F803" s="773"/>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2">
      <c r="A804" s="561"/>
      <c r="B804" s="772"/>
      <c r="C804" s="772"/>
      <c r="D804" s="772"/>
      <c r="E804" s="772"/>
      <c r="F804" s="773"/>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5">
      <c r="A805" s="561"/>
      <c r="B805" s="772"/>
      <c r="C805" s="772"/>
      <c r="D805" s="772"/>
      <c r="E805" s="772"/>
      <c r="F805" s="773"/>
      <c r="G805" s="413" t="s">
        <v>20</v>
      </c>
      <c r="H805" s="414"/>
      <c r="I805" s="414"/>
      <c r="J805" s="414"/>
      <c r="K805" s="414"/>
      <c r="L805" s="415"/>
      <c r="M805" s="416"/>
      <c r="N805" s="416"/>
      <c r="O805" s="416"/>
      <c r="P805" s="416"/>
      <c r="Q805" s="416"/>
      <c r="R805" s="416"/>
      <c r="S805" s="416"/>
      <c r="T805" s="416"/>
      <c r="U805" s="416"/>
      <c r="V805" s="416"/>
      <c r="W805" s="416"/>
      <c r="X805" s="417"/>
      <c r="Y805" s="418">
        <f>SUM(Y795:AB804)</f>
        <v>8.14</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5.7750000000000004</v>
      </c>
      <c r="AV805" s="419"/>
      <c r="AW805" s="419"/>
      <c r="AX805" s="421"/>
    </row>
    <row r="806" spans="1:50" ht="24.75" customHeight="1" x14ac:dyDescent="0.2">
      <c r="A806" s="561"/>
      <c r="B806" s="772"/>
      <c r="C806" s="772"/>
      <c r="D806" s="772"/>
      <c r="E806" s="772"/>
      <c r="F806" s="773"/>
      <c r="G806" s="446" t="s">
        <v>621</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688</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customHeight="1" x14ac:dyDescent="0.2">
      <c r="A807" s="561"/>
      <c r="B807" s="772"/>
      <c r="C807" s="772"/>
      <c r="D807" s="772"/>
      <c r="E807" s="772"/>
      <c r="F807" s="773"/>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customHeight="1" x14ac:dyDescent="0.2">
      <c r="A808" s="561"/>
      <c r="B808" s="772"/>
      <c r="C808" s="772"/>
      <c r="D808" s="772"/>
      <c r="E808" s="772"/>
      <c r="F808" s="773"/>
      <c r="G808" s="456" t="s">
        <v>637</v>
      </c>
      <c r="H808" s="457"/>
      <c r="I808" s="457"/>
      <c r="J808" s="457"/>
      <c r="K808" s="458"/>
      <c r="L808" s="459" t="s">
        <v>690</v>
      </c>
      <c r="M808" s="460"/>
      <c r="N808" s="460"/>
      <c r="O808" s="460"/>
      <c r="P808" s="460"/>
      <c r="Q808" s="460"/>
      <c r="R808" s="460"/>
      <c r="S808" s="460"/>
      <c r="T808" s="460"/>
      <c r="U808" s="460"/>
      <c r="V808" s="460"/>
      <c r="W808" s="460"/>
      <c r="X808" s="461"/>
      <c r="Y808" s="462">
        <v>6.4</v>
      </c>
      <c r="Z808" s="463"/>
      <c r="AA808" s="463"/>
      <c r="AB808" s="562"/>
      <c r="AC808" s="456" t="s">
        <v>637</v>
      </c>
      <c r="AD808" s="457"/>
      <c r="AE808" s="457"/>
      <c r="AF808" s="457"/>
      <c r="AG808" s="458"/>
      <c r="AH808" s="459" t="s">
        <v>689</v>
      </c>
      <c r="AI808" s="460"/>
      <c r="AJ808" s="460"/>
      <c r="AK808" s="460"/>
      <c r="AL808" s="460"/>
      <c r="AM808" s="460"/>
      <c r="AN808" s="460"/>
      <c r="AO808" s="460"/>
      <c r="AP808" s="460"/>
      <c r="AQ808" s="460"/>
      <c r="AR808" s="460"/>
      <c r="AS808" s="460"/>
      <c r="AT808" s="461"/>
      <c r="AU808" s="462">
        <v>2.8</v>
      </c>
      <c r="AV808" s="463"/>
      <c r="AW808" s="463"/>
      <c r="AX808" s="464"/>
    </row>
    <row r="809" spans="1:50" ht="24.75" customHeight="1" x14ac:dyDescent="0.2">
      <c r="A809" s="561"/>
      <c r="B809" s="772"/>
      <c r="C809" s="772"/>
      <c r="D809" s="772"/>
      <c r="E809" s="772"/>
      <c r="F809" s="773"/>
      <c r="G809" s="352" t="s">
        <v>666</v>
      </c>
      <c r="H809" s="353"/>
      <c r="I809" s="353"/>
      <c r="J809" s="353"/>
      <c r="K809" s="354"/>
      <c r="L809" s="405" t="s">
        <v>692</v>
      </c>
      <c r="M809" s="406"/>
      <c r="N809" s="406"/>
      <c r="O809" s="406"/>
      <c r="P809" s="406"/>
      <c r="Q809" s="406"/>
      <c r="R809" s="406"/>
      <c r="S809" s="406"/>
      <c r="T809" s="406"/>
      <c r="U809" s="406"/>
      <c r="V809" s="406"/>
      <c r="W809" s="406"/>
      <c r="X809" s="407"/>
      <c r="Y809" s="402">
        <v>0.2</v>
      </c>
      <c r="Z809" s="403"/>
      <c r="AA809" s="403"/>
      <c r="AB809" s="409"/>
      <c r="AC809" s="352" t="s">
        <v>666</v>
      </c>
      <c r="AD809" s="353"/>
      <c r="AE809" s="353"/>
      <c r="AF809" s="353"/>
      <c r="AG809" s="354"/>
      <c r="AH809" s="405" t="s">
        <v>691</v>
      </c>
      <c r="AI809" s="406"/>
      <c r="AJ809" s="406"/>
      <c r="AK809" s="406"/>
      <c r="AL809" s="406"/>
      <c r="AM809" s="406"/>
      <c r="AN809" s="406"/>
      <c r="AO809" s="406"/>
      <c r="AP809" s="406"/>
      <c r="AQ809" s="406"/>
      <c r="AR809" s="406"/>
      <c r="AS809" s="406"/>
      <c r="AT809" s="407"/>
      <c r="AU809" s="402">
        <v>0.5</v>
      </c>
      <c r="AV809" s="403"/>
      <c r="AW809" s="403"/>
      <c r="AX809" s="404"/>
    </row>
    <row r="810" spans="1:50" ht="24.75" customHeight="1" x14ac:dyDescent="0.2">
      <c r="A810" s="561"/>
      <c r="B810" s="772"/>
      <c r="C810" s="772"/>
      <c r="D810" s="772"/>
      <c r="E810" s="772"/>
      <c r="F810" s="773"/>
      <c r="G810" s="352" t="s">
        <v>629</v>
      </c>
      <c r="H810" s="353"/>
      <c r="I810" s="353"/>
      <c r="J810" s="353"/>
      <c r="K810" s="354"/>
      <c r="L810" s="405" t="s">
        <v>667</v>
      </c>
      <c r="M810" s="406"/>
      <c r="N810" s="406"/>
      <c r="O810" s="406"/>
      <c r="P810" s="406"/>
      <c r="Q810" s="406"/>
      <c r="R810" s="406"/>
      <c r="S810" s="406"/>
      <c r="T810" s="406"/>
      <c r="U810" s="406"/>
      <c r="V810" s="406"/>
      <c r="W810" s="406"/>
      <c r="X810" s="407"/>
      <c r="Y810" s="402">
        <v>1.5</v>
      </c>
      <c r="Z810" s="403"/>
      <c r="AA810" s="403"/>
      <c r="AB810" s="409"/>
      <c r="AC810" s="352" t="s">
        <v>629</v>
      </c>
      <c r="AD810" s="353"/>
      <c r="AE810" s="353"/>
      <c r="AF810" s="353"/>
      <c r="AG810" s="354"/>
      <c r="AH810" s="405" t="s">
        <v>668</v>
      </c>
      <c r="AI810" s="406"/>
      <c r="AJ810" s="406"/>
      <c r="AK810" s="406"/>
      <c r="AL810" s="406"/>
      <c r="AM810" s="406"/>
      <c r="AN810" s="406"/>
      <c r="AO810" s="406"/>
      <c r="AP810" s="406"/>
      <c r="AQ810" s="406"/>
      <c r="AR810" s="406"/>
      <c r="AS810" s="406"/>
      <c r="AT810" s="407"/>
      <c r="AU810" s="402">
        <v>0.8</v>
      </c>
      <c r="AV810" s="403"/>
      <c r="AW810" s="403"/>
      <c r="AX810" s="404"/>
    </row>
    <row r="811" spans="1:50" ht="24.75" hidden="1" customHeight="1" x14ac:dyDescent="0.2">
      <c r="A811" s="561"/>
      <c r="B811" s="772"/>
      <c r="C811" s="772"/>
      <c r="D811" s="772"/>
      <c r="E811" s="772"/>
      <c r="F811" s="773"/>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61"/>
      <c r="B812" s="772"/>
      <c r="C812" s="772"/>
      <c r="D812" s="772"/>
      <c r="E812" s="772"/>
      <c r="F812" s="773"/>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61"/>
      <c r="B813" s="772"/>
      <c r="C813" s="772"/>
      <c r="D813" s="772"/>
      <c r="E813" s="772"/>
      <c r="F813" s="773"/>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61"/>
      <c r="B814" s="772"/>
      <c r="C814" s="772"/>
      <c r="D814" s="772"/>
      <c r="E814" s="772"/>
      <c r="F814" s="773"/>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61"/>
      <c r="B815" s="772"/>
      <c r="C815" s="772"/>
      <c r="D815" s="772"/>
      <c r="E815" s="772"/>
      <c r="F815" s="773"/>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2">
      <c r="A816" s="561"/>
      <c r="B816" s="772"/>
      <c r="C816" s="772"/>
      <c r="D816" s="772"/>
      <c r="E816" s="772"/>
      <c r="F816" s="773"/>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2">
      <c r="A817" s="561"/>
      <c r="B817" s="772"/>
      <c r="C817" s="772"/>
      <c r="D817" s="772"/>
      <c r="E817" s="772"/>
      <c r="F817" s="773"/>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x14ac:dyDescent="0.2">
      <c r="A818" s="561"/>
      <c r="B818" s="772"/>
      <c r="C818" s="772"/>
      <c r="D818" s="772"/>
      <c r="E818" s="772"/>
      <c r="F818" s="773"/>
      <c r="G818" s="413" t="s">
        <v>20</v>
      </c>
      <c r="H818" s="414"/>
      <c r="I818" s="414"/>
      <c r="J818" s="414"/>
      <c r="K818" s="414"/>
      <c r="L818" s="415"/>
      <c r="M818" s="416"/>
      <c r="N818" s="416"/>
      <c r="O818" s="416"/>
      <c r="P818" s="416"/>
      <c r="Q818" s="416"/>
      <c r="R818" s="416"/>
      <c r="S818" s="416"/>
      <c r="T818" s="416"/>
      <c r="U818" s="416"/>
      <c r="V818" s="416"/>
      <c r="W818" s="416"/>
      <c r="X818" s="417"/>
      <c r="Y818" s="418">
        <f>SUM(Y808:AB817)</f>
        <v>8.1000000000000014</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4.0999999999999996</v>
      </c>
      <c r="AV818" s="419"/>
      <c r="AW818" s="419"/>
      <c r="AX818" s="421"/>
    </row>
    <row r="819" spans="1:50" ht="24.75" hidden="1" customHeight="1" x14ac:dyDescent="0.2">
      <c r="A819" s="561"/>
      <c r="B819" s="772"/>
      <c r="C819" s="772"/>
      <c r="D819" s="772"/>
      <c r="E819" s="772"/>
      <c r="F819" s="773"/>
      <c r="G819" s="446" t="s">
        <v>365</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636</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2">
      <c r="A820" s="561"/>
      <c r="B820" s="772"/>
      <c r="C820" s="772"/>
      <c r="D820" s="772"/>
      <c r="E820" s="772"/>
      <c r="F820" s="773"/>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2">
      <c r="A821" s="561"/>
      <c r="B821" s="772"/>
      <c r="C821" s="772"/>
      <c r="D821" s="772"/>
      <c r="E821" s="772"/>
      <c r="F821" s="773"/>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2"/>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2">
      <c r="A822" s="561"/>
      <c r="B822" s="772"/>
      <c r="C822" s="772"/>
      <c r="D822" s="772"/>
      <c r="E822" s="772"/>
      <c r="F822" s="773"/>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61"/>
      <c r="B823" s="772"/>
      <c r="C823" s="772"/>
      <c r="D823" s="772"/>
      <c r="E823" s="772"/>
      <c r="F823" s="773"/>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61"/>
      <c r="B824" s="772"/>
      <c r="C824" s="772"/>
      <c r="D824" s="772"/>
      <c r="E824" s="772"/>
      <c r="F824" s="773"/>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61"/>
      <c r="B825" s="772"/>
      <c r="C825" s="772"/>
      <c r="D825" s="772"/>
      <c r="E825" s="772"/>
      <c r="F825" s="773"/>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61"/>
      <c r="B826" s="772"/>
      <c r="C826" s="772"/>
      <c r="D826" s="772"/>
      <c r="E826" s="772"/>
      <c r="F826" s="773"/>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61"/>
      <c r="B827" s="772"/>
      <c r="C827" s="772"/>
      <c r="D827" s="772"/>
      <c r="E827" s="772"/>
      <c r="F827" s="773"/>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61"/>
      <c r="B828" s="772"/>
      <c r="C828" s="772"/>
      <c r="D828" s="772"/>
      <c r="E828" s="772"/>
      <c r="F828" s="773"/>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61"/>
      <c r="B829" s="772"/>
      <c r="C829" s="772"/>
      <c r="D829" s="772"/>
      <c r="E829" s="772"/>
      <c r="F829" s="773"/>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61"/>
      <c r="B830" s="772"/>
      <c r="C830" s="772"/>
      <c r="D830" s="772"/>
      <c r="E830" s="772"/>
      <c r="F830" s="773"/>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2">
      <c r="A831" s="561"/>
      <c r="B831" s="772"/>
      <c r="C831" s="772"/>
      <c r="D831" s="772"/>
      <c r="E831" s="772"/>
      <c r="F831" s="773"/>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5">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5" t="s">
        <v>342</v>
      </c>
      <c r="AM832" s="966"/>
      <c r="AN832" s="966"/>
      <c r="AO832" s="81" t="s">
        <v>340</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298</v>
      </c>
      <c r="K837" s="109"/>
      <c r="L837" s="109"/>
      <c r="M837" s="109"/>
      <c r="N837" s="109"/>
      <c r="O837" s="109"/>
      <c r="P837" s="351" t="s">
        <v>246</v>
      </c>
      <c r="Q837" s="351"/>
      <c r="R837" s="351"/>
      <c r="S837" s="351"/>
      <c r="T837" s="351"/>
      <c r="U837" s="351"/>
      <c r="V837" s="351"/>
      <c r="W837" s="351"/>
      <c r="X837" s="351"/>
      <c r="Y837" s="348" t="s">
        <v>296</v>
      </c>
      <c r="Z837" s="349"/>
      <c r="AA837" s="349"/>
      <c r="AB837" s="349"/>
      <c r="AC837" s="281" t="s">
        <v>336</v>
      </c>
      <c r="AD837" s="281"/>
      <c r="AE837" s="281"/>
      <c r="AF837" s="281"/>
      <c r="AG837" s="281"/>
      <c r="AH837" s="348" t="s">
        <v>366</v>
      </c>
      <c r="AI837" s="350"/>
      <c r="AJ837" s="350"/>
      <c r="AK837" s="350"/>
      <c r="AL837" s="350" t="s">
        <v>21</v>
      </c>
      <c r="AM837" s="350"/>
      <c r="AN837" s="350"/>
      <c r="AO837" s="430"/>
      <c r="AP837" s="431" t="s">
        <v>299</v>
      </c>
      <c r="AQ837" s="431"/>
      <c r="AR837" s="431"/>
      <c r="AS837" s="431"/>
      <c r="AT837" s="431"/>
      <c r="AU837" s="431"/>
      <c r="AV837" s="431"/>
      <c r="AW837" s="431"/>
      <c r="AX837" s="431"/>
    </row>
    <row r="838" spans="1:50" ht="41.55" customHeight="1" x14ac:dyDescent="0.2">
      <c r="A838" s="408">
        <v>1</v>
      </c>
      <c r="B838" s="408">
        <v>1</v>
      </c>
      <c r="C838" s="422" t="s">
        <v>669</v>
      </c>
      <c r="D838" s="422"/>
      <c r="E838" s="422"/>
      <c r="F838" s="422"/>
      <c r="G838" s="422"/>
      <c r="H838" s="422"/>
      <c r="I838" s="422"/>
      <c r="J838" s="423">
        <v>9010901009980</v>
      </c>
      <c r="K838" s="424"/>
      <c r="L838" s="424"/>
      <c r="M838" s="424"/>
      <c r="N838" s="424"/>
      <c r="O838" s="424"/>
      <c r="P838" s="321" t="s">
        <v>670</v>
      </c>
      <c r="Q838" s="321"/>
      <c r="R838" s="321"/>
      <c r="S838" s="321"/>
      <c r="T838" s="321"/>
      <c r="U838" s="321"/>
      <c r="V838" s="321"/>
      <c r="W838" s="321"/>
      <c r="X838" s="321"/>
      <c r="Y838" s="322">
        <v>13.8</v>
      </c>
      <c r="Z838" s="323"/>
      <c r="AA838" s="323"/>
      <c r="AB838" s="324"/>
      <c r="AC838" s="332" t="s">
        <v>671</v>
      </c>
      <c r="AD838" s="429"/>
      <c r="AE838" s="429"/>
      <c r="AF838" s="429"/>
      <c r="AG838" s="429"/>
      <c r="AH838" s="425" t="s">
        <v>574</v>
      </c>
      <c r="AI838" s="426"/>
      <c r="AJ838" s="426"/>
      <c r="AK838" s="426"/>
      <c r="AL838" s="329" t="s">
        <v>572</v>
      </c>
      <c r="AM838" s="330"/>
      <c r="AN838" s="330"/>
      <c r="AO838" s="331"/>
      <c r="AP838" s="325" t="s">
        <v>672</v>
      </c>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7"/>
      <c r="D840" s="422"/>
      <c r="E840" s="422"/>
      <c r="F840" s="422"/>
      <c r="G840" s="422"/>
      <c r="H840" s="422"/>
      <c r="I840" s="422"/>
      <c r="J840" s="423"/>
      <c r="K840" s="424"/>
      <c r="L840" s="424"/>
      <c r="M840" s="424"/>
      <c r="N840" s="424"/>
      <c r="O840" s="424"/>
      <c r="P840" s="428"/>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298</v>
      </c>
      <c r="K870" s="109"/>
      <c r="L870" s="109"/>
      <c r="M870" s="109"/>
      <c r="N870" s="109"/>
      <c r="O870" s="109"/>
      <c r="P870" s="351" t="s">
        <v>246</v>
      </c>
      <c r="Q870" s="351"/>
      <c r="R870" s="351"/>
      <c r="S870" s="351"/>
      <c r="T870" s="351"/>
      <c r="U870" s="351"/>
      <c r="V870" s="351"/>
      <c r="W870" s="351"/>
      <c r="X870" s="351"/>
      <c r="Y870" s="348" t="s">
        <v>296</v>
      </c>
      <c r="Z870" s="349"/>
      <c r="AA870" s="349"/>
      <c r="AB870" s="349"/>
      <c r="AC870" s="281" t="s">
        <v>336</v>
      </c>
      <c r="AD870" s="281"/>
      <c r="AE870" s="281"/>
      <c r="AF870" s="281"/>
      <c r="AG870" s="281"/>
      <c r="AH870" s="348" t="s">
        <v>366</v>
      </c>
      <c r="AI870" s="350"/>
      <c r="AJ870" s="350"/>
      <c r="AK870" s="350"/>
      <c r="AL870" s="350" t="s">
        <v>21</v>
      </c>
      <c r="AM870" s="350"/>
      <c r="AN870" s="350"/>
      <c r="AO870" s="430"/>
      <c r="AP870" s="431" t="s">
        <v>299</v>
      </c>
      <c r="AQ870" s="431"/>
      <c r="AR870" s="431"/>
      <c r="AS870" s="431"/>
      <c r="AT870" s="431"/>
      <c r="AU870" s="431"/>
      <c r="AV870" s="431"/>
      <c r="AW870" s="431"/>
      <c r="AX870" s="431"/>
    </row>
    <row r="871" spans="1:50" ht="30" customHeight="1" x14ac:dyDescent="0.2">
      <c r="A871" s="408">
        <v>1</v>
      </c>
      <c r="B871" s="408">
        <v>1</v>
      </c>
      <c r="C871" s="422" t="s">
        <v>673</v>
      </c>
      <c r="D871" s="422"/>
      <c r="E871" s="422"/>
      <c r="F871" s="422"/>
      <c r="G871" s="422"/>
      <c r="H871" s="422"/>
      <c r="I871" s="422"/>
      <c r="J871" s="423">
        <v>4010001090119</v>
      </c>
      <c r="K871" s="424"/>
      <c r="L871" s="424"/>
      <c r="M871" s="424"/>
      <c r="N871" s="424"/>
      <c r="O871" s="424"/>
      <c r="P871" s="321" t="s">
        <v>674</v>
      </c>
      <c r="Q871" s="321"/>
      <c r="R871" s="321"/>
      <c r="S871" s="321"/>
      <c r="T871" s="321"/>
      <c r="U871" s="321"/>
      <c r="V871" s="321"/>
      <c r="W871" s="321"/>
      <c r="X871" s="321"/>
      <c r="Y871" s="322">
        <v>5.4</v>
      </c>
      <c r="Z871" s="323"/>
      <c r="AA871" s="323"/>
      <c r="AB871" s="324"/>
      <c r="AC871" s="332" t="s">
        <v>372</v>
      </c>
      <c r="AD871" s="429"/>
      <c r="AE871" s="429"/>
      <c r="AF871" s="429"/>
      <c r="AG871" s="429"/>
      <c r="AH871" s="425">
        <v>1</v>
      </c>
      <c r="AI871" s="426"/>
      <c r="AJ871" s="426"/>
      <c r="AK871" s="426"/>
      <c r="AL871" s="329">
        <v>97.3</v>
      </c>
      <c r="AM871" s="330"/>
      <c r="AN871" s="330"/>
      <c r="AO871" s="331"/>
      <c r="AP871" s="325" t="s">
        <v>574</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7"/>
      <c r="D873" s="422"/>
      <c r="E873" s="422"/>
      <c r="F873" s="422"/>
      <c r="G873" s="422"/>
      <c r="H873" s="422"/>
      <c r="I873" s="422"/>
      <c r="J873" s="423"/>
      <c r="K873" s="424"/>
      <c r="L873" s="424"/>
      <c r="M873" s="424"/>
      <c r="N873" s="424"/>
      <c r="O873" s="424"/>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7"/>
      <c r="D874" s="422"/>
      <c r="E874" s="422"/>
      <c r="F874" s="422"/>
      <c r="G874" s="422"/>
      <c r="H874" s="422"/>
      <c r="I874" s="422"/>
      <c r="J874" s="423"/>
      <c r="K874" s="424"/>
      <c r="L874" s="424"/>
      <c r="M874" s="424"/>
      <c r="N874" s="424"/>
      <c r="O874" s="424"/>
      <c r="P874" s="428"/>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81" t="s">
        <v>298</v>
      </c>
      <c r="K903" s="109"/>
      <c r="L903" s="109"/>
      <c r="M903" s="109"/>
      <c r="N903" s="109"/>
      <c r="O903" s="109"/>
      <c r="P903" s="351" t="s">
        <v>246</v>
      </c>
      <c r="Q903" s="351"/>
      <c r="R903" s="351"/>
      <c r="S903" s="351"/>
      <c r="T903" s="351"/>
      <c r="U903" s="351"/>
      <c r="V903" s="351"/>
      <c r="W903" s="351"/>
      <c r="X903" s="351"/>
      <c r="Y903" s="348" t="s">
        <v>296</v>
      </c>
      <c r="Z903" s="349"/>
      <c r="AA903" s="349"/>
      <c r="AB903" s="349"/>
      <c r="AC903" s="281" t="s">
        <v>336</v>
      </c>
      <c r="AD903" s="281"/>
      <c r="AE903" s="281"/>
      <c r="AF903" s="281"/>
      <c r="AG903" s="281"/>
      <c r="AH903" s="348" t="s">
        <v>366</v>
      </c>
      <c r="AI903" s="350"/>
      <c r="AJ903" s="350"/>
      <c r="AK903" s="350"/>
      <c r="AL903" s="350" t="s">
        <v>21</v>
      </c>
      <c r="AM903" s="350"/>
      <c r="AN903" s="350"/>
      <c r="AO903" s="430"/>
      <c r="AP903" s="431" t="s">
        <v>299</v>
      </c>
      <c r="AQ903" s="431"/>
      <c r="AR903" s="431"/>
      <c r="AS903" s="431"/>
      <c r="AT903" s="431"/>
      <c r="AU903" s="431"/>
      <c r="AV903" s="431"/>
      <c r="AW903" s="431"/>
      <c r="AX903" s="431"/>
    </row>
    <row r="904" spans="1:50" ht="30" customHeight="1" x14ac:dyDescent="0.2">
      <c r="A904" s="408">
        <v>1</v>
      </c>
      <c r="B904" s="408">
        <v>1</v>
      </c>
      <c r="C904" s="427" t="s">
        <v>675</v>
      </c>
      <c r="D904" s="422"/>
      <c r="E904" s="422"/>
      <c r="F904" s="422"/>
      <c r="G904" s="422"/>
      <c r="H904" s="422"/>
      <c r="I904" s="422"/>
      <c r="J904" s="423" t="s">
        <v>656</v>
      </c>
      <c r="K904" s="424"/>
      <c r="L904" s="424"/>
      <c r="M904" s="424"/>
      <c r="N904" s="424"/>
      <c r="O904" s="424"/>
      <c r="P904" s="428" t="s">
        <v>676</v>
      </c>
      <c r="Q904" s="321"/>
      <c r="R904" s="321"/>
      <c r="S904" s="321"/>
      <c r="T904" s="321"/>
      <c r="U904" s="321"/>
      <c r="V904" s="321"/>
      <c r="W904" s="321"/>
      <c r="X904" s="321"/>
      <c r="Y904" s="322">
        <v>0.495</v>
      </c>
      <c r="Z904" s="323"/>
      <c r="AA904" s="323"/>
      <c r="AB904" s="324"/>
      <c r="AC904" s="332" t="s">
        <v>80</v>
      </c>
      <c r="AD904" s="429"/>
      <c r="AE904" s="429"/>
      <c r="AF904" s="429"/>
      <c r="AG904" s="429"/>
      <c r="AH904" s="425" t="s">
        <v>574</v>
      </c>
      <c r="AI904" s="426"/>
      <c r="AJ904" s="426"/>
      <c r="AK904" s="426"/>
      <c r="AL904" s="329" t="s">
        <v>574</v>
      </c>
      <c r="AM904" s="330"/>
      <c r="AN904" s="330"/>
      <c r="AO904" s="331"/>
      <c r="AP904" s="325" t="s">
        <v>572</v>
      </c>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7"/>
      <c r="D906" s="422"/>
      <c r="E906" s="422"/>
      <c r="F906" s="422"/>
      <c r="G906" s="422"/>
      <c r="H906" s="422"/>
      <c r="I906" s="422"/>
      <c r="J906" s="423"/>
      <c r="K906" s="424"/>
      <c r="L906" s="424"/>
      <c r="M906" s="424"/>
      <c r="N906" s="424"/>
      <c r="O906" s="424"/>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7"/>
      <c r="D907" s="422"/>
      <c r="E907" s="422"/>
      <c r="F907" s="422"/>
      <c r="G907" s="422"/>
      <c r="H907" s="422"/>
      <c r="I907" s="422"/>
      <c r="J907" s="423"/>
      <c r="K907" s="424"/>
      <c r="L907" s="424"/>
      <c r="M907" s="424"/>
      <c r="N907" s="424"/>
      <c r="O907" s="424"/>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0"/>
      <c r="B936" s="350"/>
      <c r="C936" s="350" t="s">
        <v>26</v>
      </c>
      <c r="D936" s="350"/>
      <c r="E936" s="350"/>
      <c r="F936" s="350"/>
      <c r="G936" s="350"/>
      <c r="H936" s="350"/>
      <c r="I936" s="350"/>
      <c r="J936" s="281" t="s">
        <v>298</v>
      </c>
      <c r="K936" s="109"/>
      <c r="L936" s="109"/>
      <c r="M936" s="109"/>
      <c r="N936" s="109"/>
      <c r="O936" s="109"/>
      <c r="P936" s="351" t="s">
        <v>246</v>
      </c>
      <c r="Q936" s="351"/>
      <c r="R936" s="351"/>
      <c r="S936" s="351"/>
      <c r="T936" s="351"/>
      <c r="U936" s="351"/>
      <c r="V936" s="351"/>
      <c r="W936" s="351"/>
      <c r="X936" s="351"/>
      <c r="Y936" s="348" t="s">
        <v>296</v>
      </c>
      <c r="Z936" s="349"/>
      <c r="AA936" s="349"/>
      <c r="AB936" s="349"/>
      <c r="AC936" s="281" t="s">
        <v>336</v>
      </c>
      <c r="AD936" s="281"/>
      <c r="AE936" s="281"/>
      <c r="AF936" s="281"/>
      <c r="AG936" s="281"/>
      <c r="AH936" s="348" t="s">
        <v>366</v>
      </c>
      <c r="AI936" s="350"/>
      <c r="AJ936" s="350"/>
      <c r="AK936" s="350"/>
      <c r="AL936" s="350" t="s">
        <v>21</v>
      </c>
      <c r="AM936" s="350"/>
      <c r="AN936" s="350"/>
      <c r="AO936" s="430"/>
      <c r="AP936" s="431" t="s">
        <v>299</v>
      </c>
      <c r="AQ936" s="431"/>
      <c r="AR936" s="431"/>
      <c r="AS936" s="431"/>
      <c r="AT936" s="431"/>
      <c r="AU936" s="431"/>
      <c r="AV936" s="431"/>
      <c r="AW936" s="431"/>
      <c r="AX936" s="431"/>
    </row>
    <row r="937" spans="1:50" ht="45.15" customHeight="1" x14ac:dyDescent="0.2">
      <c r="A937" s="408">
        <v>1</v>
      </c>
      <c r="B937" s="408">
        <v>1</v>
      </c>
      <c r="C937" s="427" t="s">
        <v>679</v>
      </c>
      <c r="D937" s="422"/>
      <c r="E937" s="422"/>
      <c r="F937" s="422"/>
      <c r="G937" s="422"/>
      <c r="H937" s="422"/>
      <c r="I937" s="422"/>
      <c r="J937" s="423">
        <v>3011101015783</v>
      </c>
      <c r="K937" s="424"/>
      <c r="L937" s="424"/>
      <c r="M937" s="424"/>
      <c r="N937" s="424"/>
      <c r="O937" s="424"/>
      <c r="P937" s="428" t="s">
        <v>680</v>
      </c>
      <c r="Q937" s="321"/>
      <c r="R937" s="321"/>
      <c r="S937" s="321"/>
      <c r="T937" s="321"/>
      <c r="U937" s="321"/>
      <c r="V937" s="321"/>
      <c r="W937" s="321"/>
      <c r="X937" s="321"/>
      <c r="Y937" s="322">
        <v>8.1</v>
      </c>
      <c r="Z937" s="323"/>
      <c r="AA937" s="323"/>
      <c r="AB937" s="324"/>
      <c r="AC937" s="332" t="s">
        <v>372</v>
      </c>
      <c r="AD937" s="429"/>
      <c r="AE937" s="429"/>
      <c r="AF937" s="429"/>
      <c r="AG937" s="429"/>
      <c r="AH937" s="425">
        <v>2</v>
      </c>
      <c r="AI937" s="426"/>
      <c r="AJ937" s="426"/>
      <c r="AK937" s="426"/>
      <c r="AL937" s="329">
        <v>71.8</v>
      </c>
      <c r="AM937" s="330"/>
      <c r="AN937" s="330"/>
      <c r="AO937" s="331"/>
      <c r="AP937" s="325" t="s">
        <v>572</v>
      </c>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7"/>
      <c r="D939" s="422"/>
      <c r="E939" s="422"/>
      <c r="F939" s="422"/>
      <c r="G939" s="422"/>
      <c r="H939" s="422"/>
      <c r="I939" s="422"/>
      <c r="J939" s="423"/>
      <c r="K939" s="424"/>
      <c r="L939" s="424"/>
      <c r="M939" s="424"/>
      <c r="N939" s="424"/>
      <c r="O939" s="424"/>
      <c r="P939" s="428"/>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7"/>
      <c r="D940" s="422"/>
      <c r="E940" s="422"/>
      <c r="F940" s="422"/>
      <c r="G940" s="422"/>
      <c r="H940" s="422"/>
      <c r="I940" s="422"/>
      <c r="J940" s="423"/>
      <c r="K940" s="424"/>
      <c r="L940" s="424"/>
      <c r="M940" s="424"/>
      <c r="N940" s="424"/>
      <c r="O940" s="424"/>
      <c r="P940" s="428"/>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0"/>
      <c r="B969" s="350"/>
      <c r="C969" s="350" t="s">
        <v>26</v>
      </c>
      <c r="D969" s="350"/>
      <c r="E969" s="350"/>
      <c r="F969" s="350"/>
      <c r="G969" s="350"/>
      <c r="H969" s="350"/>
      <c r="I969" s="350"/>
      <c r="J969" s="281" t="s">
        <v>298</v>
      </c>
      <c r="K969" s="109"/>
      <c r="L969" s="109"/>
      <c r="M969" s="109"/>
      <c r="N969" s="109"/>
      <c r="O969" s="109"/>
      <c r="P969" s="351" t="s">
        <v>246</v>
      </c>
      <c r="Q969" s="351"/>
      <c r="R969" s="351"/>
      <c r="S969" s="351"/>
      <c r="T969" s="351"/>
      <c r="U969" s="351"/>
      <c r="V969" s="351"/>
      <c r="W969" s="351"/>
      <c r="X969" s="351"/>
      <c r="Y969" s="348" t="s">
        <v>296</v>
      </c>
      <c r="Z969" s="349"/>
      <c r="AA969" s="349"/>
      <c r="AB969" s="349"/>
      <c r="AC969" s="281" t="s">
        <v>336</v>
      </c>
      <c r="AD969" s="281"/>
      <c r="AE969" s="281"/>
      <c r="AF969" s="281"/>
      <c r="AG969" s="281"/>
      <c r="AH969" s="348" t="s">
        <v>366</v>
      </c>
      <c r="AI969" s="350"/>
      <c r="AJ969" s="350"/>
      <c r="AK969" s="350"/>
      <c r="AL969" s="350" t="s">
        <v>21</v>
      </c>
      <c r="AM969" s="350"/>
      <c r="AN969" s="350"/>
      <c r="AO969" s="430"/>
      <c r="AP969" s="431" t="s">
        <v>299</v>
      </c>
      <c r="AQ969" s="431"/>
      <c r="AR969" s="431"/>
      <c r="AS969" s="431"/>
      <c r="AT969" s="431"/>
      <c r="AU969" s="431"/>
      <c r="AV969" s="431"/>
      <c r="AW969" s="431"/>
      <c r="AX969" s="431"/>
    </row>
    <row r="970" spans="1:50" ht="30" customHeight="1" x14ac:dyDescent="0.2">
      <c r="A970" s="408">
        <v>1</v>
      </c>
      <c r="B970" s="408">
        <v>1</v>
      </c>
      <c r="C970" s="427" t="s">
        <v>681</v>
      </c>
      <c r="D970" s="422"/>
      <c r="E970" s="422"/>
      <c r="F970" s="422"/>
      <c r="G970" s="422"/>
      <c r="H970" s="422"/>
      <c r="I970" s="422"/>
      <c r="J970" s="423">
        <v>3020001005836</v>
      </c>
      <c r="K970" s="424"/>
      <c r="L970" s="424"/>
      <c r="M970" s="424"/>
      <c r="N970" s="424"/>
      <c r="O970" s="424"/>
      <c r="P970" s="428" t="s">
        <v>645</v>
      </c>
      <c r="Q970" s="321"/>
      <c r="R970" s="321"/>
      <c r="S970" s="321"/>
      <c r="T970" s="321"/>
      <c r="U970" s="321"/>
      <c r="V970" s="321"/>
      <c r="W970" s="321"/>
      <c r="X970" s="321"/>
      <c r="Y970" s="322">
        <v>0.08</v>
      </c>
      <c r="Z970" s="323"/>
      <c r="AA970" s="323"/>
      <c r="AB970" s="324"/>
      <c r="AC970" s="332" t="s">
        <v>80</v>
      </c>
      <c r="AD970" s="429"/>
      <c r="AE970" s="429"/>
      <c r="AF970" s="429"/>
      <c r="AG970" s="429"/>
      <c r="AH970" s="425" t="s">
        <v>574</v>
      </c>
      <c r="AI970" s="426"/>
      <c r="AJ970" s="426"/>
      <c r="AK970" s="426"/>
      <c r="AL970" s="329" t="s">
        <v>574</v>
      </c>
      <c r="AM970" s="330"/>
      <c r="AN970" s="330"/>
      <c r="AO970" s="331"/>
      <c r="AP970" s="325" t="s">
        <v>682</v>
      </c>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7"/>
      <c r="D973" s="422"/>
      <c r="E973" s="422"/>
      <c r="F973" s="422"/>
      <c r="G973" s="422"/>
      <c r="H973" s="422"/>
      <c r="I973" s="422"/>
      <c r="J973" s="423"/>
      <c r="K973" s="424"/>
      <c r="L973" s="424"/>
      <c r="M973" s="424"/>
      <c r="N973" s="424"/>
      <c r="O973" s="424"/>
      <c r="P973" s="428"/>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0"/>
      <c r="B1002" s="350"/>
      <c r="C1002" s="350" t="s">
        <v>26</v>
      </c>
      <c r="D1002" s="350"/>
      <c r="E1002" s="350"/>
      <c r="F1002" s="350"/>
      <c r="G1002" s="350"/>
      <c r="H1002" s="350"/>
      <c r="I1002" s="350"/>
      <c r="J1002" s="281" t="s">
        <v>298</v>
      </c>
      <c r="K1002" s="109"/>
      <c r="L1002" s="109"/>
      <c r="M1002" s="109"/>
      <c r="N1002" s="109"/>
      <c r="O1002" s="109"/>
      <c r="P1002" s="351" t="s">
        <v>246</v>
      </c>
      <c r="Q1002" s="351"/>
      <c r="R1002" s="351"/>
      <c r="S1002" s="351"/>
      <c r="T1002" s="351"/>
      <c r="U1002" s="351"/>
      <c r="V1002" s="351"/>
      <c r="W1002" s="351"/>
      <c r="X1002" s="351"/>
      <c r="Y1002" s="348" t="s">
        <v>296</v>
      </c>
      <c r="Z1002" s="349"/>
      <c r="AA1002" s="349"/>
      <c r="AB1002" s="349"/>
      <c r="AC1002" s="281" t="s">
        <v>336</v>
      </c>
      <c r="AD1002" s="281"/>
      <c r="AE1002" s="281"/>
      <c r="AF1002" s="281"/>
      <c r="AG1002" s="281"/>
      <c r="AH1002" s="348" t="s">
        <v>366</v>
      </c>
      <c r="AI1002" s="350"/>
      <c r="AJ1002" s="350"/>
      <c r="AK1002" s="350"/>
      <c r="AL1002" s="350" t="s">
        <v>21</v>
      </c>
      <c r="AM1002" s="350"/>
      <c r="AN1002" s="350"/>
      <c r="AO1002" s="430"/>
      <c r="AP1002" s="431" t="s">
        <v>299</v>
      </c>
      <c r="AQ1002" s="431"/>
      <c r="AR1002" s="431"/>
      <c r="AS1002" s="431"/>
      <c r="AT1002" s="431"/>
      <c r="AU1002" s="431"/>
      <c r="AV1002" s="431"/>
      <c r="AW1002" s="431"/>
      <c r="AX1002" s="431"/>
    </row>
    <row r="1003" spans="1:50" ht="30" customHeight="1" x14ac:dyDescent="0.2">
      <c r="A1003" s="408">
        <v>1</v>
      </c>
      <c r="B1003" s="408">
        <v>1</v>
      </c>
      <c r="C1003" s="432" t="s">
        <v>677</v>
      </c>
      <c r="D1003" s="433"/>
      <c r="E1003" s="433"/>
      <c r="F1003" s="433"/>
      <c r="G1003" s="433"/>
      <c r="H1003" s="433"/>
      <c r="I1003" s="434"/>
      <c r="J1003" s="423">
        <v>1040001041971</v>
      </c>
      <c r="K1003" s="424"/>
      <c r="L1003" s="424"/>
      <c r="M1003" s="424"/>
      <c r="N1003" s="424"/>
      <c r="O1003" s="424"/>
      <c r="P1003" s="321" t="s">
        <v>678</v>
      </c>
      <c r="Q1003" s="321"/>
      <c r="R1003" s="321"/>
      <c r="S1003" s="321"/>
      <c r="T1003" s="321"/>
      <c r="U1003" s="321"/>
      <c r="V1003" s="321"/>
      <c r="W1003" s="321"/>
      <c r="X1003" s="321"/>
      <c r="Y1003" s="322">
        <v>5.8</v>
      </c>
      <c r="Z1003" s="323"/>
      <c r="AA1003" s="323"/>
      <c r="AB1003" s="324"/>
      <c r="AC1003" s="332" t="s">
        <v>372</v>
      </c>
      <c r="AD1003" s="429"/>
      <c r="AE1003" s="429"/>
      <c r="AF1003" s="429"/>
      <c r="AG1003" s="429"/>
      <c r="AH1003" s="425">
        <v>2</v>
      </c>
      <c r="AI1003" s="426"/>
      <c r="AJ1003" s="426"/>
      <c r="AK1003" s="426"/>
      <c r="AL1003" s="329">
        <v>96.4</v>
      </c>
      <c r="AM1003" s="330"/>
      <c r="AN1003" s="330"/>
      <c r="AO1003" s="331"/>
      <c r="AP1003" s="325" t="s">
        <v>563</v>
      </c>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7"/>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7"/>
      <c r="D1006" s="422"/>
      <c r="E1006" s="422"/>
      <c r="F1006" s="422"/>
      <c r="G1006" s="422"/>
      <c r="H1006" s="422"/>
      <c r="I1006" s="422"/>
      <c r="J1006" s="423"/>
      <c r="K1006" s="424"/>
      <c r="L1006" s="424"/>
      <c r="M1006" s="424"/>
      <c r="N1006" s="424"/>
      <c r="O1006" s="424"/>
      <c r="P1006" s="428"/>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0"/>
      <c r="B1035" s="350"/>
      <c r="C1035" s="350" t="s">
        <v>26</v>
      </c>
      <c r="D1035" s="350"/>
      <c r="E1035" s="350"/>
      <c r="F1035" s="350"/>
      <c r="G1035" s="350"/>
      <c r="H1035" s="350"/>
      <c r="I1035" s="350"/>
      <c r="J1035" s="281" t="s">
        <v>298</v>
      </c>
      <c r="K1035" s="109"/>
      <c r="L1035" s="109"/>
      <c r="M1035" s="109"/>
      <c r="N1035" s="109"/>
      <c r="O1035" s="109"/>
      <c r="P1035" s="351" t="s">
        <v>246</v>
      </c>
      <c r="Q1035" s="351"/>
      <c r="R1035" s="351"/>
      <c r="S1035" s="351"/>
      <c r="T1035" s="351"/>
      <c r="U1035" s="351"/>
      <c r="V1035" s="351"/>
      <c r="W1035" s="351"/>
      <c r="X1035" s="351"/>
      <c r="Y1035" s="348" t="s">
        <v>296</v>
      </c>
      <c r="Z1035" s="349"/>
      <c r="AA1035" s="349"/>
      <c r="AB1035" s="349"/>
      <c r="AC1035" s="281" t="s">
        <v>336</v>
      </c>
      <c r="AD1035" s="281"/>
      <c r="AE1035" s="281"/>
      <c r="AF1035" s="281"/>
      <c r="AG1035" s="281"/>
      <c r="AH1035" s="348" t="s">
        <v>366</v>
      </c>
      <c r="AI1035" s="350"/>
      <c r="AJ1035" s="350"/>
      <c r="AK1035" s="350"/>
      <c r="AL1035" s="350" t="s">
        <v>21</v>
      </c>
      <c r="AM1035" s="350"/>
      <c r="AN1035" s="350"/>
      <c r="AO1035" s="430"/>
      <c r="AP1035" s="431" t="s">
        <v>299</v>
      </c>
      <c r="AQ1035" s="431"/>
      <c r="AR1035" s="431"/>
      <c r="AS1035" s="431"/>
      <c r="AT1035" s="431"/>
      <c r="AU1035" s="431"/>
      <c r="AV1035" s="431"/>
      <c r="AW1035" s="431"/>
      <c r="AX1035" s="431"/>
    </row>
    <row r="1036" spans="1:50" ht="39" customHeight="1" x14ac:dyDescent="0.2">
      <c r="A1036" s="408">
        <v>1</v>
      </c>
      <c r="B1036" s="408">
        <v>1</v>
      </c>
      <c r="C1036" s="427" t="s">
        <v>683</v>
      </c>
      <c r="D1036" s="422"/>
      <c r="E1036" s="422"/>
      <c r="F1036" s="422"/>
      <c r="G1036" s="422"/>
      <c r="H1036" s="422"/>
      <c r="I1036" s="422"/>
      <c r="J1036" s="423">
        <v>3010905002467</v>
      </c>
      <c r="K1036" s="424"/>
      <c r="L1036" s="424"/>
      <c r="M1036" s="424"/>
      <c r="N1036" s="424"/>
      <c r="O1036" s="424"/>
      <c r="P1036" s="428" t="s">
        <v>684</v>
      </c>
      <c r="Q1036" s="321"/>
      <c r="R1036" s="321"/>
      <c r="S1036" s="321"/>
      <c r="T1036" s="321"/>
      <c r="U1036" s="321"/>
      <c r="V1036" s="321"/>
      <c r="W1036" s="321"/>
      <c r="X1036" s="321"/>
      <c r="Y1036" s="322">
        <v>8.1</v>
      </c>
      <c r="Z1036" s="323"/>
      <c r="AA1036" s="323"/>
      <c r="AB1036" s="324"/>
      <c r="AC1036" s="332" t="s">
        <v>372</v>
      </c>
      <c r="AD1036" s="429"/>
      <c r="AE1036" s="429"/>
      <c r="AF1036" s="429"/>
      <c r="AG1036" s="429"/>
      <c r="AH1036" s="425">
        <v>1</v>
      </c>
      <c r="AI1036" s="426"/>
      <c r="AJ1036" s="426"/>
      <c r="AK1036" s="426"/>
      <c r="AL1036" s="329">
        <v>96.7</v>
      </c>
      <c r="AM1036" s="330"/>
      <c r="AN1036" s="330"/>
      <c r="AO1036" s="331"/>
      <c r="AP1036" s="325" t="s">
        <v>563</v>
      </c>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7"/>
      <c r="D1038" s="422"/>
      <c r="E1038" s="422"/>
      <c r="F1038" s="422"/>
      <c r="G1038" s="422"/>
      <c r="H1038" s="422"/>
      <c r="I1038" s="422"/>
      <c r="J1038" s="423"/>
      <c r="K1038" s="424"/>
      <c r="L1038" s="424"/>
      <c r="M1038" s="424"/>
      <c r="N1038" s="424"/>
      <c r="O1038" s="424"/>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7"/>
      <c r="D1039" s="422"/>
      <c r="E1039" s="422"/>
      <c r="F1039" s="422"/>
      <c r="G1039" s="422"/>
      <c r="H1039" s="422"/>
      <c r="I1039" s="422"/>
      <c r="J1039" s="423"/>
      <c r="K1039" s="424"/>
      <c r="L1039" s="424"/>
      <c r="M1039" s="424"/>
      <c r="N1039" s="424"/>
      <c r="O1039" s="424"/>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0"/>
      <c r="B1068" s="350"/>
      <c r="C1068" s="350" t="s">
        <v>26</v>
      </c>
      <c r="D1068" s="350"/>
      <c r="E1068" s="350"/>
      <c r="F1068" s="350"/>
      <c r="G1068" s="350"/>
      <c r="H1068" s="350"/>
      <c r="I1068" s="350"/>
      <c r="J1068" s="281" t="s">
        <v>298</v>
      </c>
      <c r="K1068" s="109"/>
      <c r="L1068" s="109"/>
      <c r="M1068" s="109"/>
      <c r="N1068" s="109"/>
      <c r="O1068" s="109"/>
      <c r="P1068" s="351" t="s">
        <v>246</v>
      </c>
      <c r="Q1068" s="351"/>
      <c r="R1068" s="351"/>
      <c r="S1068" s="351"/>
      <c r="T1068" s="351"/>
      <c r="U1068" s="351"/>
      <c r="V1068" s="351"/>
      <c r="W1068" s="351"/>
      <c r="X1068" s="351"/>
      <c r="Y1068" s="348" t="s">
        <v>296</v>
      </c>
      <c r="Z1068" s="349"/>
      <c r="AA1068" s="349"/>
      <c r="AB1068" s="349"/>
      <c r="AC1068" s="281" t="s">
        <v>336</v>
      </c>
      <c r="AD1068" s="281"/>
      <c r="AE1068" s="281"/>
      <c r="AF1068" s="281"/>
      <c r="AG1068" s="281"/>
      <c r="AH1068" s="348" t="s">
        <v>366</v>
      </c>
      <c r="AI1068" s="350"/>
      <c r="AJ1068" s="350"/>
      <c r="AK1068" s="350"/>
      <c r="AL1068" s="350" t="s">
        <v>21</v>
      </c>
      <c r="AM1068" s="350"/>
      <c r="AN1068" s="350"/>
      <c r="AO1068" s="430"/>
      <c r="AP1068" s="431" t="s">
        <v>299</v>
      </c>
      <c r="AQ1068" s="431"/>
      <c r="AR1068" s="431"/>
      <c r="AS1068" s="431"/>
      <c r="AT1068" s="431"/>
      <c r="AU1068" s="431"/>
      <c r="AV1068" s="431"/>
      <c r="AW1068" s="431"/>
      <c r="AX1068" s="431"/>
    </row>
    <row r="1069" spans="1:50" ht="44.25" customHeight="1" x14ac:dyDescent="0.2">
      <c r="A1069" s="408">
        <v>1</v>
      </c>
      <c r="B1069" s="408">
        <v>1</v>
      </c>
      <c r="C1069" s="427" t="s">
        <v>683</v>
      </c>
      <c r="D1069" s="422"/>
      <c r="E1069" s="422"/>
      <c r="F1069" s="422"/>
      <c r="G1069" s="422"/>
      <c r="H1069" s="422"/>
      <c r="I1069" s="422"/>
      <c r="J1069" s="423">
        <v>3010905002467</v>
      </c>
      <c r="K1069" s="424"/>
      <c r="L1069" s="424"/>
      <c r="M1069" s="424"/>
      <c r="N1069" s="424"/>
      <c r="O1069" s="424"/>
      <c r="P1069" s="428" t="s">
        <v>685</v>
      </c>
      <c r="Q1069" s="321"/>
      <c r="R1069" s="321"/>
      <c r="S1069" s="321"/>
      <c r="T1069" s="321"/>
      <c r="U1069" s="321"/>
      <c r="V1069" s="321"/>
      <c r="W1069" s="321"/>
      <c r="X1069" s="321"/>
      <c r="Y1069" s="322">
        <v>4.0999999999999996</v>
      </c>
      <c r="Z1069" s="323"/>
      <c r="AA1069" s="323"/>
      <c r="AB1069" s="324"/>
      <c r="AC1069" s="332" t="s">
        <v>371</v>
      </c>
      <c r="AD1069" s="429"/>
      <c r="AE1069" s="429"/>
      <c r="AF1069" s="429"/>
      <c r="AG1069" s="429"/>
      <c r="AH1069" s="425">
        <v>3</v>
      </c>
      <c r="AI1069" s="426"/>
      <c r="AJ1069" s="426"/>
      <c r="AK1069" s="426"/>
      <c r="AL1069" s="329">
        <v>68.7</v>
      </c>
      <c r="AM1069" s="330"/>
      <c r="AN1069" s="330"/>
      <c r="AO1069" s="331"/>
      <c r="AP1069" s="325" t="s">
        <v>563</v>
      </c>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897" t="s">
        <v>327</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7" t="s">
        <v>342</v>
      </c>
      <c r="AM1099" s="968"/>
      <c r="AN1099" s="968"/>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281" t="s">
        <v>265</v>
      </c>
      <c r="D1102" s="900"/>
      <c r="E1102" s="281" t="s">
        <v>264</v>
      </c>
      <c r="F1102" s="900"/>
      <c r="G1102" s="900"/>
      <c r="H1102" s="900"/>
      <c r="I1102" s="900"/>
      <c r="J1102" s="281" t="s">
        <v>298</v>
      </c>
      <c r="K1102" s="281"/>
      <c r="L1102" s="281"/>
      <c r="M1102" s="281"/>
      <c r="N1102" s="281"/>
      <c r="O1102" s="281"/>
      <c r="P1102" s="348" t="s">
        <v>27</v>
      </c>
      <c r="Q1102" s="348"/>
      <c r="R1102" s="348"/>
      <c r="S1102" s="348"/>
      <c r="T1102" s="348"/>
      <c r="U1102" s="348"/>
      <c r="V1102" s="348"/>
      <c r="W1102" s="348"/>
      <c r="X1102" s="348"/>
      <c r="Y1102" s="281" t="s">
        <v>300</v>
      </c>
      <c r="Z1102" s="900"/>
      <c r="AA1102" s="900"/>
      <c r="AB1102" s="900"/>
      <c r="AC1102" s="281" t="s">
        <v>247</v>
      </c>
      <c r="AD1102" s="281"/>
      <c r="AE1102" s="281"/>
      <c r="AF1102" s="281"/>
      <c r="AG1102" s="281"/>
      <c r="AH1102" s="348" t="s">
        <v>260</v>
      </c>
      <c r="AI1102" s="349"/>
      <c r="AJ1102" s="349"/>
      <c r="AK1102" s="349"/>
      <c r="AL1102" s="349" t="s">
        <v>21</v>
      </c>
      <c r="AM1102" s="349"/>
      <c r="AN1102" s="349"/>
      <c r="AO1102" s="903"/>
      <c r="AP1102" s="431" t="s">
        <v>328</v>
      </c>
      <c r="AQ1102" s="431"/>
      <c r="AR1102" s="431"/>
      <c r="AS1102" s="431"/>
      <c r="AT1102" s="431"/>
      <c r="AU1102" s="431"/>
      <c r="AV1102" s="431"/>
      <c r="AW1102" s="431"/>
      <c r="AX1102" s="431"/>
    </row>
    <row r="1103" spans="1:50" ht="30" customHeight="1" x14ac:dyDescent="0.2">
      <c r="A1103" s="408">
        <v>1</v>
      </c>
      <c r="B1103" s="408">
        <v>1</v>
      </c>
      <c r="C1103" s="902"/>
      <c r="D1103" s="902"/>
      <c r="E1103" s="901"/>
      <c r="F1103" s="901"/>
      <c r="G1103" s="901"/>
      <c r="H1103" s="901"/>
      <c r="I1103" s="901"/>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08">
        <v>2</v>
      </c>
      <c r="B1104" s="408">
        <v>1</v>
      </c>
      <c r="C1104" s="902"/>
      <c r="D1104" s="902"/>
      <c r="E1104" s="901"/>
      <c r="F1104" s="901"/>
      <c r="G1104" s="901"/>
      <c r="H1104" s="901"/>
      <c r="I1104" s="901"/>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902"/>
      <c r="D1105" s="902"/>
      <c r="E1105" s="901"/>
      <c r="F1105" s="901"/>
      <c r="G1105" s="901"/>
      <c r="H1105" s="901"/>
      <c r="I1105" s="901"/>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902"/>
      <c r="D1106" s="902"/>
      <c r="E1106" s="901"/>
      <c r="F1106" s="901"/>
      <c r="G1106" s="901"/>
      <c r="H1106" s="901"/>
      <c r="I1106" s="901"/>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902"/>
      <c r="D1107" s="902"/>
      <c r="E1107" s="901"/>
      <c r="F1107" s="901"/>
      <c r="G1107" s="901"/>
      <c r="H1107" s="901"/>
      <c r="I1107" s="901"/>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902"/>
      <c r="D1108" s="902"/>
      <c r="E1108" s="901"/>
      <c r="F1108" s="901"/>
      <c r="G1108" s="901"/>
      <c r="H1108" s="901"/>
      <c r="I1108" s="901"/>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902"/>
      <c r="D1109" s="902"/>
      <c r="E1109" s="901"/>
      <c r="F1109" s="901"/>
      <c r="G1109" s="901"/>
      <c r="H1109" s="901"/>
      <c r="I1109" s="901"/>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902"/>
      <c r="D1110" s="902"/>
      <c r="E1110" s="901"/>
      <c r="F1110" s="901"/>
      <c r="G1110" s="901"/>
      <c r="H1110" s="901"/>
      <c r="I1110" s="901"/>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902"/>
      <c r="D1111" s="902"/>
      <c r="E1111" s="901"/>
      <c r="F1111" s="901"/>
      <c r="G1111" s="901"/>
      <c r="H1111" s="901"/>
      <c r="I1111" s="901"/>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902"/>
      <c r="D1112" s="902"/>
      <c r="E1112" s="901"/>
      <c r="F1112" s="901"/>
      <c r="G1112" s="901"/>
      <c r="H1112" s="901"/>
      <c r="I1112" s="901"/>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902"/>
      <c r="D1113" s="902"/>
      <c r="E1113" s="901"/>
      <c r="F1113" s="901"/>
      <c r="G1113" s="901"/>
      <c r="H1113" s="901"/>
      <c r="I1113" s="901"/>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902"/>
      <c r="D1114" s="902"/>
      <c r="E1114" s="901"/>
      <c r="F1114" s="901"/>
      <c r="G1114" s="901"/>
      <c r="H1114" s="901"/>
      <c r="I1114" s="901"/>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902"/>
      <c r="D1115" s="902"/>
      <c r="E1115" s="901"/>
      <c r="F1115" s="901"/>
      <c r="G1115" s="901"/>
      <c r="H1115" s="901"/>
      <c r="I1115" s="901"/>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902"/>
      <c r="D1116" s="902"/>
      <c r="E1116" s="901"/>
      <c r="F1116" s="901"/>
      <c r="G1116" s="901"/>
      <c r="H1116" s="901"/>
      <c r="I1116" s="901"/>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902"/>
      <c r="D1117" s="902"/>
      <c r="E1117" s="901"/>
      <c r="F1117" s="901"/>
      <c r="G1117" s="901"/>
      <c r="H1117" s="901"/>
      <c r="I1117" s="901"/>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902"/>
      <c r="D1118" s="902"/>
      <c r="E1118" s="901"/>
      <c r="F1118" s="901"/>
      <c r="G1118" s="901"/>
      <c r="H1118" s="901"/>
      <c r="I1118" s="901"/>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902"/>
      <c r="D1119" s="902"/>
      <c r="E1119" s="901"/>
      <c r="F1119" s="901"/>
      <c r="G1119" s="901"/>
      <c r="H1119" s="901"/>
      <c r="I1119" s="901"/>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902"/>
      <c r="D1120" s="902"/>
      <c r="E1120" s="265"/>
      <c r="F1120" s="901"/>
      <c r="G1120" s="901"/>
      <c r="H1120" s="901"/>
      <c r="I1120" s="901"/>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902"/>
      <c r="D1121" s="902"/>
      <c r="E1121" s="901"/>
      <c r="F1121" s="901"/>
      <c r="G1121" s="901"/>
      <c r="H1121" s="901"/>
      <c r="I1121" s="901"/>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902"/>
      <c r="D1122" s="902"/>
      <c r="E1122" s="901"/>
      <c r="F1122" s="901"/>
      <c r="G1122" s="901"/>
      <c r="H1122" s="901"/>
      <c r="I1122" s="901"/>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902"/>
      <c r="D1123" s="902"/>
      <c r="E1123" s="901"/>
      <c r="F1123" s="901"/>
      <c r="G1123" s="901"/>
      <c r="H1123" s="901"/>
      <c r="I1123" s="901"/>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902"/>
      <c r="D1124" s="902"/>
      <c r="E1124" s="901"/>
      <c r="F1124" s="901"/>
      <c r="G1124" s="901"/>
      <c r="H1124" s="901"/>
      <c r="I1124" s="901"/>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902"/>
      <c r="D1125" s="902"/>
      <c r="E1125" s="901"/>
      <c r="F1125" s="901"/>
      <c r="G1125" s="901"/>
      <c r="H1125" s="901"/>
      <c r="I1125" s="901"/>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902"/>
      <c r="D1126" s="902"/>
      <c r="E1126" s="901"/>
      <c r="F1126" s="901"/>
      <c r="G1126" s="901"/>
      <c r="H1126" s="901"/>
      <c r="I1126" s="901"/>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902"/>
      <c r="D1127" s="902"/>
      <c r="E1127" s="901"/>
      <c r="F1127" s="901"/>
      <c r="G1127" s="901"/>
      <c r="H1127" s="901"/>
      <c r="I1127" s="901"/>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902"/>
      <c r="D1128" s="902"/>
      <c r="E1128" s="901"/>
      <c r="F1128" s="901"/>
      <c r="G1128" s="901"/>
      <c r="H1128" s="901"/>
      <c r="I1128" s="901"/>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902"/>
      <c r="D1129" s="902"/>
      <c r="E1129" s="901"/>
      <c r="F1129" s="901"/>
      <c r="G1129" s="901"/>
      <c r="H1129" s="901"/>
      <c r="I1129" s="901"/>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902"/>
      <c r="D1130" s="902"/>
      <c r="E1130" s="901"/>
      <c r="F1130" s="901"/>
      <c r="G1130" s="901"/>
      <c r="H1130" s="901"/>
      <c r="I1130" s="901"/>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902"/>
      <c r="D1131" s="902"/>
      <c r="E1131" s="901"/>
      <c r="F1131" s="901"/>
      <c r="G1131" s="901"/>
      <c r="H1131" s="901"/>
      <c r="I1131" s="901"/>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902"/>
      <c r="D1132" s="902"/>
      <c r="E1132" s="901"/>
      <c r="F1132" s="901"/>
      <c r="G1132" s="901"/>
      <c r="H1132" s="901"/>
      <c r="I1132" s="901"/>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3">
    <cfRule type="expression" dxfId="2797" priority="13883">
      <formula>IF(RIGHT(TEXT(Y783,"0.#"),1)=".",FALSE,TRUE)</formula>
    </cfRule>
    <cfRule type="expression" dxfId="2796" priority="13884">
      <formula>IF(RIGHT(TEXT(Y783,"0.#"),1)=".",TRUE,FALSE)</formula>
    </cfRule>
  </conditionalFormatting>
  <conditionalFormatting sqref="Y792">
    <cfRule type="expression" dxfId="2795" priority="13879">
      <formula>IF(RIGHT(TEXT(Y792,"0.#"),1)=".",FALSE,TRUE)</formula>
    </cfRule>
    <cfRule type="expression" dxfId="2794" priority="13880">
      <formula>IF(RIGHT(TEXT(Y792,"0.#"),1)=".",TRUE,FALSE)</formula>
    </cfRule>
  </conditionalFormatting>
  <conditionalFormatting sqref="Y823:Y830 Y821 Y810:Y817 Y808 Y797:Y804">
    <cfRule type="expression" dxfId="2793" priority="13661">
      <formula>IF(RIGHT(TEXT(Y797,"0.#"),1)=".",FALSE,TRUE)</formula>
    </cfRule>
    <cfRule type="expression" dxfId="2792" priority="13662">
      <formula>IF(RIGHT(TEXT(Y797,"0.#"),1)=".",TRUE,FALSE)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4:Y791 Y782">
    <cfRule type="expression" dxfId="2785" priority="13685">
      <formula>IF(RIGHT(TEXT(Y782,"0.#"),1)=".",FALSE,TRUE)</formula>
    </cfRule>
    <cfRule type="expression" dxfId="2784" priority="13686">
      <formula>IF(RIGHT(TEXT(Y782,"0.#"),1)=".",TRUE,FALSE)</formula>
    </cfRule>
  </conditionalFormatting>
  <conditionalFormatting sqref="AU783">
    <cfRule type="expression" dxfId="2783" priority="13683">
      <formula>IF(RIGHT(TEXT(AU783,"0.#"),1)=".",FALSE,TRUE)</formula>
    </cfRule>
    <cfRule type="expression" dxfId="2782" priority="13684">
      <formula>IF(RIGHT(TEXT(AU783,"0.#"),1)=".",TRUE,FALSE)</formula>
    </cfRule>
  </conditionalFormatting>
  <conditionalFormatting sqref="AU792">
    <cfRule type="expression" dxfId="2781" priority="13681">
      <formula>IF(RIGHT(TEXT(AU792,"0.#"),1)=".",FALSE,TRUE)</formula>
    </cfRule>
    <cfRule type="expression" dxfId="2780" priority="13682">
      <formula>IF(RIGHT(TEXT(AU792,"0.#"),1)=".",TRUE,FALSE)</formula>
    </cfRule>
  </conditionalFormatting>
  <conditionalFormatting sqref="AU784:AU791">
    <cfRule type="expression" dxfId="2779" priority="13679">
      <formula>IF(RIGHT(TEXT(AU784,"0.#"),1)=".",FALSE,TRUE)</formula>
    </cfRule>
    <cfRule type="expression" dxfId="2778" priority="13680">
      <formula>IF(RIGHT(TEXT(AU784,"0.#"),1)=".",TRUE,FALSE)</formula>
    </cfRule>
  </conditionalFormatting>
  <conditionalFormatting sqref="Y822 Y809 Y796">
    <cfRule type="expression" dxfId="2777" priority="13665">
      <formula>IF(RIGHT(TEXT(Y796,"0.#"),1)=".",FALSE,TRUE)</formula>
    </cfRule>
    <cfRule type="expression" dxfId="2776" priority="13666">
      <formula>IF(RIGHT(TEXT(Y796,"0.#"),1)=".",TRUE,FALSE)</formula>
    </cfRule>
  </conditionalFormatting>
  <conditionalFormatting sqref="Y831 Y818 Y805">
    <cfRule type="expression" dxfId="2775" priority="13663">
      <formula>IF(RIGHT(TEXT(Y805,"0.#"),1)=".",FALSE,TRUE)</formula>
    </cfRule>
    <cfRule type="expression" dxfId="2774" priority="13664">
      <formula>IF(RIGHT(TEXT(Y805,"0.#"),1)=".",TRUE,FALSE)</formula>
    </cfRule>
  </conditionalFormatting>
  <conditionalFormatting sqref="AU822 AU809 AU796">
    <cfRule type="expression" dxfId="2773" priority="13659">
      <formula>IF(RIGHT(TEXT(AU796,"0.#"),1)=".",FALSE,TRUE)</formula>
    </cfRule>
    <cfRule type="expression" dxfId="2772" priority="13660">
      <formula>IF(RIGHT(TEXT(AU796,"0.#"),1)=".",TRUE,FALSE)</formula>
    </cfRule>
  </conditionalFormatting>
  <conditionalFormatting sqref="AU831 AU818 AU805">
    <cfRule type="expression" dxfId="2771" priority="13657">
      <formula>IF(RIGHT(TEXT(AU805,"0.#"),1)=".",FALSE,TRUE)</formula>
    </cfRule>
    <cfRule type="expression" dxfId="2770" priority="13658">
      <formula>IF(RIGHT(TEXT(AU805,"0.#"),1)=".",TRUE,FALSE)</formula>
    </cfRule>
  </conditionalFormatting>
  <conditionalFormatting sqref="AU823:AU830 AU821 AU810:AU817 AU808 AU797:AU804 AU795">
    <cfRule type="expression" dxfId="2769" priority="13655">
      <formula>IF(RIGHT(TEXT(AU795,"0.#"),1)=".",FALSE,TRUE)</formula>
    </cfRule>
    <cfRule type="expression" dxfId="2768" priority="13656">
      <formula>IF(RIGHT(TEXT(AU795,"0.#"),1)=".",TRUE,FALSE)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0:AO867">
    <cfRule type="expression" dxfId="2503" priority="6633">
      <formula>IF(AND(AL840&gt;=0, RIGHT(TEXT(AL840,"0.#"),1)&lt;&gt;"."),TRUE,FALSE)</formula>
    </cfRule>
    <cfRule type="expression" dxfId="2502" priority="6634">
      <formula>IF(AND(AL840&gt;=0, RIGHT(TEXT(AL840,"0.#"),1)="."),TRUE,FALSE)</formula>
    </cfRule>
    <cfRule type="expression" dxfId="2501" priority="6635">
      <formula>IF(AND(AL840&lt;0, RIGHT(TEXT(AL840,"0.#"),1)&lt;&gt;"."),TRUE,FALSE)</formula>
    </cfRule>
    <cfRule type="expression" dxfId="2500" priority="6636">
      <formula>IF(AND(AL840&lt;0, RIGHT(TEXT(AL840,"0.#"),1)="."),TRUE,FALSE)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0:Y867">
    <cfRule type="expression" dxfId="2429" priority="2961">
      <formula>IF(RIGHT(TEXT(Y840,"0.#"),1)=".",FALSE,TRUE)</formula>
    </cfRule>
    <cfRule type="expression" dxfId="2428" priority="2962">
      <formula>IF(RIGHT(TEXT(Y840,"0.#"),1)=".",TRUE,FALSE)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3:AO1132">
    <cfRule type="expression" dxfId="2399" priority="2867">
      <formula>IF(AND(AL1103&gt;=0, RIGHT(TEXT(AL1103,"0.#"),1)&lt;&gt;"."),TRUE,FALSE)</formula>
    </cfRule>
    <cfRule type="expression" dxfId="2398" priority="2868">
      <formula>IF(AND(AL1103&gt;=0, RIGHT(TEXT(AL1103,"0.#"),1)="."),TRUE,FALSE)</formula>
    </cfRule>
    <cfRule type="expression" dxfId="2397" priority="2869">
      <formula>IF(AND(AL1103&lt;0, RIGHT(TEXT(AL1103,"0.#"),1)&lt;&gt;"."),TRUE,FALSE)</formula>
    </cfRule>
    <cfRule type="expression" dxfId="2396" priority="2870">
      <formula>IF(AND(AL1103&lt;0, RIGHT(TEXT(AL1103,"0.#"),1)="."),TRUE,FALSE)</formula>
    </cfRule>
  </conditionalFormatting>
  <conditionalFormatting sqref="Y1103:Y1132">
    <cfRule type="expression" dxfId="2395" priority="2865">
      <formula>IF(RIGHT(TEXT(Y1103,"0.#"),1)=".",FALSE,TRUE)</formula>
    </cfRule>
    <cfRule type="expression" dxfId="2394" priority="2866">
      <formula>IF(RIGHT(TEXT(Y1103,"0.#"),1)=".",TRUE,FALSE)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8:AO839">
    <cfRule type="expression" dxfId="2385" priority="2819">
      <formula>IF(AND(AL838&gt;=0, RIGHT(TEXT(AL838,"0.#"),1)&lt;&gt;"."),TRUE,FALSE)</formula>
    </cfRule>
    <cfRule type="expression" dxfId="2384" priority="2820">
      <formula>IF(AND(AL838&gt;=0, RIGHT(TEXT(AL838,"0.#"),1)="."),TRUE,FALSE)</formula>
    </cfRule>
    <cfRule type="expression" dxfId="2383" priority="2821">
      <formula>IF(AND(AL838&lt;0, RIGHT(TEXT(AL838,"0.#"),1)&lt;&gt;"."),TRUE,FALSE)</formula>
    </cfRule>
    <cfRule type="expression" dxfId="2382" priority="2822">
      <formula>IF(AND(AL838&lt;0, RIGHT(TEXT(AL838,"0.#"),1)="."),TRUE,FALSE)</formula>
    </cfRule>
  </conditionalFormatting>
  <conditionalFormatting sqref="Y838:Y839">
    <cfRule type="expression" dxfId="2381" priority="2817">
      <formula>IF(RIGHT(TEXT(Y838,"0.#"),1)=".",FALSE,TRUE)</formula>
    </cfRule>
    <cfRule type="expression" dxfId="2380" priority="2818">
      <formula>IF(RIGHT(TEXT(Y838,"0.#"),1)=".",TRUE,FALSE)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3:Y900">
    <cfRule type="expression" dxfId="2063" priority="2077">
      <formula>IF(RIGHT(TEXT(Y873,"0.#"),1)=".",FALSE,TRUE)</formula>
    </cfRule>
    <cfRule type="expression" dxfId="2062" priority="2078">
      <formula>IF(RIGHT(TEXT(Y873,"0.#"),1)=".",TRUE,FALSE)</formula>
    </cfRule>
  </conditionalFormatting>
  <conditionalFormatting sqref="Y871:Y872">
    <cfRule type="expression" dxfId="2061" priority="2071">
      <formula>IF(RIGHT(TEXT(Y871,"0.#"),1)=".",FALSE,TRUE)</formula>
    </cfRule>
    <cfRule type="expression" dxfId="2060" priority="2072">
      <formula>IF(RIGHT(TEXT(Y871,"0.#"),1)=".",TRUE,FALSE)</formula>
    </cfRule>
  </conditionalFormatting>
  <conditionalFormatting sqref="Y906:Y933">
    <cfRule type="expression" dxfId="2059" priority="2065">
      <formula>IF(RIGHT(TEXT(Y906,"0.#"),1)=".",FALSE,TRUE)</formula>
    </cfRule>
    <cfRule type="expression" dxfId="2058" priority="2066">
      <formula>IF(RIGHT(TEXT(Y906,"0.#"),1)=".",TRUE,FALSE)</formula>
    </cfRule>
  </conditionalFormatting>
  <conditionalFormatting sqref="Y904:Y905">
    <cfRule type="expression" dxfId="2057" priority="2059">
      <formula>IF(RIGHT(TEXT(Y904,"0.#"),1)=".",FALSE,TRUE)</formula>
    </cfRule>
    <cfRule type="expression" dxfId="2056" priority="2060">
      <formula>IF(RIGHT(TEXT(Y904,"0.#"),1)=".",TRUE,FALSE)</formula>
    </cfRule>
  </conditionalFormatting>
  <conditionalFormatting sqref="Y939:Y966">
    <cfRule type="expression" dxfId="2055" priority="2053">
      <formula>IF(RIGHT(TEXT(Y939,"0.#"),1)=".",FALSE,TRUE)</formula>
    </cfRule>
    <cfRule type="expression" dxfId="2054" priority="2054">
      <formula>IF(RIGHT(TEXT(Y939,"0.#"),1)=".",TRUE,FALSE)</formula>
    </cfRule>
  </conditionalFormatting>
  <conditionalFormatting sqref="Y937:Y938">
    <cfRule type="expression" dxfId="2053" priority="2047">
      <formula>IF(RIGHT(TEXT(Y937,"0.#"),1)=".",FALSE,TRUE)</formula>
    </cfRule>
    <cfRule type="expression" dxfId="2052" priority="2048">
      <formula>IF(RIGHT(TEXT(Y937,"0.#"),1)=".",TRUE,FALSE)</formula>
    </cfRule>
  </conditionalFormatting>
  <conditionalFormatting sqref="Y972:Y999">
    <cfRule type="expression" dxfId="2051" priority="2041">
      <formula>IF(RIGHT(TEXT(Y972,"0.#"),1)=".",FALSE,TRUE)</formula>
    </cfRule>
    <cfRule type="expression" dxfId="2050" priority="2042">
      <formula>IF(RIGHT(TEXT(Y972,"0.#"),1)=".",TRUE,FALSE)</formula>
    </cfRule>
  </conditionalFormatting>
  <conditionalFormatting sqref="Y970:Y971">
    <cfRule type="expression" dxfId="2049" priority="2035">
      <formula>IF(RIGHT(TEXT(Y970,"0.#"),1)=".",FALSE,TRUE)</formula>
    </cfRule>
    <cfRule type="expression" dxfId="2048" priority="2036">
      <formula>IF(RIGHT(TEXT(Y970,"0.#"),1)=".",TRUE,FALSE)</formula>
    </cfRule>
  </conditionalFormatting>
  <conditionalFormatting sqref="Y1005:Y1032">
    <cfRule type="expression" dxfId="2047" priority="2029">
      <formula>IF(RIGHT(TEXT(Y1005,"0.#"),1)=".",FALSE,TRUE)</formula>
    </cfRule>
    <cfRule type="expression" dxfId="2046" priority="2030">
      <formula>IF(RIGHT(TEXT(Y1005,"0.#"),1)=".",TRUE,FALSE)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3:AO900">
    <cfRule type="expression" dxfId="1965" priority="2079">
      <formula>IF(AND(AL873&gt;=0, RIGHT(TEXT(AL873,"0.#"),1)&lt;&gt;"."),TRUE,FALSE)</formula>
    </cfRule>
    <cfRule type="expression" dxfId="1964" priority="2080">
      <formula>IF(AND(AL873&gt;=0, RIGHT(TEXT(AL873,"0.#"),1)="."),TRUE,FALSE)</formula>
    </cfRule>
    <cfRule type="expression" dxfId="1963" priority="2081">
      <formula>IF(AND(AL873&lt;0, RIGHT(TEXT(AL873,"0.#"),1)&lt;&gt;"."),TRUE,FALSE)</formula>
    </cfRule>
    <cfRule type="expression" dxfId="1962" priority="2082">
      <formula>IF(AND(AL873&lt;0, RIGHT(TEXT(AL873,"0.#"),1)="."),TRUE,FALSE)</formula>
    </cfRule>
  </conditionalFormatting>
  <conditionalFormatting sqref="AL871:AO872">
    <cfRule type="expression" dxfId="1961" priority="2073">
      <formula>IF(AND(AL871&gt;=0, RIGHT(TEXT(AL871,"0.#"),1)&lt;&gt;"."),TRUE,FALSE)</formula>
    </cfRule>
    <cfRule type="expression" dxfId="1960" priority="2074">
      <formula>IF(AND(AL871&gt;=0, RIGHT(TEXT(AL871,"0.#"),1)="."),TRUE,FALSE)</formula>
    </cfRule>
    <cfRule type="expression" dxfId="1959" priority="2075">
      <formula>IF(AND(AL871&lt;0, RIGHT(TEXT(AL871,"0.#"),1)&lt;&gt;"."),TRUE,FALSE)</formula>
    </cfRule>
    <cfRule type="expression" dxfId="1958" priority="2076">
      <formula>IF(AND(AL871&lt;0, RIGHT(TEXT(AL871,"0.#"),1)="."),TRUE,FALSE)</formula>
    </cfRule>
  </conditionalFormatting>
  <conditionalFormatting sqref="AL906:AO933">
    <cfRule type="expression" dxfId="1957" priority="2067">
      <formula>IF(AND(AL906&gt;=0, RIGHT(TEXT(AL906,"0.#"),1)&lt;&gt;"."),TRUE,FALSE)</formula>
    </cfRule>
    <cfRule type="expression" dxfId="1956" priority="2068">
      <formula>IF(AND(AL906&gt;=0, RIGHT(TEXT(AL906,"0.#"),1)="."),TRUE,FALSE)</formula>
    </cfRule>
    <cfRule type="expression" dxfId="1955" priority="2069">
      <formula>IF(AND(AL906&lt;0, RIGHT(TEXT(AL906,"0.#"),1)&lt;&gt;"."),TRUE,FALSE)</formula>
    </cfRule>
    <cfRule type="expression" dxfId="1954" priority="2070">
      <formula>IF(AND(AL906&lt;0, RIGHT(TEXT(AL906,"0.#"),1)="."),TRUE,FALSE)</formula>
    </cfRule>
  </conditionalFormatting>
  <conditionalFormatting sqref="AL904:AO905">
    <cfRule type="expression" dxfId="1953" priority="2061">
      <formula>IF(AND(AL904&gt;=0, RIGHT(TEXT(AL904,"0.#"),1)&lt;&gt;"."),TRUE,FALSE)</formula>
    </cfRule>
    <cfRule type="expression" dxfId="1952" priority="2062">
      <formula>IF(AND(AL904&gt;=0, RIGHT(TEXT(AL904,"0.#"),1)="."),TRUE,FALSE)</formula>
    </cfRule>
    <cfRule type="expression" dxfId="1951" priority="2063">
      <formula>IF(AND(AL904&lt;0, RIGHT(TEXT(AL904,"0.#"),1)&lt;&gt;"."),TRUE,FALSE)</formula>
    </cfRule>
    <cfRule type="expression" dxfId="1950" priority="2064">
      <formula>IF(AND(AL904&lt;0, RIGHT(TEXT(AL904,"0.#"),1)="."),TRUE,FALSE)</formula>
    </cfRule>
  </conditionalFormatting>
  <conditionalFormatting sqref="AL939:AO966">
    <cfRule type="expression" dxfId="1949" priority="2055">
      <formula>IF(AND(AL939&gt;=0, RIGHT(TEXT(AL939,"0.#"),1)&lt;&gt;"."),TRUE,FALSE)</formula>
    </cfRule>
    <cfRule type="expression" dxfId="1948" priority="2056">
      <formula>IF(AND(AL939&gt;=0, RIGHT(TEXT(AL939,"0.#"),1)="."),TRUE,FALSE)</formula>
    </cfRule>
    <cfRule type="expression" dxfId="1947" priority="2057">
      <formula>IF(AND(AL939&lt;0, RIGHT(TEXT(AL939,"0.#"),1)&lt;&gt;"."),TRUE,FALSE)</formula>
    </cfRule>
    <cfRule type="expression" dxfId="1946" priority="2058">
      <formula>IF(AND(AL939&lt;0, RIGHT(TEXT(AL939,"0.#"),1)="."),TRUE,FALSE)</formula>
    </cfRule>
  </conditionalFormatting>
  <conditionalFormatting sqref="AL937:AO938">
    <cfRule type="expression" dxfId="1945" priority="2049">
      <formula>IF(AND(AL937&gt;=0, RIGHT(TEXT(AL937,"0.#"),1)&lt;&gt;"."),TRUE,FALSE)</formula>
    </cfRule>
    <cfRule type="expression" dxfId="1944" priority="2050">
      <formula>IF(AND(AL937&gt;=0, RIGHT(TEXT(AL937,"0.#"),1)="."),TRUE,FALSE)</formula>
    </cfRule>
    <cfRule type="expression" dxfId="1943" priority="2051">
      <formula>IF(AND(AL937&lt;0, RIGHT(TEXT(AL937,"0.#"),1)&lt;&gt;"."),TRUE,FALSE)</formula>
    </cfRule>
    <cfRule type="expression" dxfId="1942" priority="2052">
      <formula>IF(AND(AL937&lt;0, RIGHT(TEXT(AL937,"0.#"),1)="."),TRUE,FALSE)</formula>
    </cfRule>
  </conditionalFormatting>
  <conditionalFormatting sqref="AL972:AO999">
    <cfRule type="expression" dxfId="1941" priority="2043">
      <formula>IF(AND(AL972&gt;=0, RIGHT(TEXT(AL972,"0.#"),1)&lt;&gt;"."),TRUE,FALSE)</formula>
    </cfRule>
    <cfRule type="expression" dxfId="1940" priority="2044">
      <formula>IF(AND(AL972&gt;=0, RIGHT(TEXT(AL972,"0.#"),1)="."),TRUE,FALSE)</formula>
    </cfRule>
    <cfRule type="expression" dxfId="1939" priority="2045">
      <formula>IF(AND(AL972&lt;0, RIGHT(TEXT(AL972,"0.#"),1)&lt;&gt;"."),TRUE,FALSE)</formula>
    </cfRule>
    <cfRule type="expression" dxfId="1938" priority="2046">
      <formula>IF(AND(AL972&lt;0, RIGHT(TEXT(AL972,"0.#"),1)="."),TRUE,FALSE)</formula>
    </cfRule>
  </conditionalFormatting>
  <conditionalFormatting sqref="AL970:AO971">
    <cfRule type="expression" dxfId="1937" priority="2037">
      <formula>IF(AND(AL970&gt;=0, RIGHT(TEXT(AL970,"0.#"),1)&lt;&gt;"."),TRUE,FALSE)</formula>
    </cfRule>
    <cfRule type="expression" dxfId="1936" priority="2038">
      <formula>IF(AND(AL970&gt;=0, RIGHT(TEXT(AL970,"0.#"),1)="."),TRUE,FALSE)</formula>
    </cfRule>
    <cfRule type="expression" dxfId="1935" priority="2039">
      <formula>IF(AND(AL970&lt;0, RIGHT(TEXT(AL970,"0.#"),1)&lt;&gt;"."),TRUE,FALSE)</formula>
    </cfRule>
    <cfRule type="expression" dxfId="1934" priority="2040">
      <formula>IF(AND(AL970&lt;0, RIGHT(TEXT(AL970,"0.#"),1)="."),TRUE,FALSE)</formula>
    </cfRule>
  </conditionalFormatting>
  <conditionalFormatting sqref="AL1005:AO1032">
    <cfRule type="expression" dxfId="1933" priority="2031">
      <formula>IF(AND(AL1005&gt;=0, RIGHT(TEXT(AL1005,"0.#"),1)&lt;&gt;"."),TRUE,FALSE)</formula>
    </cfRule>
    <cfRule type="expression" dxfId="1932" priority="2032">
      <formula>IF(AND(AL1005&gt;=0, RIGHT(TEXT(AL1005,"0.#"),1)="."),TRUE,FALSE)</formula>
    </cfRule>
    <cfRule type="expression" dxfId="1931" priority="2033">
      <formula>IF(AND(AL1005&lt;0, RIGHT(TEXT(AL1005,"0.#"),1)&lt;&gt;"."),TRUE,FALSE)</formula>
    </cfRule>
    <cfRule type="expression" dxfId="1930" priority="2034">
      <formula>IF(AND(AL1005&lt;0, RIGHT(TEXT(AL1005,"0.#"),1)="."),TRUE,FALSE)</formula>
    </cfRule>
  </conditionalFormatting>
  <conditionalFormatting sqref="AL1003:AO1004">
    <cfRule type="expression" dxfId="1929" priority="2025">
      <formula>IF(AND(AL1003&gt;=0, RIGHT(TEXT(AL1003,"0.#"),1)&lt;&gt;"."),TRUE,FALSE)</formula>
    </cfRule>
    <cfRule type="expression" dxfId="1928" priority="2026">
      <formula>IF(AND(AL1003&gt;=0, RIGHT(TEXT(AL1003,"0.#"),1)="."),TRUE,FALSE)</formula>
    </cfRule>
    <cfRule type="expression" dxfId="1927" priority="2027">
      <formula>IF(AND(AL1003&lt;0, RIGHT(TEXT(AL1003,"0.#"),1)&lt;&gt;"."),TRUE,FALSE)</formula>
    </cfRule>
    <cfRule type="expression" dxfId="1926" priority="2028">
      <formula>IF(AND(AL1003&lt;0, RIGHT(TEXT(AL1003,"0.#"),1)="."),TRUE,FALSE)</formula>
    </cfRule>
  </conditionalFormatting>
  <conditionalFormatting sqref="Y1004">
    <cfRule type="expression" dxfId="1925" priority="2023">
      <formula>IF(RIGHT(TEXT(Y1004,"0.#"),1)=".",FALSE,TRUE)</formula>
    </cfRule>
    <cfRule type="expression" dxfId="1924" priority="2024">
      <formula>IF(RIGHT(TEXT(Y1004,"0.#"),1)=".",TRUE,FALSE)</formula>
    </cfRule>
  </conditionalFormatting>
  <conditionalFormatting sqref="AL1038:AO1065">
    <cfRule type="expression" dxfId="1923" priority="2019">
      <formula>IF(AND(AL1038&gt;=0, RIGHT(TEXT(AL1038,"0.#"),1)&lt;&gt;"."),TRUE,FALSE)</formula>
    </cfRule>
    <cfRule type="expression" dxfId="1922" priority="2020">
      <formula>IF(AND(AL1038&gt;=0, RIGHT(TEXT(AL1038,"0.#"),1)="."),TRUE,FALSE)</formula>
    </cfRule>
    <cfRule type="expression" dxfId="1921" priority="2021">
      <formula>IF(AND(AL1038&lt;0, RIGHT(TEXT(AL1038,"0.#"),1)&lt;&gt;"."),TRUE,FALSE)</formula>
    </cfRule>
    <cfRule type="expression" dxfId="1920" priority="2022">
      <formula>IF(AND(AL1038&lt;0, RIGHT(TEXT(AL1038,"0.#"),1)="."),TRUE,FALSE)</formula>
    </cfRule>
  </conditionalFormatting>
  <conditionalFormatting sqref="Y1038:Y1065">
    <cfRule type="expression" dxfId="1919" priority="2017">
      <formula>IF(RIGHT(TEXT(Y1038,"0.#"),1)=".",FALSE,TRUE)</formula>
    </cfRule>
    <cfRule type="expression" dxfId="1918" priority="2018">
      <formula>IF(RIGHT(TEXT(Y1038,"0.#"),1)=".",TRUE,FALSE)</formula>
    </cfRule>
  </conditionalFormatting>
  <conditionalFormatting sqref="AL1036:AO1037">
    <cfRule type="expression" dxfId="1917" priority="2013">
      <formula>IF(AND(AL1036&gt;=0, RIGHT(TEXT(AL1036,"0.#"),1)&lt;&gt;"."),TRUE,FALSE)</formula>
    </cfRule>
    <cfRule type="expression" dxfId="1916" priority="2014">
      <formula>IF(AND(AL1036&gt;=0, RIGHT(TEXT(AL1036,"0.#"),1)="."),TRUE,FALSE)</formula>
    </cfRule>
    <cfRule type="expression" dxfId="1915" priority="2015">
      <formula>IF(AND(AL1036&lt;0, RIGHT(TEXT(AL1036,"0.#"),1)&lt;&gt;"."),TRUE,FALSE)</formula>
    </cfRule>
    <cfRule type="expression" dxfId="1914" priority="2016">
      <formula>IF(AND(AL1036&lt;0, RIGHT(TEXT(AL1036,"0.#"),1)="."),TRUE,FALSE)</formula>
    </cfRule>
  </conditionalFormatting>
  <conditionalFormatting sqref="Y1036:Y1037">
    <cfRule type="expression" dxfId="1913" priority="2011">
      <formula>IF(RIGHT(TEXT(Y1036,"0.#"),1)=".",FALSE,TRUE)</formula>
    </cfRule>
    <cfRule type="expression" dxfId="1912" priority="2012">
      <formula>IF(RIGHT(TEXT(Y1036,"0.#"),1)=".",TRUE,FALSE)</formula>
    </cfRule>
  </conditionalFormatting>
  <conditionalFormatting sqref="AL1071:AO1098">
    <cfRule type="expression" dxfId="1911" priority="2007">
      <formula>IF(AND(AL1071&gt;=0, RIGHT(TEXT(AL1071,"0.#"),1)&lt;&gt;"."),TRUE,FALSE)</formula>
    </cfRule>
    <cfRule type="expression" dxfId="1910" priority="2008">
      <formula>IF(AND(AL1071&gt;=0, RIGHT(TEXT(AL1071,"0.#"),1)="."),TRUE,FALSE)</formula>
    </cfRule>
    <cfRule type="expression" dxfId="1909" priority="2009">
      <formula>IF(AND(AL1071&lt;0, RIGHT(TEXT(AL1071,"0.#"),1)&lt;&gt;"."),TRUE,FALSE)</formula>
    </cfRule>
    <cfRule type="expression" dxfId="1908" priority="2010">
      <formula>IF(AND(AL1071&lt;0, RIGHT(TEXT(AL1071,"0.#"),1)="."),TRUE,FALSE)</formula>
    </cfRule>
  </conditionalFormatting>
  <conditionalFormatting sqref="Y1071:Y1098">
    <cfRule type="expression" dxfId="1907" priority="2005">
      <formula>IF(RIGHT(TEXT(Y1071,"0.#"),1)=".",FALSE,TRUE)</formula>
    </cfRule>
    <cfRule type="expression" dxfId="1906" priority="2006">
      <formula>IF(RIGHT(TEXT(Y1071,"0.#"),1)=".",TRUE,FALSE)</formula>
    </cfRule>
  </conditionalFormatting>
  <conditionalFormatting sqref="AL1069:AO1070">
    <cfRule type="expression" dxfId="1905" priority="2001">
      <formula>IF(AND(AL1069&gt;=0, RIGHT(TEXT(AL1069,"0.#"),1)&lt;&gt;"."),TRUE,FALSE)</formula>
    </cfRule>
    <cfRule type="expression" dxfId="1904" priority="2002">
      <formula>IF(AND(AL1069&gt;=0, RIGHT(TEXT(AL1069,"0.#"),1)="."),TRUE,FALSE)</formula>
    </cfRule>
    <cfRule type="expression" dxfId="1903" priority="2003">
      <formula>IF(AND(AL1069&lt;0, RIGHT(TEXT(AL1069,"0.#"),1)&lt;&gt;"."),TRUE,FALSE)</formula>
    </cfRule>
    <cfRule type="expression" dxfId="1902" priority="2004">
      <formula>IF(AND(AL1069&lt;0, RIGHT(TEXT(AL1069,"0.#"),1)="."),TRUE,FALSE)</formula>
    </cfRule>
  </conditionalFormatting>
  <conditionalFormatting sqref="Y1069:Y1070">
    <cfRule type="expression" dxfId="1901" priority="1999">
      <formula>IF(RIGHT(TEXT(Y1069,"0.#"),1)=".",FALSE,TRUE)</formula>
    </cfRule>
    <cfRule type="expression" dxfId="1900" priority="2000">
      <formula>IF(RIGHT(TEXT(Y1069,"0.#"),1)=".",TRUE,FALSE)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Y795">
    <cfRule type="expression" dxfId="705" priority="5">
      <formula>IF(RIGHT(TEXT(Y795,"0.#"),1)=".",FALSE,TRUE)</formula>
    </cfRule>
    <cfRule type="expression" dxfId="704" priority="6">
      <formula>IF(RIGHT(TEXT(Y795,"0.#"),1)=".",TRUE,FALSE)</formula>
    </cfRule>
  </conditionalFormatting>
  <conditionalFormatting sqref="Y1003">
    <cfRule type="expression" dxfId="703" priority="3">
      <formula>IF(RIGHT(TEXT(Y1003,"0.#"),1)=".",FALSE,TRUE)</formula>
    </cfRule>
    <cfRule type="expression" dxfId="702" priority="4">
      <formula>IF(RIGHT(TEXT(Y1003,"0.#"),1)=".",TRUE,FALSE)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5" manualBreakCount="5">
    <brk id="129" max="49" man="1"/>
    <brk id="735" max="49" man="1"/>
    <brk id="779" max="49" man="1"/>
    <brk id="805" max="49"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election activeCell="F39" sqref="F39"/>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591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417</v>
      </c>
      <c r="AB2" s="31"/>
      <c r="AC2" s="33" t="s">
        <v>135</v>
      </c>
      <c r="AD2" s="28"/>
      <c r="AE2" s="44" t="s">
        <v>176</v>
      </c>
      <c r="AF2" s="30"/>
      <c r="AG2" s="55" t="s">
        <v>371</v>
      </c>
      <c r="AI2" s="53" t="s">
        <v>407</v>
      </c>
      <c r="AK2" s="53" t="s">
        <v>262</v>
      </c>
      <c r="AM2" s="87"/>
      <c r="AN2" s="87"/>
      <c r="AP2" s="55"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591</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255</v>
      </c>
      <c r="AK3" s="53" t="str">
        <f>CHAR(CODE(AK2)+1)</f>
        <v>B</v>
      </c>
      <c r="AM3" s="87"/>
      <c r="AN3" s="87"/>
      <c r="AP3" s="55"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257</v>
      </c>
      <c r="AK4" s="53" t="str">
        <f t="shared" ref="AK4:AK49" si="7">CHAR(CODE(AK3)+1)</f>
        <v>C</v>
      </c>
      <c r="AM4" s="87"/>
      <c r="AN4" s="87"/>
      <c r="AP4" s="55"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2">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2">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440</v>
      </c>
      <c r="Z10" s="30"/>
      <c r="AA10" s="32" t="s">
        <v>534</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591</v>
      </c>
      <c r="M11" s="13" t="str">
        <f t="shared" si="2"/>
        <v>その他の事項経費</v>
      </c>
      <c r="N11" s="13" t="str">
        <f t="shared" si="6"/>
        <v>その他の事項経費</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2">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2">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2">
      <c r="A24" s="97"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2">
      <c r="A38" s="13"/>
      <c r="B38" s="13"/>
      <c r="F38" s="13"/>
      <c r="G38" s="19"/>
      <c r="K38" s="13"/>
      <c r="L38" s="13"/>
      <c r="O38" s="13"/>
      <c r="P38" s="13"/>
      <c r="Q38" s="19"/>
      <c r="T38" s="13"/>
      <c r="Y38" s="32" t="s">
        <v>468</v>
      </c>
      <c r="Z38" s="30"/>
      <c r="AF38" s="30"/>
      <c r="AK38" s="53" t="str">
        <f t="shared" si="7"/>
        <v>k</v>
      </c>
    </row>
    <row r="39" spans="1:37" x14ac:dyDescent="0.2">
      <c r="A39" s="13"/>
      <c r="B39" s="13"/>
      <c r="F39" s="13" t="str">
        <f>I37</f>
        <v>一般会計</v>
      </c>
      <c r="G39" s="19"/>
      <c r="K39" s="13"/>
      <c r="L39" s="13"/>
      <c r="O39" s="13"/>
      <c r="P39" s="13"/>
      <c r="Q39" s="19"/>
      <c r="T39" s="13"/>
      <c r="Y39" s="32" t="s">
        <v>469</v>
      </c>
      <c r="Z39" s="30"/>
      <c r="AF39" s="30"/>
      <c r="AK39" s="53" t="str">
        <f t="shared" si="7"/>
        <v>l</v>
      </c>
    </row>
    <row r="40" spans="1:37" x14ac:dyDescent="0.2">
      <c r="A40" s="13"/>
      <c r="B40" s="13"/>
      <c r="F40" s="13"/>
      <c r="G40" s="19"/>
      <c r="K40" s="13"/>
      <c r="L40" s="13"/>
      <c r="O40" s="13"/>
      <c r="P40" s="13"/>
      <c r="Q40" s="19"/>
      <c r="T40" s="13"/>
      <c r="Y40" s="32" t="s">
        <v>470</v>
      </c>
      <c r="Z40" s="30"/>
      <c r="AF40" s="30"/>
      <c r="AK40" s="53" t="str">
        <f t="shared" si="7"/>
        <v>m</v>
      </c>
    </row>
    <row r="41" spans="1:37" x14ac:dyDescent="0.2">
      <c r="A41" s="13"/>
      <c r="B41" s="13"/>
      <c r="F41" s="13"/>
      <c r="G41" s="19"/>
      <c r="K41" s="13"/>
      <c r="L41" s="13"/>
      <c r="O41" s="13"/>
      <c r="P41" s="13"/>
      <c r="Q41" s="19"/>
      <c r="T41" s="13"/>
      <c r="Y41" s="32" t="s">
        <v>471</v>
      </c>
      <c r="Z41" s="30"/>
      <c r="AF41" s="30"/>
      <c r="AK41" s="53" t="str">
        <f t="shared" si="7"/>
        <v>n</v>
      </c>
    </row>
    <row r="42" spans="1:37" x14ac:dyDescent="0.2">
      <c r="A42" s="13"/>
      <c r="B42" s="13"/>
      <c r="F42" s="13"/>
      <c r="G42" s="19"/>
      <c r="K42" s="13"/>
      <c r="L42" s="13"/>
      <c r="O42" s="13"/>
      <c r="P42" s="13"/>
      <c r="Q42" s="19"/>
      <c r="T42" s="13"/>
      <c r="Y42" s="32" t="s">
        <v>472</v>
      </c>
      <c r="Z42" s="30"/>
      <c r="AF42" s="30"/>
      <c r="AK42" s="53" t="str">
        <f t="shared" si="7"/>
        <v>o</v>
      </c>
    </row>
    <row r="43" spans="1:37" x14ac:dyDescent="0.2">
      <c r="A43" s="13"/>
      <c r="B43" s="13"/>
      <c r="F43" s="13"/>
      <c r="G43" s="19"/>
      <c r="K43" s="13"/>
      <c r="L43" s="13"/>
      <c r="O43" s="13"/>
      <c r="P43" s="13"/>
      <c r="Q43" s="19"/>
      <c r="T43" s="13"/>
      <c r="Y43" s="32" t="s">
        <v>473</v>
      </c>
      <c r="Z43" s="30"/>
      <c r="AF43" s="30"/>
      <c r="AK43" s="53" t="str">
        <f t="shared" si="7"/>
        <v>p</v>
      </c>
    </row>
    <row r="44" spans="1:37" x14ac:dyDescent="0.2">
      <c r="A44" s="13"/>
      <c r="B44" s="13"/>
      <c r="F44" s="13"/>
      <c r="G44" s="19"/>
      <c r="K44" s="13"/>
      <c r="L44" s="13"/>
      <c r="O44" s="13"/>
      <c r="P44" s="13"/>
      <c r="Q44" s="19"/>
      <c r="T44" s="13"/>
      <c r="Y44" s="32" t="s">
        <v>474</v>
      </c>
      <c r="Z44" s="30"/>
      <c r="AF44" s="30"/>
      <c r="AK44" s="53" t="str">
        <f t="shared" si="7"/>
        <v>q</v>
      </c>
    </row>
    <row r="45" spans="1:37" x14ac:dyDescent="0.2">
      <c r="A45" s="13"/>
      <c r="B45" s="13"/>
      <c r="F45" s="13"/>
      <c r="G45" s="19"/>
      <c r="K45" s="13"/>
      <c r="L45" s="13"/>
      <c r="O45" s="13"/>
      <c r="P45" s="13"/>
      <c r="Q45" s="19"/>
      <c r="T45" s="13"/>
      <c r="Y45" s="32" t="s">
        <v>475</v>
      </c>
      <c r="Z45" s="30"/>
      <c r="AF45" s="30"/>
      <c r="AK45" s="53" t="str">
        <f t="shared" si="7"/>
        <v>r</v>
      </c>
    </row>
    <row r="46" spans="1:37" x14ac:dyDescent="0.2">
      <c r="A46" s="13"/>
      <c r="B46" s="13"/>
      <c r="F46" s="13"/>
      <c r="G46" s="19"/>
      <c r="K46" s="13"/>
      <c r="L46" s="13"/>
      <c r="O46" s="13"/>
      <c r="P46" s="13"/>
      <c r="Q46" s="19"/>
      <c r="T46" s="13"/>
      <c r="Y46" s="32" t="s">
        <v>476</v>
      </c>
      <c r="Z46" s="30"/>
      <c r="AF46" s="30"/>
      <c r="AK46" s="53" t="str">
        <f t="shared" si="7"/>
        <v>s</v>
      </c>
    </row>
    <row r="47" spans="1:37" x14ac:dyDescent="0.2">
      <c r="A47" s="13"/>
      <c r="B47" s="13"/>
      <c r="F47" s="13"/>
      <c r="G47" s="19"/>
      <c r="K47" s="13"/>
      <c r="L47" s="13"/>
      <c r="O47" s="13"/>
      <c r="P47" s="13"/>
      <c r="Q47" s="19"/>
      <c r="T47" s="13"/>
      <c r="Y47" s="32" t="s">
        <v>477</v>
      </c>
      <c r="Z47" s="30"/>
      <c r="AF47" s="30"/>
      <c r="AK47" s="53" t="str">
        <f t="shared" si="7"/>
        <v>t</v>
      </c>
    </row>
    <row r="48" spans="1:37" x14ac:dyDescent="0.2">
      <c r="A48" s="13"/>
      <c r="B48" s="13"/>
      <c r="F48" s="13"/>
      <c r="G48" s="19"/>
      <c r="K48" s="13"/>
      <c r="L48" s="13"/>
      <c r="O48" s="13"/>
      <c r="P48" s="13"/>
      <c r="Q48" s="19"/>
      <c r="T48" s="13"/>
      <c r="Y48" s="32" t="s">
        <v>478</v>
      </c>
      <c r="Z48" s="30"/>
      <c r="AF48" s="30"/>
      <c r="AK48" s="53" t="str">
        <f t="shared" si="7"/>
        <v>u</v>
      </c>
    </row>
    <row r="49" spans="1:37" x14ac:dyDescent="0.2">
      <c r="A49" s="13"/>
      <c r="B49" s="13"/>
      <c r="F49" s="13"/>
      <c r="G49" s="19"/>
      <c r="K49" s="13"/>
      <c r="L49" s="13"/>
      <c r="O49" s="13"/>
      <c r="P49" s="13"/>
      <c r="Q49" s="19"/>
      <c r="T49" s="13"/>
      <c r="Y49" s="32" t="s">
        <v>479</v>
      </c>
      <c r="Z49" s="30"/>
      <c r="AF49" s="30"/>
      <c r="AK49" s="53" t="str">
        <f t="shared" si="7"/>
        <v>v</v>
      </c>
    </row>
    <row r="50" spans="1:37" x14ac:dyDescent="0.2">
      <c r="A50" s="13"/>
      <c r="B50" s="13"/>
      <c r="F50" s="13"/>
      <c r="G50" s="19"/>
      <c r="K50" s="13"/>
      <c r="L50" s="13"/>
      <c r="O50" s="13"/>
      <c r="P50" s="13"/>
      <c r="Q50" s="19"/>
      <c r="T50" s="13"/>
      <c r="Y50" s="32" t="s">
        <v>480</v>
      </c>
      <c r="Z50" s="30"/>
      <c r="AF50" s="30"/>
    </row>
    <row r="51" spans="1:37" x14ac:dyDescent="0.2">
      <c r="A51" s="13"/>
      <c r="B51" s="13"/>
      <c r="F51" s="13"/>
      <c r="G51" s="19"/>
      <c r="K51" s="13"/>
      <c r="L51" s="13"/>
      <c r="O51" s="13"/>
      <c r="P51" s="13"/>
      <c r="Q51" s="19"/>
      <c r="T51" s="13"/>
      <c r="Y51" s="32" t="s">
        <v>481</v>
      </c>
      <c r="Z51" s="30"/>
      <c r="AF51" s="30"/>
    </row>
    <row r="52" spans="1:37" x14ac:dyDescent="0.2">
      <c r="A52" s="13"/>
      <c r="B52" s="13"/>
      <c r="F52" s="13"/>
      <c r="G52" s="19"/>
      <c r="K52" s="13"/>
      <c r="L52" s="13"/>
      <c r="O52" s="13"/>
      <c r="P52" s="13"/>
      <c r="Q52" s="19"/>
      <c r="T52" s="13"/>
      <c r="Y52" s="32" t="s">
        <v>482</v>
      </c>
      <c r="Z52" s="30"/>
      <c r="AF52" s="30"/>
    </row>
    <row r="53" spans="1:37" x14ac:dyDescent="0.2">
      <c r="A53" s="13"/>
      <c r="B53" s="13"/>
      <c r="F53" s="13"/>
      <c r="G53" s="19"/>
      <c r="K53" s="13"/>
      <c r="L53" s="13"/>
      <c r="O53" s="13"/>
      <c r="P53" s="13"/>
      <c r="Q53" s="19"/>
      <c r="T53" s="13"/>
      <c r="Y53" s="32" t="s">
        <v>483</v>
      </c>
      <c r="Z53" s="30"/>
      <c r="AF53" s="30"/>
    </row>
    <row r="54" spans="1:37" x14ac:dyDescent="0.2">
      <c r="A54" s="13"/>
      <c r="B54" s="13"/>
      <c r="F54" s="13"/>
      <c r="G54" s="19"/>
      <c r="K54" s="13"/>
      <c r="L54" s="13"/>
      <c r="O54" s="13"/>
      <c r="P54" s="20"/>
      <c r="Q54" s="19"/>
      <c r="T54" s="13"/>
      <c r="Y54" s="32" t="s">
        <v>484</v>
      </c>
      <c r="Z54" s="30"/>
      <c r="AF54" s="30"/>
    </row>
    <row r="55" spans="1:37" x14ac:dyDescent="0.2">
      <c r="A55" s="13"/>
      <c r="B55" s="13"/>
      <c r="F55" s="13"/>
      <c r="G55" s="19"/>
      <c r="K55" s="13"/>
      <c r="L55" s="13"/>
      <c r="O55" s="13"/>
      <c r="P55" s="13"/>
      <c r="Q55" s="19"/>
      <c r="T55" s="13"/>
      <c r="Y55" s="32" t="s">
        <v>485</v>
      </c>
      <c r="Z55" s="30"/>
      <c r="AF55" s="30"/>
    </row>
    <row r="56" spans="1:37" x14ac:dyDescent="0.2">
      <c r="A56" s="13"/>
      <c r="B56" s="13"/>
      <c r="F56" s="13"/>
      <c r="G56" s="19"/>
      <c r="K56" s="13"/>
      <c r="L56" s="13"/>
      <c r="O56" s="13"/>
      <c r="P56" s="13"/>
      <c r="Q56" s="19"/>
      <c r="T56" s="13"/>
      <c r="Y56" s="32" t="s">
        <v>486</v>
      </c>
      <c r="Z56" s="30"/>
      <c r="AF56" s="30"/>
    </row>
    <row r="57" spans="1:37" x14ac:dyDescent="0.2">
      <c r="A57" s="13"/>
      <c r="B57" s="13"/>
      <c r="F57" s="13"/>
      <c r="G57" s="19"/>
      <c r="K57" s="13"/>
      <c r="L57" s="13"/>
      <c r="O57" s="13"/>
      <c r="P57" s="13"/>
      <c r="Q57" s="19"/>
      <c r="T57" s="13"/>
      <c r="Y57" s="32" t="s">
        <v>487</v>
      </c>
      <c r="Z57" s="30"/>
      <c r="AF57" s="30"/>
    </row>
    <row r="58" spans="1:37" x14ac:dyDescent="0.2">
      <c r="A58" s="13"/>
      <c r="B58" s="13"/>
      <c r="F58" s="13"/>
      <c r="G58" s="19"/>
      <c r="K58" s="13"/>
      <c r="L58" s="13"/>
      <c r="O58" s="13"/>
      <c r="P58" s="13"/>
      <c r="Q58" s="19"/>
      <c r="T58" s="13"/>
      <c r="Y58" s="32" t="s">
        <v>488</v>
      </c>
      <c r="Z58" s="30"/>
      <c r="AF58" s="30"/>
    </row>
    <row r="59" spans="1:37" x14ac:dyDescent="0.2">
      <c r="A59" s="13"/>
      <c r="B59" s="13"/>
      <c r="F59" s="13"/>
      <c r="G59" s="19"/>
      <c r="K59" s="13"/>
      <c r="L59" s="13"/>
      <c r="O59" s="13"/>
      <c r="P59" s="13"/>
      <c r="Q59" s="19"/>
      <c r="T59" s="13"/>
      <c r="Y59" s="32" t="s">
        <v>489</v>
      </c>
      <c r="Z59" s="30"/>
      <c r="AF59" s="30"/>
    </row>
    <row r="60" spans="1:37" x14ac:dyDescent="0.2">
      <c r="A60" s="13"/>
      <c r="B60" s="13"/>
      <c r="F60" s="13"/>
      <c r="G60" s="19"/>
      <c r="K60" s="13"/>
      <c r="L60" s="13"/>
      <c r="O60" s="13"/>
      <c r="P60" s="13"/>
      <c r="Q60" s="19"/>
      <c r="T60" s="13"/>
      <c r="Y60" s="32" t="s">
        <v>490</v>
      </c>
      <c r="Z60" s="30"/>
      <c r="AF60" s="30"/>
    </row>
    <row r="61" spans="1:37" x14ac:dyDescent="0.2">
      <c r="A61" s="13"/>
      <c r="B61" s="13"/>
      <c r="F61" s="13"/>
      <c r="G61" s="19"/>
      <c r="K61" s="13"/>
      <c r="L61" s="13"/>
      <c r="O61" s="13"/>
      <c r="P61" s="13"/>
      <c r="Q61" s="19"/>
      <c r="T61" s="13"/>
      <c r="Y61" s="32" t="s">
        <v>491</v>
      </c>
      <c r="Z61" s="30"/>
      <c r="AF61" s="30"/>
    </row>
    <row r="62" spans="1:37" x14ac:dyDescent="0.2">
      <c r="A62" s="13"/>
      <c r="B62" s="13"/>
      <c r="F62" s="13"/>
      <c r="G62" s="19"/>
      <c r="K62" s="13"/>
      <c r="L62" s="13"/>
      <c r="O62" s="13"/>
      <c r="P62" s="13"/>
      <c r="Q62" s="19"/>
      <c r="T62" s="13"/>
      <c r="Y62" s="32" t="s">
        <v>492</v>
      </c>
      <c r="Z62" s="30"/>
      <c r="AF62" s="30"/>
    </row>
    <row r="63" spans="1:37" x14ac:dyDescent="0.2">
      <c r="A63" s="13"/>
      <c r="B63" s="13"/>
      <c r="F63" s="13"/>
      <c r="G63" s="19"/>
      <c r="K63" s="13"/>
      <c r="L63" s="13"/>
      <c r="O63" s="13"/>
      <c r="P63" s="13"/>
      <c r="Q63" s="19"/>
      <c r="T63" s="13"/>
      <c r="Y63" s="32" t="s">
        <v>493</v>
      </c>
      <c r="Z63" s="30"/>
      <c r="AF63" s="30"/>
    </row>
    <row r="64" spans="1:37" x14ac:dyDescent="0.2">
      <c r="A64" s="13"/>
      <c r="B64" s="13"/>
      <c r="F64" s="13"/>
      <c r="G64" s="19"/>
      <c r="K64" s="13"/>
      <c r="L64" s="13"/>
      <c r="O64" s="13"/>
      <c r="P64" s="13"/>
      <c r="Q64" s="19"/>
      <c r="T64" s="13"/>
      <c r="Y64" s="32" t="s">
        <v>494</v>
      </c>
      <c r="Z64" s="30"/>
      <c r="AF64" s="30"/>
    </row>
    <row r="65" spans="1:32" x14ac:dyDescent="0.2">
      <c r="A65" s="13"/>
      <c r="B65" s="13"/>
      <c r="F65" s="13"/>
      <c r="G65" s="19"/>
      <c r="K65" s="13"/>
      <c r="L65" s="13"/>
      <c r="O65" s="13"/>
      <c r="P65" s="13"/>
      <c r="Q65" s="19"/>
      <c r="T65" s="13"/>
      <c r="Y65" s="32" t="s">
        <v>495</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496</v>
      </c>
      <c r="Z67" s="30"/>
      <c r="AF67" s="30"/>
    </row>
    <row r="68" spans="1:32" x14ac:dyDescent="0.2">
      <c r="A68" s="13"/>
      <c r="B68" s="13"/>
      <c r="F68" s="13"/>
      <c r="G68" s="19"/>
      <c r="K68" s="13"/>
      <c r="L68" s="13"/>
      <c r="O68" s="13"/>
      <c r="P68" s="13"/>
      <c r="Q68" s="19"/>
      <c r="T68" s="13"/>
      <c r="Y68" s="32" t="s">
        <v>497</v>
      </c>
      <c r="Z68" s="30"/>
      <c r="AF68" s="30"/>
    </row>
    <row r="69" spans="1:32" x14ac:dyDescent="0.2">
      <c r="A69" s="13"/>
      <c r="B69" s="13"/>
      <c r="F69" s="13"/>
      <c r="G69" s="19"/>
      <c r="K69" s="13"/>
      <c r="L69" s="13"/>
      <c r="O69" s="13"/>
      <c r="P69" s="13"/>
      <c r="Q69" s="19"/>
      <c r="T69" s="13"/>
      <c r="Y69" s="32" t="s">
        <v>498</v>
      </c>
      <c r="Z69" s="30"/>
      <c r="AF69" s="30"/>
    </row>
    <row r="70" spans="1:32" x14ac:dyDescent="0.2">
      <c r="A70" s="13"/>
      <c r="B70" s="13"/>
      <c r="Y70" s="32" t="s">
        <v>499</v>
      </c>
    </row>
    <row r="71" spans="1:32" x14ac:dyDescent="0.2">
      <c r="Y71" s="32" t="s">
        <v>500</v>
      </c>
    </row>
    <row r="72" spans="1:32" x14ac:dyDescent="0.2">
      <c r="Y72" s="32" t="s">
        <v>501</v>
      </c>
    </row>
    <row r="73" spans="1:32" x14ac:dyDescent="0.2">
      <c r="Y73" s="32" t="s">
        <v>502</v>
      </c>
    </row>
    <row r="74" spans="1:32" x14ac:dyDescent="0.2">
      <c r="Y74" s="32" t="s">
        <v>503</v>
      </c>
    </row>
    <row r="75" spans="1:32" x14ac:dyDescent="0.2">
      <c r="Y75" s="32" t="s">
        <v>504</v>
      </c>
    </row>
    <row r="76" spans="1:32" x14ac:dyDescent="0.2">
      <c r="Y76" s="32" t="s">
        <v>505</v>
      </c>
    </row>
    <row r="77" spans="1:32" x14ac:dyDescent="0.2">
      <c r="Y77" s="32" t="s">
        <v>506</v>
      </c>
    </row>
    <row r="78" spans="1:32" x14ac:dyDescent="0.2">
      <c r="Y78" s="32" t="s">
        <v>507</v>
      </c>
    </row>
    <row r="79" spans="1:32" x14ac:dyDescent="0.2">
      <c r="Y79" s="32" t="s">
        <v>508</v>
      </c>
    </row>
    <row r="80" spans="1:32" x14ac:dyDescent="0.2">
      <c r="Y80" s="32" t="s">
        <v>509</v>
      </c>
    </row>
    <row r="81" spans="25:25" x14ac:dyDescent="0.2">
      <c r="Y81" s="32" t="s">
        <v>510</v>
      </c>
    </row>
    <row r="82" spans="25:25" x14ac:dyDescent="0.2">
      <c r="Y82" s="32" t="s">
        <v>511</v>
      </c>
    </row>
    <row r="83" spans="25:25" x14ac:dyDescent="0.2">
      <c r="Y83" s="32" t="s">
        <v>512</v>
      </c>
    </row>
    <row r="84" spans="25:25" x14ac:dyDescent="0.2">
      <c r="Y84" s="32" t="s">
        <v>513</v>
      </c>
    </row>
    <row r="85" spans="25:25" x14ac:dyDescent="0.2">
      <c r="Y85" s="32" t="s">
        <v>514</v>
      </c>
    </row>
    <row r="86" spans="25:25" x14ac:dyDescent="0.2">
      <c r="Y86" s="32" t="s">
        <v>515</v>
      </c>
    </row>
    <row r="87" spans="25:25" x14ac:dyDescent="0.2">
      <c r="Y87" s="32" t="s">
        <v>516</v>
      </c>
    </row>
    <row r="88" spans="25:25" x14ac:dyDescent="0.2">
      <c r="Y88" s="32" t="s">
        <v>517</v>
      </c>
    </row>
    <row r="89" spans="25:25" x14ac:dyDescent="0.2">
      <c r="Y89" s="32" t="s">
        <v>518</v>
      </c>
    </row>
    <row r="90" spans="25:25" x14ac:dyDescent="0.2">
      <c r="Y90" s="32" t="s">
        <v>519</v>
      </c>
    </row>
    <row r="91" spans="25:25" x14ac:dyDescent="0.2">
      <c r="Y91" s="32" t="s">
        <v>520</v>
      </c>
    </row>
    <row r="92" spans="25:25" x14ac:dyDescent="0.2">
      <c r="Y92" s="32" t="s">
        <v>521</v>
      </c>
    </row>
    <row r="93" spans="25:25" x14ac:dyDescent="0.2">
      <c r="Y93" s="32" t="s">
        <v>522</v>
      </c>
    </row>
    <row r="94" spans="25:25" x14ac:dyDescent="0.2">
      <c r="Y94" s="32" t="s">
        <v>523</v>
      </c>
    </row>
    <row r="95" spans="25:25" x14ac:dyDescent="0.2">
      <c r="Y95" s="32" t="s">
        <v>524</v>
      </c>
    </row>
    <row r="96" spans="25:25" x14ac:dyDescent="0.2">
      <c r="Y96" s="32" t="s">
        <v>416</v>
      </c>
    </row>
    <row r="97" spans="25:25" x14ac:dyDescent="0.2">
      <c r="Y97" s="32" t="s">
        <v>525</v>
      </c>
    </row>
    <row r="98" spans="25:25" x14ac:dyDescent="0.2">
      <c r="Y98" s="32" t="s">
        <v>526</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workbookViewId="0"/>
  </sheetViews>
  <sheetFormatPr defaultColWidth="9" defaultRowHeight="13.2" x14ac:dyDescent="0.2"/>
  <cols>
    <col min="1" max="49" width="2.554687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6" t="s">
        <v>347</v>
      </c>
      <c r="B2" s="517"/>
      <c r="C2" s="517"/>
      <c r="D2" s="517"/>
      <c r="E2" s="517"/>
      <c r="F2" s="518"/>
      <c r="G2" s="803" t="s">
        <v>146</v>
      </c>
      <c r="H2" s="788"/>
      <c r="I2" s="788"/>
      <c r="J2" s="788"/>
      <c r="K2" s="788"/>
      <c r="L2" s="788"/>
      <c r="M2" s="788"/>
      <c r="N2" s="788"/>
      <c r="O2" s="789"/>
      <c r="P2" s="787" t="s">
        <v>59</v>
      </c>
      <c r="Q2" s="788"/>
      <c r="R2" s="788"/>
      <c r="S2" s="788"/>
      <c r="T2" s="788"/>
      <c r="U2" s="788"/>
      <c r="V2" s="788"/>
      <c r="W2" s="788"/>
      <c r="X2" s="789"/>
      <c r="Y2" s="1013"/>
      <c r="Z2" s="416"/>
      <c r="AA2" s="417"/>
      <c r="AB2" s="1017" t="s">
        <v>11</v>
      </c>
      <c r="AC2" s="1018"/>
      <c r="AD2" s="1019"/>
      <c r="AE2" s="379" t="s">
        <v>391</v>
      </c>
      <c r="AF2" s="379"/>
      <c r="AG2" s="379"/>
      <c r="AH2" s="379"/>
      <c r="AI2" s="379" t="s">
        <v>389</v>
      </c>
      <c r="AJ2" s="379"/>
      <c r="AK2" s="379"/>
      <c r="AL2" s="379"/>
      <c r="AM2" s="379" t="s">
        <v>418</v>
      </c>
      <c r="AN2" s="379"/>
      <c r="AO2" s="379"/>
      <c r="AP2" s="372"/>
      <c r="AQ2" s="180" t="s">
        <v>234</v>
      </c>
      <c r="AR2" s="173"/>
      <c r="AS2" s="173"/>
      <c r="AT2" s="174"/>
      <c r="AU2" s="377" t="s">
        <v>134</v>
      </c>
      <c r="AV2" s="377"/>
      <c r="AW2" s="377"/>
      <c r="AX2" s="378"/>
    </row>
    <row r="3" spans="1:50" ht="18.75" customHeight="1" x14ac:dyDescent="0.2">
      <c r="A3" s="516"/>
      <c r="B3" s="517"/>
      <c r="C3" s="517"/>
      <c r="D3" s="517"/>
      <c r="E3" s="517"/>
      <c r="F3" s="518"/>
      <c r="G3" s="572"/>
      <c r="H3" s="383"/>
      <c r="I3" s="383"/>
      <c r="J3" s="383"/>
      <c r="K3" s="383"/>
      <c r="L3" s="383"/>
      <c r="M3" s="383"/>
      <c r="N3" s="383"/>
      <c r="O3" s="573"/>
      <c r="P3" s="585"/>
      <c r="Q3" s="383"/>
      <c r="R3" s="383"/>
      <c r="S3" s="383"/>
      <c r="T3" s="383"/>
      <c r="U3" s="383"/>
      <c r="V3" s="383"/>
      <c r="W3" s="383"/>
      <c r="X3" s="573"/>
      <c r="Y3" s="1014"/>
      <c r="Z3" s="1015"/>
      <c r="AA3" s="1016"/>
      <c r="AB3" s="1020"/>
      <c r="AC3" s="1021"/>
      <c r="AD3" s="1022"/>
      <c r="AE3" s="380"/>
      <c r="AF3" s="380"/>
      <c r="AG3" s="380"/>
      <c r="AH3" s="380"/>
      <c r="AI3" s="380"/>
      <c r="AJ3" s="380"/>
      <c r="AK3" s="380"/>
      <c r="AL3" s="380"/>
      <c r="AM3" s="380"/>
      <c r="AN3" s="380"/>
      <c r="AO3" s="380"/>
      <c r="AP3" s="336"/>
      <c r="AQ3" s="274"/>
      <c r="AR3" s="275"/>
      <c r="AS3" s="141" t="s">
        <v>235</v>
      </c>
      <c r="AT3" s="176"/>
      <c r="AU3" s="275"/>
      <c r="AV3" s="275"/>
      <c r="AW3" s="383" t="s">
        <v>181</v>
      </c>
      <c r="AX3" s="384"/>
    </row>
    <row r="4" spans="1:50" ht="22.5" customHeight="1" x14ac:dyDescent="0.2">
      <c r="A4" s="519"/>
      <c r="B4" s="517"/>
      <c r="C4" s="517"/>
      <c r="D4" s="517"/>
      <c r="E4" s="517"/>
      <c r="F4" s="518"/>
      <c r="G4" s="545"/>
      <c r="H4" s="1023"/>
      <c r="I4" s="1023"/>
      <c r="J4" s="1023"/>
      <c r="K4" s="1023"/>
      <c r="L4" s="1023"/>
      <c r="M4" s="1023"/>
      <c r="N4" s="1023"/>
      <c r="O4" s="1024"/>
      <c r="P4" s="165"/>
      <c r="Q4" s="1031"/>
      <c r="R4" s="1031"/>
      <c r="S4" s="1031"/>
      <c r="T4" s="1031"/>
      <c r="U4" s="1031"/>
      <c r="V4" s="1031"/>
      <c r="W4" s="1031"/>
      <c r="X4" s="1032"/>
      <c r="Y4" s="1009" t="s">
        <v>12</v>
      </c>
      <c r="Z4" s="1010"/>
      <c r="AA4" s="1011"/>
      <c r="AB4" s="556"/>
      <c r="AC4" s="1012"/>
      <c r="AD4" s="1012"/>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20"/>
      <c r="B5" s="521"/>
      <c r="C5" s="521"/>
      <c r="D5" s="521"/>
      <c r="E5" s="521"/>
      <c r="F5" s="522"/>
      <c r="G5" s="1025"/>
      <c r="H5" s="1026"/>
      <c r="I5" s="1026"/>
      <c r="J5" s="1026"/>
      <c r="K5" s="1026"/>
      <c r="L5" s="1026"/>
      <c r="M5" s="1026"/>
      <c r="N5" s="1026"/>
      <c r="O5" s="1027"/>
      <c r="P5" s="1033"/>
      <c r="Q5" s="1033"/>
      <c r="R5" s="1033"/>
      <c r="S5" s="1033"/>
      <c r="T5" s="1033"/>
      <c r="U5" s="1033"/>
      <c r="V5" s="1033"/>
      <c r="W5" s="1033"/>
      <c r="X5" s="1034"/>
      <c r="Y5" s="307" t="s">
        <v>54</v>
      </c>
      <c r="Z5" s="1006"/>
      <c r="AA5" s="1007"/>
      <c r="AB5" s="527"/>
      <c r="AC5" s="1008"/>
      <c r="AD5" s="1008"/>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20"/>
      <c r="B6" s="521"/>
      <c r="C6" s="521"/>
      <c r="D6" s="521"/>
      <c r="E6" s="521"/>
      <c r="F6" s="522"/>
      <c r="G6" s="1028"/>
      <c r="H6" s="1029"/>
      <c r="I6" s="1029"/>
      <c r="J6" s="1029"/>
      <c r="K6" s="1029"/>
      <c r="L6" s="1029"/>
      <c r="M6" s="1029"/>
      <c r="N6" s="1029"/>
      <c r="O6" s="1030"/>
      <c r="P6" s="1035"/>
      <c r="Q6" s="1035"/>
      <c r="R6" s="1035"/>
      <c r="S6" s="1035"/>
      <c r="T6" s="1035"/>
      <c r="U6" s="1035"/>
      <c r="V6" s="1035"/>
      <c r="W6" s="1035"/>
      <c r="X6" s="1036"/>
      <c r="Y6" s="1037" t="s">
        <v>13</v>
      </c>
      <c r="Z6" s="1006"/>
      <c r="AA6" s="1007"/>
      <c r="AB6" s="465" t="s">
        <v>182</v>
      </c>
      <c r="AC6" s="1038"/>
      <c r="AD6" s="1038"/>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06" t="s">
        <v>379</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2">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row>
    <row r="9" spans="1:50" ht="18.75" customHeight="1" x14ac:dyDescent="0.2">
      <c r="A9" s="516" t="s">
        <v>347</v>
      </c>
      <c r="B9" s="517"/>
      <c r="C9" s="517"/>
      <c r="D9" s="517"/>
      <c r="E9" s="517"/>
      <c r="F9" s="518"/>
      <c r="G9" s="803" t="s">
        <v>146</v>
      </c>
      <c r="H9" s="788"/>
      <c r="I9" s="788"/>
      <c r="J9" s="788"/>
      <c r="K9" s="788"/>
      <c r="L9" s="788"/>
      <c r="M9" s="788"/>
      <c r="N9" s="788"/>
      <c r="O9" s="789"/>
      <c r="P9" s="787" t="s">
        <v>59</v>
      </c>
      <c r="Q9" s="788"/>
      <c r="R9" s="788"/>
      <c r="S9" s="788"/>
      <c r="T9" s="788"/>
      <c r="U9" s="788"/>
      <c r="V9" s="788"/>
      <c r="W9" s="788"/>
      <c r="X9" s="789"/>
      <c r="Y9" s="1013"/>
      <c r="Z9" s="416"/>
      <c r="AA9" s="417"/>
      <c r="AB9" s="1017" t="s">
        <v>11</v>
      </c>
      <c r="AC9" s="1018"/>
      <c r="AD9" s="1019"/>
      <c r="AE9" s="379" t="s">
        <v>391</v>
      </c>
      <c r="AF9" s="379"/>
      <c r="AG9" s="379"/>
      <c r="AH9" s="379"/>
      <c r="AI9" s="379" t="s">
        <v>389</v>
      </c>
      <c r="AJ9" s="379"/>
      <c r="AK9" s="379"/>
      <c r="AL9" s="379"/>
      <c r="AM9" s="379" t="s">
        <v>418</v>
      </c>
      <c r="AN9" s="379"/>
      <c r="AO9" s="379"/>
      <c r="AP9" s="372"/>
      <c r="AQ9" s="180" t="s">
        <v>234</v>
      </c>
      <c r="AR9" s="173"/>
      <c r="AS9" s="173"/>
      <c r="AT9" s="174"/>
      <c r="AU9" s="377" t="s">
        <v>134</v>
      </c>
      <c r="AV9" s="377"/>
      <c r="AW9" s="377"/>
      <c r="AX9" s="378"/>
    </row>
    <row r="10" spans="1:50" ht="18.75" customHeight="1" x14ac:dyDescent="0.2">
      <c r="A10" s="516"/>
      <c r="B10" s="517"/>
      <c r="C10" s="517"/>
      <c r="D10" s="517"/>
      <c r="E10" s="517"/>
      <c r="F10" s="518"/>
      <c r="G10" s="572"/>
      <c r="H10" s="383"/>
      <c r="I10" s="383"/>
      <c r="J10" s="383"/>
      <c r="K10" s="383"/>
      <c r="L10" s="383"/>
      <c r="M10" s="383"/>
      <c r="N10" s="383"/>
      <c r="O10" s="573"/>
      <c r="P10" s="585"/>
      <c r="Q10" s="383"/>
      <c r="R10" s="383"/>
      <c r="S10" s="383"/>
      <c r="T10" s="383"/>
      <c r="U10" s="383"/>
      <c r="V10" s="383"/>
      <c r="W10" s="383"/>
      <c r="X10" s="573"/>
      <c r="Y10" s="1014"/>
      <c r="Z10" s="1015"/>
      <c r="AA10" s="1016"/>
      <c r="AB10" s="1020"/>
      <c r="AC10" s="1021"/>
      <c r="AD10" s="1022"/>
      <c r="AE10" s="380"/>
      <c r="AF10" s="380"/>
      <c r="AG10" s="380"/>
      <c r="AH10" s="380"/>
      <c r="AI10" s="380"/>
      <c r="AJ10" s="380"/>
      <c r="AK10" s="380"/>
      <c r="AL10" s="380"/>
      <c r="AM10" s="380"/>
      <c r="AN10" s="380"/>
      <c r="AO10" s="380"/>
      <c r="AP10" s="336"/>
      <c r="AQ10" s="274"/>
      <c r="AR10" s="275"/>
      <c r="AS10" s="141" t="s">
        <v>235</v>
      </c>
      <c r="AT10" s="176"/>
      <c r="AU10" s="275"/>
      <c r="AV10" s="275"/>
      <c r="AW10" s="383" t="s">
        <v>181</v>
      </c>
      <c r="AX10" s="384"/>
    </row>
    <row r="11" spans="1:50" ht="22.5" customHeight="1" x14ac:dyDescent="0.2">
      <c r="A11" s="519"/>
      <c r="B11" s="517"/>
      <c r="C11" s="517"/>
      <c r="D11" s="517"/>
      <c r="E11" s="517"/>
      <c r="F11" s="518"/>
      <c r="G11" s="545"/>
      <c r="H11" s="1023"/>
      <c r="I11" s="1023"/>
      <c r="J11" s="1023"/>
      <c r="K11" s="1023"/>
      <c r="L11" s="1023"/>
      <c r="M11" s="1023"/>
      <c r="N11" s="1023"/>
      <c r="O11" s="1024"/>
      <c r="P11" s="165"/>
      <c r="Q11" s="1031"/>
      <c r="R11" s="1031"/>
      <c r="S11" s="1031"/>
      <c r="T11" s="1031"/>
      <c r="U11" s="1031"/>
      <c r="V11" s="1031"/>
      <c r="W11" s="1031"/>
      <c r="X11" s="1032"/>
      <c r="Y11" s="1009" t="s">
        <v>12</v>
      </c>
      <c r="Z11" s="1010"/>
      <c r="AA11" s="1011"/>
      <c r="AB11" s="556"/>
      <c r="AC11" s="1012"/>
      <c r="AD11" s="1012"/>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20"/>
      <c r="B12" s="521"/>
      <c r="C12" s="521"/>
      <c r="D12" s="521"/>
      <c r="E12" s="521"/>
      <c r="F12" s="522"/>
      <c r="G12" s="1025"/>
      <c r="H12" s="1026"/>
      <c r="I12" s="1026"/>
      <c r="J12" s="1026"/>
      <c r="K12" s="1026"/>
      <c r="L12" s="1026"/>
      <c r="M12" s="1026"/>
      <c r="N12" s="1026"/>
      <c r="O12" s="1027"/>
      <c r="P12" s="1033"/>
      <c r="Q12" s="1033"/>
      <c r="R12" s="1033"/>
      <c r="S12" s="1033"/>
      <c r="T12" s="1033"/>
      <c r="U12" s="1033"/>
      <c r="V12" s="1033"/>
      <c r="W12" s="1033"/>
      <c r="X12" s="1034"/>
      <c r="Y12" s="307" t="s">
        <v>54</v>
      </c>
      <c r="Z12" s="1006"/>
      <c r="AA12" s="1007"/>
      <c r="AB12" s="527"/>
      <c r="AC12" s="1008"/>
      <c r="AD12" s="1008"/>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53"/>
      <c r="B13" s="654"/>
      <c r="C13" s="654"/>
      <c r="D13" s="654"/>
      <c r="E13" s="654"/>
      <c r="F13" s="65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5" t="s">
        <v>182</v>
      </c>
      <c r="AC13" s="1038"/>
      <c r="AD13" s="1038"/>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06" t="s">
        <v>379</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2">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18.75" customHeight="1" x14ac:dyDescent="0.2">
      <c r="A16" s="516" t="s">
        <v>347</v>
      </c>
      <c r="B16" s="517"/>
      <c r="C16" s="517"/>
      <c r="D16" s="517"/>
      <c r="E16" s="517"/>
      <c r="F16" s="518"/>
      <c r="G16" s="803" t="s">
        <v>146</v>
      </c>
      <c r="H16" s="788"/>
      <c r="I16" s="788"/>
      <c r="J16" s="788"/>
      <c r="K16" s="788"/>
      <c r="L16" s="788"/>
      <c r="M16" s="788"/>
      <c r="N16" s="788"/>
      <c r="O16" s="789"/>
      <c r="P16" s="787" t="s">
        <v>59</v>
      </c>
      <c r="Q16" s="788"/>
      <c r="R16" s="788"/>
      <c r="S16" s="788"/>
      <c r="T16" s="788"/>
      <c r="U16" s="788"/>
      <c r="V16" s="788"/>
      <c r="W16" s="788"/>
      <c r="X16" s="789"/>
      <c r="Y16" s="1013"/>
      <c r="Z16" s="416"/>
      <c r="AA16" s="417"/>
      <c r="AB16" s="1017" t="s">
        <v>11</v>
      </c>
      <c r="AC16" s="1018"/>
      <c r="AD16" s="1019"/>
      <c r="AE16" s="379" t="s">
        <v>391</v>
      </c>
      <c r="AF16" s="379"/>
      <c r="AG16" s="379"/>
      <c r="AH16" s="379"/>
      <c r="AI16" s="379" t="s">
        <v>389</v>
      </c>
      <c r="AJ16" s="379"/>
      <c r="AK16" s="379"/>
      <c r="AL16" s="379"/>
      <c r="AM16" s="379" t="s">
        <v>418</v>
      </c>
      <c r="AN16" s="379"/>
      <c r="AO16" s="379"/>
      <c r="AP16" s="372"/>
      <c r="AQ16" s="180" t="s">
        <v>234</v>
      </c>
      <c r="AR16" s="173"/>
      <c r="AS16" s="173"/>
      <c r="AT16" s="174"/>
      <c r="AU16" s="377" t="s">
        <v>134</v>
      </c>
      <c r="AV16" s="377"/>
      <c r="AW16" s="377"/>
      <c r="AX16" s="378"/>
    </row>
    <row r="17" spans="1:50" ht="18.75" customHeight="1" x14ac:dyDescent="0.2">
      <c r="A17" s="516"/>
      <c r="B17" s="517"/>
      <c r="C17" s="517"/>
      <c r="D17" s="517"/>
      <c r="E17" s="517"/>
      <c r="F17" s="518"/>
      <c r="G17" s="572"/>
      <c r="H17" s="383"/>
      <c r="I17" s="383"/>
      <c r="J17" s="383"/>
      <c r="K17" s="383"/>
      <c r="L17" s="383"/>
      <c r="M17" s="383"/>
      <c r="N17" s="383"/>
      <c r="O17" s="573"/>
      <c r="P17" s="585"/>
      <c r="Q17" s="383"/>
      <c r="R17" s="383"/>
      <c r="S17" s="383"/>
      <c r="T17" s="383"/>
      <c r="U17" s="383"/>
      <c r="V17" s="383"/>
      <c r="W17" s="383"/>
      <c r="X17" s="573"/>
      <c r="Y17" s="1014"/>
      <c r="Z17" s="1015"/>
      <c r="AA17" s="1016"/>
      <c r="AB17" s="1020"/>
      <c r="AC17" s="1021"/>
      <c r="AD17" s="1022"/>
      <c r="AE17" s="380"/>
      <c r="AF17" s="380"/>
      <c r="AG17" s="380"/>
      <c r="AH17" s="380"/>
      <c r="AI17" s="380"/>
      <c r="AJ17" s="380"/>
      <c r="AK17" s="380"/>
      <c r="AL17" s="380"/>
      <c r="AM17" s="380"/>
      <c r="AN17" s="380"/>
      <c r="AO17" s="380"/>
      <c r="AP17" s="336"/>
      <c r="AQ17" s="274"/>
      <c r="AR17" s="275"/>
      <c r="AS17" s="141" t="s">
        <v>235</v>
      </c>
      <c r="AT17" s="176"/>
      <c r="AU17" s="275"/>
      <c r="AV17" s="275"/>
      <c r="AW17" s="383" t="s">
        <v>181</v>
      </c>
      <c r="AX17" s="384"/>
    </row>
    <row r="18" spans="1:50" ht="22.5" customHeight="1" x14ac:dyDescent="0.2">
      <c r="A18" s="519"/>
      <c r="B18" s="517"/>
      <c r="C18" s="517"/>
      <c r="D18" s="517"/>
      <c r="E18" s="517"/>
      <c r="F18" s="518"/>
      <c r="G18" s="545"/>
      <c r="H18" s="1023"/>
      <c r="I18" s="1023"/>
      <c r="J18" s="1023"/>
      <c r="K18" s="1023"/>
      <c r="L18" s="1023"/>
      <c r="M18" s="1023"/>
      <c r="N18" s="1023"/>
      <c r="O18" s="1024"/>
      <c r="P18" s="165"/>
      <c r="Q18" s="1031"/>
      <c r="R18" s="1031"/>
      <c r="S18" s="1031"/>
      <c r="T18" s="1031"/>
      <c r="U18" s="1031"/>
      <c r="V18" s="1031"/>
      <c r="W18" s="1031"/>
      <c r="X18" s="1032"/>
      <c r="Y18" s="1009" t="s">
        <v>12</v>
      </c>
      <c r="Z18" s="1010"/>
      <c r="AA18" s="1011"/>
      <c r="AB18" s="556"/>
      <c r="AC18" s="1012"/>
      <c r="AD18" s="1012"/>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20"/>
      <c r="B19" s="521"/>
      <c r="C19" s="521"/>
      <c r="D19" s="521"/>
      <c r="E19" s="521"/>
      <c r="F19" s="522"/>
      <c r="G19" s="1025"/>
      <c r="H19" s="1026"/>
      <c r="I19" s="1026"/>
      <c r="J19" s="1026"/>
      <c r="K19" s="1026"/>
      <c r="L19" s="1026"/>
      <c r="M19" s="1026"/>
      <c r="N19" s="1026"/>
      <c r="O19" s="1027"/>
      <c r="P19" s="1033"/>
      <c r="Q19" s="1033"/>
      <c r="R19" s="1033"/>
      <c r="S19" s="1033"/>
      <c r="T19" s="1033"/>
      <c r="U19" s="1033"/>
      <c r="V19" s="1033"/>
      <c r="W19" s="1033"/>
      <c r="X19" s="1034"/>
      <c r="Y19" s="307" t="s">
        <v>54</v>
      </c>
      <c r="Z19" s="1006"/>
      <c r="AA19" s="1007"/>
      <c r="AB19" s="527"/>
      <c r="AC19" s="1008"/>
      <c r="AD19" s="1008"/>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53"/>
      <c r="B20" s="654"/>
      <c r="C20" s="654"/>
      <c r="D20" s="654"/>
      <c r="E20" s="654"/>
      <c r="F20" s="65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5" t="s">
        <v>182</v>
      </c>
      <c r="AC20" s="1038"/>
      <c r="AD20" s="1038"/>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06" t="s">
        <v>379</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2">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row>
    <row r="23" spans="1:50" ht="18.75" customHeight="1" x14ac:dyDescent="0.2">
      <c r="A23" s="516" t="s">
        <v>347</v>
      </c>
      <c r="B23" s="517"/>
      <c r="C23" s="517"/>
      <c r="D23" s="517"/>
      <c r="E23" s="517"/>
      <c r="F23" s="518"/>
      <c r="G23" s="803" t="s">
        <v>146</v>
      </c>
      <c r="H23" s="788"/>
      <c r="I23" s="788"/>
      <c r="J23" s="788"/>
      <c r="K23" s="788"/>
      <c r="L23" s="788"/>
      <c r="M23" s="788"/>
      <c r="N23" s="788"/>
      <c r="O23" s="789"/>
      <c r="P23" s="787" t="s">
        <v>59</v>
      </c>
      <c r="Q23" s="788"/>
      <c r="R23" s="788"/>
      <c r="S23" s="788"/>
      <c r="T23" s="788"/>
      <c r="U23" s="788"/>
      <c r="V23" s="788"/>
      <c r="W23" s="788"/>
      <c r="X23" s="789"/>
      <c r="Y23" s="1013"/>
      <c r="Z23" s="416"/>
      <c r="AA23" s="417"/>
      <c r="AB23" s="1017" t="s">
        <v>11</v>
      </c>
      <c r="AC23" s="1018"/>
      <c r="AD23" s="1019"/>
      <c r="AE23" s="379" t="s">
        <v>391</v>
      </c>
      <c r="AF23" s="379"/>
      <c r="AG23" s="379"/>
      <c r="AH23" s="379"/>
      <c r="AI23" s="379" t="s">
        <v>389</v>
      </c>
      <c r="AJ23" s="379"/>
      <c r="AK23" s="379"/>
      <c r="AL23" s="379"/>
      <c r="AM23" s="379" t="s">
        <v>418</v>
      </c>
      <c r="AN23" s="379"/>
      <c r="AO23" s="379"/>
      <c r="AP23" s="372"/>
      <c r="AQ23" s="180" t="s">
        <v>234</v>
      </c>
      <c r="AR23" s="173"/>
      <c r="AS23" s="173"/>
      <c r="AT23" s="174"/>
      <c r="AU23" s="377" t="s">
        <v>134</v>
      </c>
      <c r="AV23" s="377"/>
      <c r="AW23" s="377"/>
      <c r="AX23" s="378"/>
    </row>
    <row r="24" spans="1:50" ht="18.75" customHeight="1" x14ac:dyDescent="0.2">
      <c r="A24" s="516"/>
      <c r="B24" s="517"/>
      <c r="C24" s="517"/>
      <c r="D24" s="517"/>
      <c r="E24" s="517"/>
      <c r="F24" s="518"/>
      <c r="G24" s="572"/>
      <c r="H24" s="383"/>
      <c r="I24" s="383"/>
      <c r="J24" s="383"/>
      <c r="K24" s="383"/>
      <c r="L24" s="383"/>
      <c r="M24" s="383"/>
      <c r="N24" s="383"/>
      <c r="O24" s="573"/>
      <c r="P24" s="585"/>
      <c r="Q24" s="383"/>
      <c r="R24" s="383"/>
      <c r="S24" s="383"/>
      <c r="T24" s="383"/>
      <c r="U24" s="383"/>
      <c r="V24" s="383"/>
      <c r="W24" s="383"/>
      <c r="X24" s="573"/>
      <c r="Y24" s="1014"/>
      <c r="Z24" s="1015"/>
      <c r="AA24" s="1016"/>
      <c r="AB24" s="1020"/>
      <c r="AC24" s="1021"/>
      <c r="AD24" s="1022"/>
      <c r="AE24" s="380"/>
      <c r="AF24" s="380"/>
      <c r="AG24" s="380"/>
      <c r="AH24" s="380"/>
      <c r="AI24" s="380"/>
      <c r="AJ24" s="380"/>
      <c r="AK24" s="380"/>
      <c r="AL24" s="380"/>
      <c r="AM24" s="380"/>
      <c r="AN24" s="380"/>
      <c r="AO24" s="380"/>
      <c r="AP24" s="336"/>
      <c r="AQ24" s="274"/>
      <c r="AR24" s="275"/>
      <c r="AS24" s="141" t="s">
        <v>235</v>
      </c>
      <c r="AT24" s="176"/>
      <c r="AU24" s="275"/>
      <c r="AV24" s="275"/>
      <c r="AW24" s="383" t="s">
        <v>181</v>
      </c>
      <c r="AX24" s="384"/>
    </row>
    <row r="25" spans="1:50" ht="22.5" customHeight="1" x14ac:dyDescent="0.2">
      <c r="A25" s="519"/>
      <c r="B25" s="517"/>
      <c r="C25" s="517"/>
      <c r="D25" s="517"/>
      <c r="E25" s="517"/>
      <c r="F25" s="518"/>
      <c r="G25" s="545"/>
      <c r="H25" s="1023"/>
      <c r="I25" s="1023"/>
      <c r="J25" s="1023"/>
      <c r="K25" s="1023"/>
      <c r="L25" s="1023"/>
      <c r="M25" s="1023"/>
      <c r="N25" s="1023"/>
      <c r="O25" s="1024"/>
      <c r="P25" s="165"/>
      <c r="Q25" s="1031"/>
      <c r="R25" s="1031"/>
      <c r="S25" s="1031"/>
      <c r="T25" s="1031"/>
      <c r="U25" s="1031"/>
      <c r="V25" s="1031"/>
      <c r="W25" s="1031"/>
      <c r="X25" s="1032"/>
      <c r="Y25" s="1009" t="s">
        <v>12</v>
      </c>
      <c r="Z25" s="1010"/>
      <c r="AA25" s="1011"/>
      <c r="AB25" s="556"/>
      <c r="AC25" s="1012"/>
      <c r="AD25" s="1012"/>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20"/>
      <c r="B26" s="521"/>
      <c r="C26" s="521"/>
      <c r="D26" s="521"/>
      <c r="E26" s="521"/>
      <c r="F26" s="522"/>
      <c r="G26" s="1025"/>
      <c r="H26" s="1026"/>
      <c r="I26" s="1026"/>
      <c r="J26" s="1026"/>
      <c r="K26" s="1026"/>
      <c r="L26" s="1026"/>
      <c r="M26" s="1026"/>
      <c r="N26" s="1026"/>
      <c r="O26" s="1027"/>
      <c r="P26" s="1033"/>
      <c r="Q26" s="1033"/>
      <c r="R26" s="1033"/>
      <c r="S26" s="1033"/>
      <c r="T26" s="1033"/>
      <c r="U26" s="1033"/>
      <c r="V26" s="1033"/>
      <c r="W26" s="1033"/>
      <c r="X26" s="1034"/>
      <c r="Y26" s="307" t="s">
        <v>54</v>
      </c>
      <c r="Z26" s="1006"/>
      <c r="AA26" s="1007"/>
      <c r="AB26" s="527"/>
      <c r="AC26" s="1008"/>
      <c r="AD26" s="1008"/>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53"/>
      <c r="B27" s="654"/>
      <c r="C27" s="654"/>
      <c r="D27" s="654"/>
      <c r="E27" s="654"/>
      <c r="F27" s="65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5" t="s">
        <v>182</v>
      </c>
      <c r="AC27" s="1038"/>
      <c r="AD27" s="1038"/>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06" t="s">
        <v>379</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2">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row>
    <row r="30" spans="1:50" ht="18.75" customHeight="1" x14ac:dyDescent="0.2">
      <c r="A30" s="516" t="s">
        <v>347</v>
      </c>
      <c r="B30" s="517"/>
      <c r="C30" s="517"/>
      <c r="D30" s="517"/>
      <c r="E30" s="517"/>
      <c r="F30" s="518"/>
      <c r="G30" s="803" t="s">
        <v>146</v>
      </c>
      <c r="H30" s="788"/>
      <c r="I30" s="788"/>
      <c r="J30" s="788"/>
      <c r="K30" s="788"/>
      <c r="L30" s="788"/>
      <c r="M30" s="788"/>
      <c r="N30" s="788"/>
      <c r="O30" s="789"/>
      <c r="P30" s="787" t="s">
        <v>59</v>
      </c>
      <c r="Q30" s="788"/>
      <c r="R30" s="788"/>
      <c r="S30" s="788"/>
      <c r="T30" s="788"/>
      <c r="U30" s="788"/>
      <c r="V30" s="788"/>
      <c r="W30" s="788"/>
      <c r="X30" s="789"/>
      <c r="Y30" s="1013"/>
      <c r="Z30" s="416"/>
      <c r="AA30" s="417"/>
      <c r="AB30" s="1017" t="s">
        <v>11</v>
      </c>
      <c r="AC30" s="1018"/>
      <c r="AD30" s="1019"/>
      <c r="AE30" s="379" t="s">
        <v>391</v>
      </c>
      <c r="AF30" s="379"/>
      <c r="AG30" s="379"/>
      <c r="AH30" s="379"/>
      <c r="AI30" s="379" t="s">
        <v>389</v>
      </c>
      <c r="AJ30" s="379"/>
      <c r="AK30" s="379"/>
      <c r="AL30" s="379"/>
      <c r="AM30" s="379" t="s">
        <v>418</v>
      </c>
      <c r="AN30" s="379"/>
      <c r="AO30" s="379"/>
      <c r="AP30" s="372"/>
      <c r="AQ30" s="180" t="s">
        <v>234</v>
      </c>
      <c r="AR30" s="173"/>
      <c r="AS30" s="173"/>
      <c r="AT30" s="174"/>
      <c r="AU30" s="377" t="s">
        <v>134</v>
      </c>
      <c r="AV30" s="377"/>
      <c r="AW30" s="377"/>
      <c r="AX30" s="378"/>
    </row>
    <row r="31" spans="1:50" ht="18.75" customHeight="1" x14ac:dyDescent="0.2">
      <c r="A31" s="516"/>
      <c r="B31" s="517"/>
      <c r="C31" s="517"/>
      <c r="D31" s="517"/>
      <c r="E31" s="517"/>
      <c r="F31" s="518"/>
      <c r="G31" s="572"/>
      <c r="H31" s="383"/>
      <c r="I31" s="383"/>
      <c r="J31" s="383"/>
      <c r="K31" s="383"/>
      <c r="L31" s="383"/>
      <c r="M31" s="383"/>
      <c r="N31" s="383"/>
      <c r="O31" s="573"/>
      <c r="P31" s="585"/>
      <c r="Q31" s="383"/>
      <c r="R31" s="383"/>
      <c r="S31" s="383"/>
      <c r="T31" s="383"/>
      <c r="U31" s="383"/>
      <c r="V31" s="383"/>
      <c r="W31" s="383"/>
      <c r="X31" s="573"/>
      <c r="Y31" s="1014"/>
      <c r="Z31" s="1015"/>
      <c r="AA31" s="1016"/>
      <c r="AB31" s="1020"/>
      <c r="AC31" s="1021"/>
      <c r="AD31" s="1022"/>
      <c r="AE31" s="380"/>
      <c r="AF31" s="380"/>
      <c r="AG31" s="380"/>
      <c r="AH31" s="380"/>
      <c r="AI31" s="380"/>
      <c r="AJ31" s="380"/>
      <c r="AK31" s="380"/>
      <c r="AL31" s="380"/>
      <c r="AM31" s="380"/>
      <c r="AN31" s="380"/>
      <c r="AO31" s="380"/>
      <c r="AP31" s="336"/>
      <c r="AQ31" s="274"/>
      <c r="AR31" s="275"/>
      <c r="AS31" s="141" t="s">
        <v>235</v>
      </c>
      <c r="AT31" s="176"/>
      <c r="AU31" s="275"/>
      <c r="AV31" s="275"/>
      <c r="AW31" s="383" t="s">
        <v>181</v>
      </c>
      <c r="AX31" s="384"/>
    </row>
    <row r="32" spans="1:50" ht="22.5" customHeight="1" x14ac:dyDescent="0.2">
      <c r="A32" s="519"/>
      <c r="B32" s="517"/>
      <c r="C32" s="517"/>
      <c r="D32" s="517"/>
      <c r="E32" s="517"/>
      <c r="F32" s="518"/>
      <c r="G32" s="545"/>
      <c r="H32" s="1023"/>
      <c r="I32" s="1023"/>
      <c r="J32" s="1023"/>
      <c r="K32" s="1023"/>
      <c r="L32" s="1023"/>
      <c r="M32" s="1023"/>
      <c r="N32" s="1023"/>
      <c r="O32" s="1024"/>
      <c r="P32" s="165"/>
      <c r="Q32" s="1031"/>
      <c r="R32" s="1031"/>
      <c r="S32" s="1031"/>
      <c r="T32" s="1031"/>
      <c r="U32" s="1031"/>
      <c r="V32" s="1031"/>
      <c r="W32" s="1031"/>
      <c r="X32" s="1032"/>
      <c r="Y32" s="1009" t="s">
        <v>12</v>
      </c>
      <c r="Z32" s="1010"/>
      <c r="AA32" s="1011"/>
      <c r="AB32" s="556"/>
      <c r="AC32" s="1012"/>
      <c r="AD32" s="101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20"/>
      <c r="B33" s="521"/>
      <c r="C33" s="521"/>
      <c r="D33" s="521"/>
      <c r="E33" s="521"/>
      <c r="F33" s="522"/>
      <c r="G33" s="1025"/>
      <c r="H33" s="1026"/>
      <c r="I33" s="1026"/>
      <c r="J33" s="1026"/>
      <c r="K33" s="1026"/>
      <c r="L33" s="1026"/>
      <c r="M33" s="1026"/>
      <c r="N33" s="1026"/>
      <c r="O33" s="1027"/>
      <c r="P33" s="1033"/>
      <c r="Q33" s="1033"/>
      <c r="R33" s="1033"/>
      <c r="S33" s="1033"/>
      <c r="T33" s="1033"/>
      <c r="U33" s="1033"/>
      <c r="V33" s="1033"/>
      <c r="W33" s="1033"/>
      <c r="X33" s="1034"/>
      <c r="Y33" s="307" t="s">
        <v>54</v>
      </c>
      <c r="Z33" s="1006"/>
      <c r="AA33" s="1007"/>
      <c r="AB33" s="527"/>
      <c r="AC33" s="1008"/>
      <c r="AD33" s="1008"/>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53"/>
      <c r="B34" s="654"/>
      <c r="C34" s="654"/>
      <c r="D34" s="654"/>
      <c r="E34" s="654"/>
      <c r="F34" s="65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5" t="s">
        <v>182</v>
      </c>
      <c r="AC34" s="1038"/>
      <c r="AD34" s="103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06" t="s">
        <v>379</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row>
    <row r="37" spans="1:50" ht="18.75" customHeight="1" x14ac:dyDescent="0.2">
      <c r="A37" s="516" t="s">
        <v>347</v>
      </c>
      <c r="B37" s="517"/>
      <c r="C37" s="517"/>
      <c r="D37" s="517"/>
      <c r="E37" s="517"/>
      <c r="F37" s="518"/>
      <c r="G37" s="803" t="s">
        <v>146</v>
      </c>
      <c r="H37" s="788"/>
      <c r="I37" s="788"/>
      <c r="J37" s="788"/>
      <c r="K37" s="788"/>
      <c r="L37" s="788"/>
      <c r="M37" s="788"/>
      <c r="N37" s="788"/>
      <c r="O37" s="789"/>
      <c r="P37" s="787" t="s">
        <v>59</v>
      </c>
      <c r="Q37" s="788"/>
      <c r="R37" s="788"/>
      <c r="S37" s="788"/>
      <c r="T37" s="788"/>
      <c r="U37" s="788"/>
      <c r="V37" s="788"/>
      <c r="W37" s="788"/>
      <c r="X37" s="789"/>
      <c r="Y37" s="1013"/>
      <c r="Z37" s="416"/>
      <c r="AA37" s="417"/>
      <c r="AB37" s="1017" t="s">
        <v>11</v>
      </c>
      <c r="AC37" s="1018"/>
      <c r="AD37" s="1019"/>
      <c r="AE37" s="379" t="s">
        <v>391</v>
      </c>
      <c r="AF37" s="379"/>
      <c r="AG37" s="379"/>
      <c r="AH37" s="379"/>
      <c r="AI37" s="379" t="s">
        <v>389</v>
      </c>
      <c r="AJ37" s="379"/>
      <c r="AK37" s="379"/>
      <c r="AL37" s="379"/>
      <c r="AM37" s="379" t="s">
        <v>418</v>
      </c>
      <c r="AN37" s="379"/>
      <c r="AO37" s="379"/>
      <c r="AP37" s="372"/>
      <c r="AQ37" s="180" t="s">
        <v>234</v>
      </c>
      <c r="AR37" s="173"/>
      <c r="AS37" s="173"/>
      <c r="AT37" s="174"/>
      <c r="AU37" s="377" t="s">
        <v>134</v>
      </c>
      <c r="AV37" s="377"/>
      <c r="AW37" s="377"/>
      <c r="AX37" s="378"/>
    </row>
    <row r="38" spans="1:50" ht="18.75" customHeight="1" x14ac:dyDescent="0.2">
      <c r="A38" s="516"/>
      <c r="B38" s="517"/>
      <c r="C38" s="517"/>
      <c r="D38" s="517"/>
      <c r="E38" s="517"/>
      <c r="F38" s="518"/>
      <c r="G38" s="572"/>
      <c r="H38" s="383"/>
      <c r="I38" s="383"/>
      <c r="J38" s="383"/>
      <c r="K38" s="383"/>
      <c r="L38" s="383"/>
      <c r="M38" s="383"/>
      <c r="N38" s="383"/>
      <c r="O38" s="573"/>
      <c r="P38" s="585"/>
      <c r="Q38" s="383"/>
      <c r="R38" s="383"/>
      <c r="S38" s="383"/>
      <c r="T38" s="383"/>
      <c r="U38" s="383"/>
      <c r="V38" s="383"/>
      <c r="W38" s="383"/>
      <c r="X38" s="573"/>
      <c r="Y38" s="1014"/>
      <c r="Z38" s="1015"/>
      <c r="AA38" s="1016"/>
      <c r="AB38" s="1020"/>
      <c r="AC38" s="1021"/>
      <c r="AD38" s="1022"/>
      <c r="AE38" s="380"/>
      <c r="AF38" s="380"/>
      <c r="AG38" s="380"/>
      <c r="AH38" s="380"/>
      <c r="AI38" s="380"/>
      <c r="AJ38" s="380"/>
      <c r="AK38" s="380"/>
      <c r="AL38" s="380"/>
      <c r="AM38" s="380"/>
      <c r="AN38" s="380"/>
      <c r="AO38" s="380"/>
      <c r="AP38" s="336"/>
      <c r="AQ38" s="274"/>
      <c r="AR38" s="275"/>
      <c r="AS38" s="141" t="s">
        <v>235</v>
      </c>
      <c r="AT38" s="176"/>
      <c r="AU38" s="275"/>
      <c r="AV38" s="275"/>
      <c r="AW38" s="383" t="s">
        <v>181</v>
      </c>
      <c r="AX38" s="384"/>
    </row>
    <row r="39" spans="1:50" ht="22.5" customHeight="1" x14ac:dyDescent="0.2">
      <c r="A39" s="519"/>
      <c r="B39" s="517"/>
      <c r="C39" s="517"/>
      <c r="D39" s="517"/>
      <c r="E39" s="517"/>
      <c r="F39" s="518"/>
      <c r="G39" s="545"/>
      <c r="H39" s="1023"/>
      <c r="I39" s="1023"/>
      <c r="J39" s="1023"/>
      <c r="K39" s="1023"/>
      <c r="L39" s="1023"/>
      <c r="M39" s="1023"/>
      <c r="N39" s="1023"/>
      <c r="O39" s="1024"/>
      <c r="P39" s="165"/>
      <c r="Q39" s="1031"/>
      <c r="R39" s="1031"/>
      <c r="S39" s="1031"/>
      <c r="T39" s="1031"/>
      <c r="U39" s="1031"/>
      <c r="V39" s="1031"/>
      <c r="W39" s="1031"/>
      <c r="X39" s="1032"/>
      <c r="Y39" s="1009" t="s">
        <v>12</v>
      </c>
      <c r="Z39" s="1010"/>
      <c r="AA39" s="1011"/>
      <c r="AB39" s="556"/>
      <c r="AC39" s="1012"/>
      <c r="AD39" s="101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20"/>
      <c r="B40" s="521"/>
      <c r="C40" s="521"/>
      <c r="D40" s="521"/>
      <c r="E40" s="521"/>
      <c r="F40" s="522"/>
      <c r="G40" s="1025"/>
      <c r="H40" s="1026"/>
      <c r="I40" s="1026"/>
      <c r="J40" s="1026"/>
      <c r="K40" s="1026"/>
      <c r="L40" s="1026"/>
      <c r="M40" s="1026"/>
      <c r="N40" s="1026"/>
      <c r="O40" s="1027"/>
      <c r="P40" s="1033"/>
      <c r="Q40" s="1033"/>
      <c r="R40" s="1033"/>
      <c r="S40" s="1033"/>
      <c r="T40" s="1033"/>
      <c r="U40" s="1033"/>
      <c r="V40" s="1033"/>
      <c r="W40" s="1033"/>
      <c r="X40" s="1034"/>
      <c r="Y40" s="307" t="s">
        <v>54</v>
      </c>
      <c r="Z40" s="1006"/>
      <c r="AA40" s="1007"/>
      <c r="AB40" s="527"/>
      <c r="AC40" s="1008"/>
      <c r="AD40" s="1008"/>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53"/>
      <c r="B41" s="654"/>
      <c r="C41" s="654"/>
      <c r="D41" s="654"/>
      <c r="E41" s="654"/>
      <c r="F41" s="65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5" t="s">
        <v>182</v>
      </c>
      <c r="AC41" s="1038"/>
      <c r="AD41" s="103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06" t="s">
        <v>379</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2">
      <c r="A44" s="516" t="s">
        <v>347</v>
      </c>
      <c r="B44" s="517"/>
      <c r="C44" s="517"/>
      <c r="D44" s="517"/>
      <c r="E44" s="517"/>
      <c r="F44" s="518"/>
      <c r="G44" s="803" t="s">
        <v>146</v>
      </c>
      <c r="H44" s="788"/>
      <c r="I44" s="788"/>
      <c r="J44" s="788"/>
      <c r="K44" s="788"/>
      <c r="L44" s="788"/>
      <c r="M44" s="788"/>
      <c r="N44" s="788"/>
      <c r="O44" s="789"/>
      <c r="P44" s="787" t="s">
        <v>59</v>
      </c>
      <c r="Q44" s="788"/>
      <c r="R44" s="788"/>
      <c r="S44" s="788"/>
      <c r="T44" s="788"/>
      <c r="U44" s="788"/>
      <c r="V44" s="788"/>
      <c r="W44" s="788"/>
      <c r="X44" s="789"/>
      <c r="Y44" s="1013"/>
      <c r="Z44" s="416"/>
      <c r="AA44" s="417"/>
      <c r="AB44" s="1017" t="s">
        <v>11</v>
      </c>
      <c r="AC44" s="1018"/>
      <c r="AD44" s="1019"/>
      <c r="AE44" s="379" t="s">
        <v>391</v>
      </c>
      <c r="AF44" s="379"/>
      <c r="AG44" s="379"/>
      <c r="AH44" s="379"/>
      <c r="AI44" s="379" t="s">
        <v>389</v>
      </c>
      <c r="AJ44" s="379"/>
      <c r="AK44" s="379"/>
      <c r="AL44" s="379"/>
      <c r="AM44" s="379" t="s">
        <v>418</v>
      </c>
      <c r="AN44" s="379"/>
      <c r="AO44" s="379"/>
      <c r="AP44" s="372"/>
      <c r="AQ44" s="180" t="s">
        <v>234</v>
      </c>
      <c r="AR44" s="173"/>
      <c r="AS44" s="173"/>
      <c r="AT44" s="174"/>
      <c r="AU44" s="377" t="s">
        <v>134</v>
      </c>
      <c r="AV44" s="377"/>
      <c r="AW44" s="377"/>
      <c r="AX44" s="378"/>
    </row>
    <row r="45" spans="1:50" ht="18.75" customHeight="1" x14ac:dyDescent="0.2">
      <c r="A45" s="516"/>
      <c r="B45" s="517"/>
      <c r="C45" s="517"/>
      <c r="D45" s="517"/>
      <c r="E45" s="517"/>
      <c r="F45" s="518"/>
      <c r="G45" s="572"/>
      <c r="H45" s="383"/>
      <c r="I45" s="383"/>
      <c r="J45" s="383"/>
      <c r="K45" s="383"/>
      <c r="L45" s="383"/>
      <c r="M45" s="383"/>
      <c r="N45" s="383"/>
      <c r="O45" s="573"/>
      <c r="P45" s="585"/>
      <c r="Q45" s="383"/>
      <c r="R45" s="383"/>
      <c r="S45" s="383"/>
      <c r="T45" s="383"/>
      <c r="U45" s="383"/>
      <c r="V45" s="383"/>
      <c r="W45" s="383"/>
      <c r="X45" s="573"/>
      <c r="Y45" s="1014"/>
      <c r="Z45" s="1015"/>
      <c r="AA45" s="1016"/>
      <c r="AB45" s="1020"/>
      <c r="AC45" s="1021"/>
      <c r="AD45" s="1022"/>
      <c r="AE45" s="380"/>
      <c r="AF45" s="380"/>
      <c r="AG45" s="380"/>
      <c r="AH45" s="380"/>
      <c r="AI45" s="380"/>
      <c r="AJ45" s="380"/>
      <c r="AK45" s="380"/>
      <c r="AL45" s="380"/>
      <c r="AM45" s="380"/>
      <c r="AN45" s="380"/>
      <c r="AO45" s="380"/>
      <c r="AP45" s="336"/>
      <c r="AQ45" s="274"/>
      <c r="AR45" s="275"/>
      <c r="AS45" s="141" t="s">
        <v>235</v>
      </c>
      <c r="AT45" s="176"/>
      <c r="AU45" s="275"/>
      <c r="AV45" s="275"/>
      <c r="AW45" s="383" t="s">
        <v>181</v>
      </c>
      <c r="AX45" s="384"/>
    </row>
    <row r="46" spans="1:50" ht="22.5" customHeight="1" x14ac:dyDescent="0.2">
      <c r="A46" s="519"/>
      <c r="B46" s="517"/>
      <c r="C46" s="517"/>
      <c r="D46" s="517"/>
      <c r="E46" s="517"/>
      <c r="F46" s="518"/>
      <c r="G46" s="545"/>
      <c r="H46" s="1023"/>
      <c r="I46" s="1023"/>
      <c r="J46" s="1023"/>
      <c r="K46" s="1023"/>
      <c r="L46" s="1023"/>
      <c r="M46" s="1023"/>
      <c r="N46" s="1023"/>
      <c r="O46" s="1024"/>
      <c r="P46" s="165"/>
      <c r="Q46" s="1031"/>
      <c r="R46" s="1031"/>
      <c r="S46" s="1031"/>
      <c r="T46" s="1031"/>
      <c r="U46" s="1031"/>
      <c r="V46" s="1031"/>
      <c r="W46" s="1031"/>
      <c r="X46" s="1032"/>
      <c r="Y46" s="1009" t="s">
        <v>12</v>
      </c>
      <c r="Z46" s="1010"/>
      <c r="AA46" s="1011"/>
      <c r="AB46" s="556"/>
      <c r="AC46" s="1012"/>
      <c r="AD46" s="101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20"/>
      <c r="B47" s="521"/>
      <c r="C47" s="521"/>
      <c r="D47" s="521"/>
      <c r="E47" s="521"/>
      <c r="F47" s="522"/>
      <c r="G47" s="1025"/>
      <c r="H47" s="1026"/>
      <c r="I47" s="1026"/>
      <c r="J47" s="1026"/>
      <c r="K47" s="1026"/>
      <c r="L47" s="1026"/>
      <c r="M47" s="1026"/>
      <c r="N47" s="1026"/>
      <c r="O47" s="1027"/>
      <c r="P47" s="1033"/>
      <c r="Q47" s="1033"/>
      <c r="R47" s="1033"/>
      <c r="S47" s="1033"/>
      <c r="T47" s="1033"/>
      <c r="U47" s="1033"/>
      <c r="V47" s="1033"/>
      <c r="W47" s="1033"/>
      <c r="X47" s="1034"/>
      <c r="Y47" s="307" t="s">
        <v>54</v>
      </c>
      <c r="Z47" s="1006"/>
      <c r="AA47" s="1007"/>
      <c r="AB47" s="527"/>
      <c r="AC47" s="1008"/>
      <c r="AD47" s="1008"/>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53"/>
      <c r="B48" s="654"/>
      <c r="C48" s="654"/>
      <c r="D48" s="654"/>
      <c r="E48" s="654"/>
      <c r="F48" s="65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5" t="s">
        <v>182</v>
      </c>
      <c r="AC48" s="1038"/>
      <c r="AD48" s="103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06" t="s">
        <v>379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2">
      <c r="A51" s="516" t="s">
        <v>347</v>
      </c>
      <c r="B51" s="517"/>
      <c r="C51" s="517"/>
      <c r="D51" s="517"/>
      <c r="E51" s="517"/>
      <c r="F51" s="518"/>
      <c r="G51" s="803" t="s">
        <v>146</v>
      </c>
      <c r="H51" s="788"/>
      <c r="I51" s="788"/>
      <c r="J51" s="788"/>
      <c r="K51" s="788"/>
      <c r="L51" s="788"/>
      <c r="M51" s="788"/>
      <c r="N51" s="788"/>
      <c r="O51" s="789"/>
      <c r="P51" s="787" t="s">
        <v>59</v>
      </c>
      <c r="Q51" s="788"/>
      <c r="R51" s="788"/>
      <c r="S51" s="788"/>
      <c r="T51" s="788"/>
      <c r="U51" s="788"/>
      <c r="V51" s="788"/>
      <c r="W51" s="788"/>
      <c r="X51" s="789"/>
      <c r="Y51" s="1013"/>
      <c r="Z51" s="416"/>
      <c r="AA51" s="417"/>
      <c r="AB51" s="372" t="s">
        <v>11</v>
      </c>
      <c r="AC51" s="1018"/>
      <c r="AD51" s="1019"/>
      <c r="AE51" s="379" t="s">
        <v>391</v>
      </c>
      <c r="AF51" s="379"/>
      <c r="AG51" s="379"/>
      <c r="AH51" s="379"/>
      <c r="AI51" s="379" t="s">
        <v>389</v>
      </c>
      <c r="AJ51" s="379"/>
      <c r="AK51" s="379"/>
      <c r="AL51" s="379"/>
      <c r="AM51" s="379" t="s">
        <v>418</v>
      </c>
      <c r="AN51" s="379"/>
      <c r="AO51" s="379"/>
      <c r="AP51" s="372"/>
      <c r="AQ51" s="180" t="s">
        <v>234</v>
      </c>
      <c r="AR51" s="173"/>
      <c r="AS51" s="173"/>
      <c r="AT51" s="174"/>
      <c r="AU51" s="377" t="s">
        <v>134</v>
      </c>
      <c r="AV51" s="377"/>
      <c r="AW51" s="377"/>
      <c r="AX51" s="378"/>
    </row>
    <row r="52" spans="1:50" ht="18.75" customHeight="1" x14ac:dyDescent="0.2">
      <c r="A52" s="516"/>
      <c r="B52" s="517"/>
      <c r="C52" s="517"/>
      <c r="D52" s="517"/>
      <c r="E52" s="517"/>
      <c r="F52" s="518"/>
      <c r="G52" s="572"/>
      <c r="H52" s="383"/>
      <c r="I52" s="383"/>
      <c r="J52" s="383"/>
      <c r="K52" s="383"/>
      <c r="L52" s="383"/>
      <c r="M52" s="383"/>
      <c r="N52" s="383"/>
      <c r="O52" s="573"/>
      <c r="P52" s="585"/>
      <c r="Q52" s="383"/>
      <c r="R52" s="383"/>
      <c r="S52" s="383"/>
      <c r="T52" s="383"/>
      <c r="U52" s="383"/>
      <c r="V52" s="383"/>
      <c r="W52" s="383"/>
      <c r="X52" s="573"/>
      <c r="Y52" s="1014"/>
      <c r="Z52" s="1015"/>
      <c r="AA52" s="1016"/>
      <c r="AB52" s="1020"/>
      <c r="AC52" s="1021"/>
      <c r="AD52" s="1022"/>
      <c r="AE52" s="380"/>
      <c r="AF52" s="380"/>
      <c r="AG52" s="380"/>
      <c r="AH52" s="380"/>
      <c r="AI52" s="380"/>
      <c r="AJ52" s="380"/>
      <c r="AK52" s="380"/>
      <c r="AL52" s="380"/>
      <c r="AM52" s="380"/>
      <c r="AN52" s="380"/>
      <c r="AO52" s="380"/>
      <c r="AP52" s="336"/>
      <c r="AQ52" s="274"/>
      <c r="AR52" s="275"/>
      <c r="AS52" s="141" t="s">
        <v>235</v>
      </c>
      <c r="AT52" s="176"/>
      <c r="AU52" s="275"/>
      <c r="AV52" s="275"/>
      <c r="AW52" s="383" t="s">
        <v>181</v>
      </c>
      <c r="AX52" s="384"/>
    </row>
    <row r="53" spans="1:50" ht="22.5" customHeight="1" x14ac:dyDescent="0.2">
      <c r="A53" s="519"/>
      <c r="B53" s="517"/>
      <c r="C53" s="517"/>
      <c r="D53" s="517"/>
      <c r="E53" s="517"/>
      <c r="F53" s="518"/>
      <c r="G53" s="545"/>
      <c r="H53" s="1023"/>
      <c r="I53" s="1023"/>
      <c r="J53" s="1023"/>
      <c r="K53" s="1023"/>
      <c r="L53" s="1023"/>
      <c r="M53" s="1023"/>
      <c r="N53" s="1023"/>
      <c r="O53" s="1024"/>
      <c r="P53" s="165"/>
      <c r="Q53" s="1031"/>
      <c r="R53" s="1031"/>
      <c r="S53" s="1031"/>
      <c r="T53" s="1031"/>
      <c r="U53" s="1031"/>
      <c r="V53" s="1031"/>
      <c r="W53" s="1031"/>
      <c r="X53" s="1032"/>
      <c r="Y53" s="1009" t="s">
        <v>12</v>
      </c>
      <c r="Z53" s="1010"/>
      <c r="AA53" s="1011"/>
      <c r="AB53" s="556"/>
      <c r="AC53" s="1012"/>
      <c r="AD53" s="101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20"/>
      <c r="B54" s="521"/>
      <c r="C54" s="521"/>
      <c r="D54" s="521"/>
      <c r="E54" s="521"/>
      <c r="F54" s="522"/>
      <c r="G54" s="1025"/>
      <c r="H54" s="1026"/>
      <c r="I54" s="1026"/>
      <c r="J54" s="1026"/>
      <c r="K54" s="1026"/>
      <c r="L54" s="1026"/>
      <c r="M54" s="1026"/>
      <c r="N54" s="1026"/>
      <c r="O54" s="1027"/>
      <c r="P54" s="1033"/>
      <c r="Q54" s="1033"/>
      <c r="R54" s="1033"/>
      <c r="S54" s="1033"/>
      <c r="T54" s="1033"/>
      <c r="U54" s="1033"/>
      <c r="V54" s="1033"/>
      <c r="W54" s="1033"/>
      <c r="X54" s="1034"/>
      <c r="Y54" s="307" t="s">
        <v>54</v>
      </c>
      <c r="Z54" s="1006"/>
      <c r="AA54" s="1007"/>
      <c r="AB54" s="527"/>
      <c r="AC54" s="1008"/>
      <c r="AD54" s="1008"/>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53"/>
      <c r="B55" s="654"/>
      <c r="C55" s="654"/>
      <c r="D55" s="654"/>
      <c r="E55" s="654"/>
      <c r="F55" s="65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5" t="s">
        <v>182</v>
      </c>
      <c r="AC55" s="1038"/>
      <c r="AD55" s="103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06" t="s">
        <v>379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2">
      <c r="A58" s="516" t="s">
        <v>347</v>
      </c>
      <c r="B58" s="517"/>
      <c r="C58" s="517"/>
      <c r="D58" s="517"/>
      <c r="E58" s="517"/>
      <c r="F58" s="518"/>
      <c r="G58" s="803" t="s">
        <v>146</v>
      </c>
      <c r="H58" s="788"/>
      <c r="I58" s="788"/>
      <c r="J58" s="788"/>
      <c r="K58" s="788"/>
      <c r="L58" s="788"/>
      <c r="M58" s="788"/>
      <c r="N58" s="788"/>
      <c r="O58" s="789"/>
      <c r="P58" s="787" t="s">
        <v>59</v>
      </c>
      <c r="Q58" s="788"/>
      <c r="R58" s="788"/>
      <c r="S58" s="788"/>
      <c r="T58" s="788"/>
      <c r="U58" s="788"/>
      <c r="V58" s="788"/>
      <c r="W58" s="788"/>
      <c r="X58" s="789"/>
      <c r="Y58" s="1013"/>
      <c r="Z58" s="416"/>
      <c r="AA58" s="417"/>
      <c r="AB58" s="1017" t="s">
        <v>11</v>
      </c>
      <c r="AC58" s="1018"/>
      <c r="AD58" s="1019"/>
      <c r="AE58" s="379" t="s">
        <v>391</v>
      </c>
      <c r="AF58" s="379"/>
      <c r="AG58" s="379"/>
      <c r="AH58" s="379"/>
      <c r="AI58" s="379" t="s">
        <v>389</v>
      </c>
      <c r="AJ58" s="379"/>
      <c r="AK58" s="379"/>
      <c r="AL58" s="379"/>
      <c r="AM58" s="379" t="s">
        <v>418</v>
      </c>
      <c r="AN58" s="379"/>
      <c r="AO58" s="379"/>
      <c r="AP58" s="372"/>
      <c r="AQ58" s="180" t="s">
        <v>234</v>
      </c>
      <c r="AR58" s="173"/>
      <c r="AS58" s="173"/>
      <c r="AT58" s="174"/>
      <c r="AU58" s="377" t="s">
        <v>134</v>
      </c>
      <c r="AV58" s="377"/>
      <c r="AW58" s="377"/>
      <c r="AX58" s="378"/>
    </row>
    <row r="59" spans="1:50" ht="18.75" customHeight="1" x14ac:dyDescent="0.2">
      <c r="A59" s="516"/>
      <c r="B59" s="517"/>
      <c r="C59" s="517"/>
      <c r="D59" s="517"/>
      <c r="E59" s="517"/>
      <c r="F59" s="518"/>
      <c r="G59" s="572"/>
      <c r="H59" s="383"/>
      <c r="I59" s="383"/>
      <c r="J59" s="383"/>
      <c r="K59" s="383"/>
      <c r="L59" s="383"/>
      <c r="M59" s="383"/>
      <c r="N59" s="383"/>
      <c r="O59" s="573"/>
      <c r="P59" s="585"/>
      <c r="Q59" s="383"/>
      <c r="R59" s="383"/>
      <c r="S59" s="383"/>
      <c r="T59" s="383"/>
      <c r="U59" s="383"/>
      <c r="V59" s="383"/>
      <c r="W59" s="383"/>
      <c r="X59" s="573"/>
      <c r="Y59" s="1014"/>
      <c r="Z59" s="1015"/>
      <c r="AA59" s="1016"/>
      <c r="AB59" s="1020"/>
      <c r="AC59" s="1021"/>
      <c r="AD59" s="1022"/>
      <c r="AE59" s="380"/>
      <c r="AF59" s="380"/>
      <c r="AG59" s="380"/>
      <c r="AH59" s="380"/>
      <c r="AI59" s="380"/>
      <c r="AJ59" s="380"/>
      <c r="AK59" s="380"/>
      <c r="AL59" s="380"/>
      <c r="AM59" s="380"/>
      <c r="AN59" s="380"/>
      <c r="AO59" s="380"/>
      <c r="AP59" s="336"/>
      <c r="AQ59" s="274"/>
      <c r="AR59" s="275"/>
      <c r="AS59" s="141" t="s">
        <v>235</v>
      </c>
      <c r="AT59" s="176"/>
      <c r="AU59" s="275"/>
      <c r="AV59" s="275"/>
      <c r="AW59" s="383" t="s">
        <v>181</v>
      </c>
      <c r="AX59" s="384"/>
    </row>
    <row r="60" spans="1:50" ht="22.5" customHeight="1" x14ac:dyDescent="0.2">
      <c r="A60" s="519"/>
      <c r="B60" s="517"/>
      <c r="C60" s="517"/>
      <c r="D60" s="517"/>
      <c r="E60" s="517"/>
      <c r="F60" s="518"/>
      <c r="G60" s="545"/>
      <c r="H60" s="1023"/>
      <c r="I60" s="1023"/>
      <c r="J60" s="1023"/>
      <c r="K60" s="1023"/>
      <c r="L60" s="1023"/>
      <c r="M60" s="1023"/>
      <c r="N60" s="1023"/>
      <c r="O60" s="1024"/>
      <c r="P60" s="165"/>
      <c r="Q60" s="1031"/>
      <c r="R60" s="1031"/>
      <c r="S60" s="1031"/>
      <c r="T60" s="1031"/>
      <c r="U60" s="1031"/>
      <c r="V60" s="1031"/>
      <c r="W60" s="1031"/>
      <c r="X60" s="1032"/>
      <c r="Y60" s="1009" t="s">
        <v>12</v>
      </c>
      <c r="Z60" s="1010"/>
      <c r="AA60" s="1011"/>
      <c r="AB60" s="556"/>
      <c r="AC60" s="1012"/>
      <c r="AD60" s="101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20"/>
      <c r="B61" s="521"/>
      <c r="C61" s="521"/>
      <c r="D61" s="521"/>
      <c r="E61" s="521"/>
      <c r="F61" s="522"/>
      <c r="G61" s="1025"/>
      <c r="H61" s="1026"/>
      <c r="I61" s="1026"/>
      <c r="J61" s="1026"/>
      <c r="K61" s="1026"/>
      <c r="L61" s="1026"/>
      <c r="M61" s="1026"/>
      <c r="N61" s="1026"/>
      <c r="O61" s="1027"/>
      <c r="P61" s="1033"/>
      <c r="Q61" s="1033"/>
      <c r="R61" s="1033"/>
      <c r="S61" s="1033"/>
      <c r="T61" s="1033"/>
      <c r="U61" s="1033"/>
      <c r="V61" s="1033"/>
      <c r="W61" s="1033"/>
      <c r="X61" s="1034"/>
      <c r="Y61" s="307" t="s">
        <v>54</v>
      </c>
      <c r="Z61" s="1006"/>
      <c r="AA61" s="1007"/>
      <c r="AB61" s="527"/>
      <c r="AC61" s="1008"/>
      <c r="AD61" s="1008"/>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53"/>
      <c r="B62" s="654"/>
      <c r="C62" s="654"/>
      <c r="D62" s="654"/>
      <c r="E62" s="654"/>
      <c r="F62" s="65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5" t="s">
        <v>182</v>
      </c>
      <c r="AC62" s="1038"/>
      <c r="AD62" s="103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06" t="s">
        <v>379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customHeight="1" x14ac:dyDescent="0.2">
      <c r="A65" s="516" t="s">
        <v>347</v>
      </c>
      <c r="B65" s="517"/>
      <c r="C65" s="517"/>
      <c r="D65" s="517"/>
      <c r="E65" s="517"/>
      <c r="F65" s="518"/>
      <c r="G65" s="803" t="s">
        <v>146</v>
      </c>
      <c r="H65" s="788"/>
      <c r="I65" s="788"/>
      <c r="J65" s="788"/>
      <c r="K65" s="788"/>
      <c r="L65" s="788"/>
      <c r="M65" s="788"/>
      <c r="N65" s="788"/>
      <c r="O65" s="789"/>
      <c r="P65" s="787" t="s">
        <v>59</v>
      </c>
      <c r="Q65" s="788"/>
      <c r="R65" s="788"/>
      <c r="S65" s="788"/>
      <c r="T65" s="788"/>
      <c r="U65" s="788"/>
      <c r="V65" s="788"/>
      <c r="W65" s="788"/>
      <c r="X65" s="789"/>
      <c r="Y65" s="1013"/>
      <c r="Z65" s="416"/>
      <c r="AA65" s="417"/>
      <c r="AB65" s="1017" t="s">
        <v>11</v>
      </c>
      <c r="AC65" s="1018"/>
      <c r="AD65" s="1019"/>
      <c r="AE65" s="379" t="s">
        <v>391</v>
      </c>
      <c r="AF65" s="379"/>
      <c r="AG65" s="379"/>
      <c r="AH65" s="379"/>
      <c r="AI65" s="379" t="s">
        <v>389</v>
      </c>
      <c r="AJ65" s="379"/>
      <c r="AK65" s="379"/>
      <c r="AL65" s="379"/>
      <c r="AM65" s="379" t="s">
        <v>418</v>
      </c>
      <c r="AN65" s="379"/>
      <c r="AO65" s="379"/>
      <c r="AP65" s="372"/>
      <c r="AQ65" s="180" t="s">
        <v>234</v>
      </c>
      <c r="AR65" s="173"/>
      <c r="AS65" s="173"/>
      <c r="AT65" s="174"/>
      <c r="AU65" s="377" t="s">
        <v>134</v>
      </c>
      <c r="AV65" s="377"/>
      <c r="AW65" s="377"/>
      <c r="AX65" s="378"/>
    </row>
    <row r="66" spans="1:50" ht="18.75" customHeight="1" x14ac:dyDescent="0.2">
      <c r="A66" s="516"/>
      <c r="B66" s="517"/>
      <c r="C66" s="517"/>
      <c r="D66" s="517"/>
      <c r="E66" s="517"/>
      <c r="F66" s="518"/>
      <c r="G66" s="572"/>
      <c r="H66" s="383"/>
      <c r="I66" s="383"/>
      <c r="J66" s="383"/>
      <c r="K66" s="383"/>
      <c r="L66" s="383"/>
      <c r="M66" s="383"/>
      <c r="N66" s="383"/>
      <c r="O66" s="573"/>
      <c r="P66" s="585"/>
      <c r="Q66" s="383"/>
      <c r="R66" s="383"/>
      <c r="S66" s="383"/>
      <c r="T66" s="383"/>
      <c r="U66" s="383"/>
      <c r="V66" s="383"/>
      <c r="W66" s="383"/>
      <c r="X66" s="573"/>
      <c r="Y66" s="1014"/>
      <c r="Z66" s="1015"/>
      <c r="AA66" s="1016"/>
      <c r="AB66" s="1020"/>
      <c r="AC66" s="1021"/>
      <c r="AD66" s="1022"/>
      <c r="AE66" s="380"/>
      <c r="AF66" s="380"/>
      <c r="AG66" s="380"/>
      <c r="AH66" s="380"/>
      <c r="AI66" s="380"/>
      <c r="AJ66" s="380"/>
      <c r="AK66" s="380"/>
      <c r="AL66" s="380"/>
      <c r="AM66" s="380"/>
      <c r="AN66" s="380"/>
      <c r="AO66" s="380"/>
      <c r="AP66" s="336"/>
      <c r="AQ66" s="274"/>
      <c r="AR66" s="275"/>
      <c r="AS66" s="141" t="s">
        <v>235</v>
      </c>
      <c r="AT66" s="176"/>
      <c r="AU66" s="275"/>
      <c r="AV66" s="275"/>
      <c r="AW66" s="383" t="s">
        <v>181</v>
      </c>
      <c r="AX66" s="384"/>
    </row>
    <row r="67" spans="1:50" ht="22.5" customHeight="1" x14ac:dyDescent="0.2">
      <c r="A67" s="519"/>
      <c r="B67" s="517"/>
      <c r="C67" s="517"/>
      <c r="D67" s="517"/>
      <c r="E67" s="517"/>
      <c r="F67" s="518"/>
      <c r="G67" s="545"/>
      <c r="H67" s="1023"/>
      <c r="I67" s="1023"/>
      <c r="J67" s="1023"/>
      <c r="K67" s="1023"/>
      <c r="L67" s="1023"/>
      <c r="M67" s="1023"/>
      <c r="N67" s="1023"/>
      <c r="O67" s="1024"/>
      <c r="P67" s="165"/>
      <c r="Q67" s="1031"/>
      <c r="R67" s="1031"/>
      <c r="S67" s="1031"/>
      <c r="T67" s="1031"/>
      <c r="U67" s="1031"/>
      <c r="V67" s="1031"/>
      <c r="W67" s="1031"/>
      <c r="X67" s="1032"/>
      <c r="Y67" s="1009" t="s">
        <v>12</v>
      </c>
      <c r="Z67" s="1010"/>
      <c r="AA67" s="1011"/>
      <c r="AB67" s="556"/>
      <c r="AC67" s="1012"/>
      <c r="AD67" s="1012"/>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20"/>
      <c r="B68" s="521"/>
      <c r="C68" s="521"/>
      <c r="D68" s="521"/>
      <c r="E68" s="521"/>
      <c r="F68" s="522"/>
      <c r="G68" s="1025"/>
      <c r="H68" s="1026"/>
      <c r="I68" s="1026"/>
      <c r="J68" s="1026"/>
      <c r="K68" s="1026"/>
      <c r="L68" s="1026"/>
      <c r="M68" s="1026"/>
      <c r="N68" s="1026"/>
      <c r="O68" s="1027"/>
      <c r="P68" s="1033"/>
      <c r="Q68" s="1033"/>
      <c r="R68" s="1033"/>
      <c r="S68" s="1033"/>
      <c r="T68" s="1033"/>
      <c r="U68" s="1033"/>
      <c r="V68" s="1033"/>
      <c r="W68" s="1033"/>
      <c r="X68" s="1034"/>
      <c r="Y68" s="307" t="s">
        <v>54</v>
      </c>
      <c r="Z68" s="1006"/>
      <c r="AA68" s="1007"/>
      <c r="AB68" s="527"/>
      <c r="AC68" s="1008"/>
      <c r="AD68" s="1008"/>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53"/>
      <c r="B69" s="654"/>
      <c r="C69" s="654"/>
      <c r="D69" s="654"/>
      <c r="E69" s="654"/>
      <c r="F69" s="655"/>
      <c r="G69" s="1028"/>
      <c r="H69" s="1029"/>
      <c r="I69" s="1029"/>
      <c r="J69" s="1029"/>
      <c r="K69" s="1029"/>
      <c r="L69" s="1029"/>
      <c r="M69" s="1029"/>
      <c r="N69" s="1029"/>
      <c r="O69" s="1030"/>
      <c r="P69" s="1035"/>
      <c r="Q69" s="1035"/>
      <c r="R69" s="1035"/>
      <c r="S69" s="1035"/>
      <c r="T69" s="1035"/>
      <c r="U69" s="1035"/>
      <c r="V69" s="1035"/>
      <c r="W69" s="1035"/>
      <c r="X69" s="1036"/>
      <c r="Y69" s="307" t="s">
        <v>13</v>
      </c>
      <c r="Z69" s="1006"/>
      <c r="AA69" s="1007"/>
      <c r="AB69" s="501"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06" t="s">
        <v>379</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5">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workbookViewId="0"/>
  </sheetViews>
  <sheetFormatPr defaultColWidth="9" defaultRowHeight="13.2" x14ac:dyDescent="0.2"/>
  <cols>
    <col min="1" max="49" width="2.5546875" style="35" customWidth="1"/>
    <col min="50" max="50" width="4.441406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2" t="s">
        <v>28</v>
      </c>
      <c r="B2" s="1043"/>
      <c r="C2" s="1043"/>
      <c r="D2" s="1043"/>
      <c r="E2" s="1043"/>
      <c r="F2" s="1044"/>
      <c r="G2" s="446" t="s">
        <v>365</v>
      </c>
      <c r="H2" s="447"/>
      <c r="I2" s="447"/>
      <c r="J2" s="447"/>
      <c r="K2" s="447"/>
      <c r="L2" s="447"/>
      <c r="M2" s="447"/>
      <c r="N2" s="447"/>
      <c r="O2" s="447"/>
      <c r="P2" s="447"/>
      <c r="Q2" s="447"/>
      <c r="R2" s="447"/>
      <c r="S2" s="447"/>
      <c r="T2" s="447"/>
      <c r="U2" s="447"/>
      <c r="V2" s="447"/>
      <c r="W2" s="447"/>
      <c r="X2" s="447"/>
      <c r="Y2" s="447"/>
      <c r="Z2" s="447"/>
      <c r="AA2" s="447"/>
      <c r="AB2" s="448"/>
      <c r="AC2" s="446" t="s">
        <v>367</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2">
      <c r="A3" s="1045"/>
      <c r="B3" s="1046"/>
      <c r="C3" s="1046"/>
      <c r="D3" s="1046"/>
      <c r="E3" s="1046"/>
      <c r="F3" s="104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2">
      <c r="A4" s="1045"/>
      <c r="B4" s="1046"/>
      <c r="C4" s="1046"/>
      <c r="D4" s="1046"/>
      <c r="E4" s="1046"/>
      <c r="F4" s="1047"/>
      <c r="G4" s="456"/>
      <c r="H4" s="457"/>
      <c r="I4" s="457"/>
      <c r="J4" s="457"/>
      <c r="K4" s="458"/>
      <c r="L4" s="459"/>
      <c r="M4" s="460"/>
      <c r="N4" s="460"/>
      <c r="O4" s="460"/>
      <c r="P4" s="460"/>
      <c r="Q4" s="460"/>
      <c r="R4" s="460"/>
      <c r="S4" s="460"/>
      <c r="T4" s="460"/>
      <c r="U4" s="460"/>
      <c r="V4" s="460"/>
      <c r="W4" s="460"/>
      <c r="X4" s="461"/>
      <c r="Y4" s="462"/>
      <c r="Z4" s="463"/>
      <c r="AA4" s="463"/>
      <c r="AB4" s="562"/>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2">
      <c r="A5" s="1045"/>
      <c r="B5" s="1046"/>
      <c r="C5" s="1046"/>
      <c r="D5" s="1046"/>
      <c r="E5" s="1046"/>
      <c r="F5" s="104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45"/>
      <c r="B6" s="1046"/>
      <c r="C6" s="1046"/>
      <c r="D6" s="1046"/>
      <c r="E6" s="1046"/>
      <c r="F6" s="104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45"/>
      <c r="B7" s="1046"/>
      <c r="C7" s="1046"/>
      <c r="D7" s="1046"/>
      <c r="E7" s="1046"/>
      <c r="F7" s="104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45"/>
      <c r="B8" s="1046"/>
      <c r="C8" s="1046"/>
      <c r="D8" s="1046"/>
      <c r="E8" s="1046"/>
      <c r="F8" s="104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45"/>
      <c r="B9" s="1046"/>
      <c r="C9" s="1046"/>
      <c r="D9" s="1046"/>
      <c r="E9" s="1046"/>
      <c r="F9" s="104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45"/>
      <c r="B10" s="1046"/>
      <c r="C10" s="1046"/>
      <c r="D10" s="1046"/>
      <c r="E10" s="1046"/>
      <c r="F10" s="104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45"/>
      <c r="B11" s="1046"/>
      <c r="C11" s="1046"/>
      <c r="D11" s="1046"/>
      <c r="E11" s="1046"/>
      <c r="F11" s="104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45"/>
      <c r="B12" s="1046"/>
      <c r="C12" s="1046"/>
      <c r="D12" s="1046"/>
      <c r="E12" s="1046"/>
      <c r="F12" s="104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45"/>
      <c r="B13" s="1046"/>
      <c r="C13" s="1046"/>
      <c r="D13" s="1046"/>
      <c r="E13" s="1046"/>
      <c r="F13" s="104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45"/>
      <c r="B14" s="1046"/>
      <c r="C14" s="1046"/>
      <c r="D14" s="1046"/>
      <c r="E14" s="1046"/>
      <c r="F14" s="104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45"/>
      <c r="B15" s="1046"/>
      <c r="C15" s="1046"/>
      <c r="D15" s="1046"/>
      <c r="E15" s="1046"/>
      <c r="F15" s="1047"/>
      <c r="G15" s="446" t="s">
        <v>269</v>
      </c>
      <c r="H15" s="447"/>
      <c r="I15" s="447"/>
      <c r="J15" s="447"/>
      <c r="K15" s="447"/>
      <c r="L15" s="447"/>
      <c r="M15" s="447"/>
      <c r="N15" s="447"/>
      <c r="O15" s="447"/>
      <c r="P15" s="447"/>
      <c r="Q15" s="447"/>
      <c r="R15" s="447"/>
      <c r="S15" s="447"/>
      <c r="T15" s="447"/>
      <c r="U15" s="447"/>
      <c r="V15" s="447"/>
      <c r="W15" s="447"/>
      <c r="X15" s="447"/>
      <c r="Y15" s="447"/>
      <c r="Z15" s="447"/>
      <c r="AA15" s="447"/>
      <c r="AB15" s="448"/>
      <c r="AC15" s="446" t="s">
        <v>270</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2">
      <c r="A16" s="1045"/>
      <c r="B16" s="1046"/>
      <c r="C16" s="1046"/>
      <c r="D16" s="1046"/>
      <c r="E16" s="1046"/>
      <c r="F16" s="104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2">
      <c r="A17" s="1045"/>
      <c r="B17" s="1046"/>
      <c r="C17" s="1046"/>
      <c r="D17" s="1046"/>
      <c r="E17" s="1046"/>
      <c r="F17" s="1047"/>
      <c r="G17" s="456"/>
      <c r="H17" s="457"/>
      <c r="I17" s="457"/>
      <c r="J17" s="457"/>
      <c r="K17" s="458"/>
      <c r="L17" s="459"/>
      <c r="M17" s="460"/>
      <c r="N17" s="460"/>
      <c r="O17" s="460"/>
      <c r="P17" s="460"/>
      <c r="Q17" s="460"/>
      <c r="R17" s="460"/>
      <c r="S17" s="460"/>
      <c r="T17" s="460"/>
      <c r="U17" s="460"/>
      <c r="V17" s="460"/>
      <c r="W17" s="460"/>
      <c r="X17" s="461"/>
      <c r="Y17" s="462"/>
      <c r="Z17" s="463"/>
      <c r="AA17" s="463"/>
      <c r="AB17" s="562"/>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2">
      <c r="A18" s="1045"/>
      <c r="B18" s="1046"/>
      <c r="C18" s="1046"/>
      <c r="D18" s="1046"/>
      <c r="E18" s="1046"/>
      <c r="F18" s="104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45"/>
      <c r="B19" s="1046"/>
      <c r="C19" s="1046"/>
      <c r="D19" s="1046"/>
      <c r="E19" s="1046"/>
      <c r="F19" s="104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45"/>
      <c r="B20" s="1046"/>
      <c r="C20" s="1046"/>
      <c r="D20" s="1046"/>
      <c r="E20" s="1046"/>
      <c r="F20" s="104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45"/>
      <c r="B21" s="1046"/>
      <c r="C21" s="1046"/>
      <c r="D21" s="1046"/>
      <c r="E21" s="1046"/>
      <c r="F21" s="104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45"/>
      <c r="B22" s="1046"/>
      <c r="C22" s="1046"/>
      <c r="D22" s="1046"/>
      <c r="E22" s="1046"/>
      <c r="F22" s="104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45"/>
      <c r="B23" s="1046"/>
      <c r="C23" s="1046"/>
      <c r="D23" s="1046"/>
      <c r="E23" s="1046"/>
      <c r="F23" s="104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45"/>
      <c r="B24" s="1046"/>
      <c r="C24" s="1046"/>
      <c r="D24" s="1046"/>
      <c r="E24" s="1046"/>
      <c r="F24" s="104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45"/>
      <c r="B25" s="1046"/>
      <c r="C25" s="1046"/>
      <c r="D25" s="1046"/>
      <c r="E25" s="1046"/>
      <c r="F25" s="104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45"/>
      <c r="B26" s="1046"/>
      <c r="C26" s="1046"/>
      <c r="D26" s="1046"/>
      <c r="E26" s="1046"/>
      <c r="F26" s="104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45"/>
      <c r="B27" s="1046"/>
      <c r="C27" s="1046"/>
      <c r="D27" s="1046"/>
      <c r="E27" s="1046"/>
      <c r="F27" s="104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45"/>
      <c r="B28" s="1046"/>
      <c r="C28" s="1046"/>
      <c r="D28" s="1046"/>
      <c r="E28" s="1046"/>
      <c r="F28" s="1047"/>
      <c r="G28" s="446" t="s">
        <v>268</v>
      </c>
      <c r="H28" s="447"/>
      <c r="I28" s="447"/>
      <c r="J28" s="447"/>
      <c r="K28" s="447"/>
      <c r="L28" s="447"/>
      <c r="M28" s="447"/>
      <c r="N28" s="447"/>
      <c r="O28" s="447"/>
      <c r="P28" s="447"/>
      <c r="Q28" s="447"/>
      <c r="R28" s="447"/>
      <c r="S28" s="447"/>
      <c r="T28" s="447"/>
      <c r="U28" s="447"/>
      <c r="V28" s="447"/>
      <c r="W28" s="447"/>
      <c r="X28" s="447"/>
      <c r="Y28" s="447"/>
      <c r="Z28" s="447"/>
      <c r="AA28" s="447"/>
      <c r="AB28" s="448"/>
      <c r="AC28" s="446" t="s">
        <v>271</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2">
      <c r="A29" s="1045"/>
      <c r="B29" s="1046"/>
      <c r="C29" s="1046"/>
      <c r="D29" s="1046"/>
      <c r="E29" s="1046"/>
      <c r="F29" s="104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2">
      <c r="A30" s="1045"/>
      <c r="B30" s="1046"/>
      <c r="C30" s="1046"/>
      <c r="D30" s="1046"/>
      <c r="E30" s="1046"/>
      <c r="F30" s="1047"/>
      <c r="G30" s="456"/>
      <c r="H30" s="457"/>
      <c r="I30" s="457"/>
      <c r="J30" s="457"/>
      <c r="K30" s="458"/>
      <c r="L30" s="459"/>
      <c r="M30" s="460"/>
      <c r="N30" s="460"/>
      <c r="O30" s="460"/>
      <c r="P30" s="460"/>
      <c r="Q30" s="460"/>
      <c r="R30" s="460"/>
      <c r="S30" s="460"/>
      <c r="T30" s="460"/>
      <c r="U30" s="460"/>
      <c r="V30" s="460"/>
      <c r="W30" s="460"/>
      <c r="X30" s="461"/>
      <c r="Y30" s="462"/>
      <c r="Z30" s="463"/>
      <c r="AA30" s="463"/>
      <c r="AB30" s="562"/>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2">
      <c r="A31" s="1045"/>
      <c r="B31" s="1046"/>
      <c r="C31" s="1046"/>
      <c r="D31" s="1046"/>
      <c r="E31" s="1046"/>
      <c r="F31" s="104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45"/>
      <c r="B32" s="1046"/>
      <c r="C32" s="1046"/>
      <c r="D32" s="1046"/>
      <c r="E32" s="1046"/>
      <c r="F32" s="104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45"/>
      <c r="B33" s="1046"/>
      <c r="C33" s="1046"/>
      <c r="D33" s="1046"/>
      <c r="E33" s="1046"/>
      <c r="F33" s="104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45"/>
      <c r="B34" s="1046"/>
      <c r="C34" s="1046"/>
      <c r="D34" s="1046"/>
      <c r="E34" s="1046"/>
      <c r="F34" s="104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45"/>
      <c r="B35" s="1046"/>
      <c r="C35" s="1046"/>
      <c r="D35" s="1046"/>
      <c r="E35" s="1046"/>
      <c r="F35" s="104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45"/>
      <c r="B36" s="1046"/>
      <c r="C36" s="1046"/>
      <c r="D36" s="1046"/>
      <c r="E36" s="1046"/>
      <c r="F36" s="104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45"/>
      <c r="B37" s="1046"/>
      <c r="C37" s="1046"/>
      <c r="D37" s="1046"/>
      <c r="E37" s="1046"/>
      <c r="F37" s="104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45"/>
      <c r="B38" s="1046"/>
      <c r="C38" s="1046"/>
      <c r="D38" s="1046"/>
      <c r="E38" s="1046"/>
      <c r="F38" s="104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45"/>
      <c r="B39" s="1046"/>
      <c r="C39" s="1046"/>
      <c r="D39" s="1046"/>
      <c r="E39" s="1046"/>
      <c r="F39" s="104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45"/>
      <c r="B40" s="1046"/>
      <c r="C40" s="1046"/>
      <c r="D40" s="1046"/>
      <c r="E40" s="1046"/>
      <c r="F40" s="104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45"/>
      <c r="B41" s="1046"/>
      <c r="C41" s="1046"/>
      <c r="D41" s="1046"/>
      <c r="E41" s="1046"/>
      <c r="F41" s="1047"/>
      <c r="G41" s="446" t="s">
        <v>316</v>
      </c>
      <c r="H41" s="447"/>
      <c r="I41" s="447"/>
      <c r="J41" s="447"/>
      <c r="K41" s="447"/>
      <c r="L41" s="447"/>
      <c r="M41" s="447"/>
      <c r="N41" s="447"/>
      <c r="O41" s="447"/>
      <c r="P41" s="447"/>
      <c r="Q41" s="447"/>
      <c r="R41" s="447"/>
      <c r="S41" s="447"/>
      <c r="T41" s="447"/>
      <c r="U41" s="447"/>
      <c r="V41" s="447"/>
      <c r="W41" s="447"/>
      <c r="X41" s="447"/>
      <c r="Y41" s="447"/>
      <c r="Z41" s="447"/>
      <c r="AA41" s="447"/>
      <c r="AB41" s="448"/>
      <c r="AC41" s="446" t="s">
        <v>183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2">
      <c r="A42" s="1045"/>
      <c r="B42" s="1046"/>
      <c r="C42" s="1046"/>
      <c r="D42" s="1046"/>
      <c r="E42" s="1046"/>
      <c r="F42" s="104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2">
      <c r="A43" s="1045"/>
      <c r="B43" s="1046"/>
      <c r="C43" s="1046"/>
      <c r="D43" s="1046"/>
      <c r="E43" s="1046"/>
      <c r="F43" s="1047"/>
      <c r="G43" s="456"/>
      <c r="H43" s="457"/>
      <c r="I43" s="457"/>
      <c r="J43" s="457"/>
      <c r="K43" s="458"/>
      <c r="L43" s="459"/>
      <c r="M43" s="460"/>
      <c r="N43" s="460"/>
      <c r="O43" s="460"/>
      <c r="P43" s="460"/>
      <c r="Q43" s="460"/>
      <c r="R43" s="460"/>
      <c r="S43" s="460"/>
      <c r="T43" s="460"/>
      <c r="U43" s="460"/>
      <c r="V43" s="460"/>
      <c r="W43" s="460"/>
      <c r="X43" s="461"/>
      <c r="Y43" s="462"/>
      <c r="Z43" s="463"/>
      <c r="AA43" s="463"/>
      <c r="AB43" s="562"/>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2">
      <c r="A44" s="1045"/>
      <c r="B44" s="1046"/>
      <c r="C44" s="1046"/>
      <c r="D44" s="1046"/>
      <c r="E44" s="1046"/>
      <c r="F44" s="104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45"/>
      <c r="B45" s="1046"/>
      <c r="C45" s="1046"/>
      <c r="D45" s="1046"/>
      <c r="E45" s="1046"/>
      <c r="F45" s="104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45"/>
      <c r="B46" s="1046"/>
      <c r="C46" s="1046"/>
      <c r="D46" s="1046"/>
      <c r="E46" s="1046"/>
      <c r="F46" s="104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45"/>
      <c r="B47" s="1046"/>
      <c r="C47" s="1046"/>
      <c r="D47" s="1046"/>
      <c r="E47" s="1046"/>
      <c r="F47" s="104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45"/>
      <c r="B48" s="1046"/>
      <c r="C48" s="1046"/>
      <c r="D48" s="1046"/>
      <c r="E48" s="1046"/>
      <c r="F48" s="104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45"/>
      <c r="B49" s="1046"/>
      <c r="C49" s="1046"/>
      <c r="D49" s="1046"/>
      <c r="E49" s="1046"/>
      <c r="F49" s="104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45"/>
      <c r="B50" s="1046"/>
      <c r="C50" s="1046"/>
      <c r="D50" s="1046"/>
      <c r="E50" s="1046"/>
      <c r="F50" s="104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45"/>
      <c r="B51" s="1046"/>
      <c r="C51" s="1046"/>
      <c r="D51" s="1046"/>
      <c r="E51" s="1046"/>
      <c r="F51" s="104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45"/>
      <c r="B52" s="1046"/>
      <c r="C52" s="1046"/>
      <c r="D52" s="1046"/>
      <c r="E52" s="1046"/>
      <c r="F52" s="104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5"/>
    <row r="55" spans="1:50" ht="30" customHeight="1" x14ac:dyDescent="0.2">
      <c r="A55" s="1042" t="s">
        <v>28</v>
      </c>
      <c r="B55" s="1043"/>
      <c r="C55" s="1043"/>
      <c r="D55" s="1043"/>
      <c r="E55" s="1043"/>
      <c r="F55" s="1044"/>
      <c r="G55" s="446" t="s">
        <v>184</v>
      </c>
      <c r="H55" s="447"/>
      <c r="I55" s="447"/>
      <c r="J55" s="447"/>
      <c r="K55" s="447"/>
      <c r="L55" s="447"/>
      <c r="M55" s="447"/>
      <c r="N55" s="447"/>
      <c r="O55" s="447"/>
      <c r="P55" s="447"/>
      <c r="Q55" s="447"/>
      <c r="R55" s="447"/>
      <c r="S55" s="447"/>
      <c r="T55" s="447"/>
      <c r="U55" s="447"/>
      <c r="V55" s="447"/>
      <c r="W55" s="447"/>
      <c r="X55" s="447"/>
      <c r="Y55" s="447"/>
      <c r="Z55" s="447"/>
      <c r="AA55" s="447"/>
      <c r="AB55" s="448"/>
      <c r="AC55" s="446" t="s">
        <v>272</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2">
      <c r="A56" s="1045"/>
      <c r="B56" s="1046"/>
      <c r="C56" s="1046"/>
      <c r="D56" s="1046"/>
      <c r="E56" s="1046"/>
      <c r="F56" s="104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2">
      <c r="A57" s="1045"/>
      <c r="B57" s="1046"/>
      <c r="C57" s="1046"/>
      <c r="D57" s="1046"/>
      <c r="E57" s="1046"/>
      <c r="F57" s="1047"/>
      <c r="G57" s="456"/>
      <c r="H57" s="457"/>
      <c r="I57" s="457"/>
      <c r="J57" s="457"/>
      <c r="K57" s="458"/>
      <c r="L57" s="459"/>
      <c r="M57" s="460"/>
      <c r="N57" s="460"/>
      <c r="O57" s="460"/>
      <c r="P57" s="460"/>
      <c r="Q57" s="460"/>
      <c r="R57" s="460"/>
      <c r="S57" s="460"/>
      <c r="T57" s="460"/>
      <c r="U57" s="460"/>
      <c r="V57" s="460"/>
      <c r="W57" s="460"/>
      <c r="X57" s="461"/>
      <c r="Y57" s="462"/>
      <c r="Z57" s="463"/>
      <c r="AA57" s="463"/>
      <c r="AB57" s="562"/>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2">
      <c r="A58" s="1045"/>
      <c r="B58" s="1046"/>
      <c r="C58" s="1046"/>
      <c r="D58" s="1046"/>
      <c r="E58" s="1046"/>
      <c r="F58" s="104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45"/>
      <c r="B59" s="1046"/>
      <c r="C59" s="1046"/>
      <c r="D59" s="1046"/>
      <c r="E59" s="1046"/>
      <c r="F59" s="104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45"/>
      <c r="B60" s="1046"/>
      <c r="C60" s="1046"/>
      <c r="D60" s="1046"/>
      <c r="E60" s="1046"/>
      <c r="F60" s="104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45"/>
      <c r="B61" s="1046"/>
      <c r="C61" s="1046"/>
      <c r="D61" s="1046"/>
      <c r="E61" s="1046"/>
      <c r="F61" s="104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45"/>
      <c r="B62" s="1046"/>
      <c r="C62" s="1046"/>
      <c r="D62" s="1046"/>
      <c r="E62" s="1046"/>
      <c r="F62" s="104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45"/>
      <c r="B63" s="1046"/>
      <c r="C63" s="1046"/>
      <c r="D63" s="1046"/>
      <c r="E63" s="1046"/>
      <c r="F63" s="104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45"/>
      <c r="B64" s="1046"/>
      <c r="C64" s="1046"/>
      <c r="D64" s="1046"/>
      <c r="E64" s="1046"/>
      <c r="F64" s="104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45"/>
      <c r="B65" s="1046"/>
      <c r="C65" s="1046"/>
      <c r="D65" s="1046"/>
      <c r="E65" s="1046"/>
      <c r="F65" s="104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45"/>
      <c r="B66" s="1046"/>
      <c r="C66" s="1046"/>
      <c r="D66" s="1046"/>
      <c r="E66" s="1046"/>
      <c r="F66" s="104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45"/>
      <c r="B67" s="1046"/>
      <c r="C67" s="1046"/>
      <c r="D67" s="1046"/>
      <c r="E67" s="1046"/>
      <c r="F67" s="104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45"/>
      <c r="B68" s="1046"/>
      <c r="C68" s="1046"/>
      <c r="D68" s="1046"/>
      <c r="E68" s="1046"/>
      <c r="F68" s="1047"/>
      <c r="G68" s="446" t="s">
        <v>273</v>
      </c>
      <c r="H68" s="447"/>
      <c r="I68" s="447"/>
      <c r="J68" s="447"/>
      <c r="K68" s="447"/>
      <c r="L68" s="447"/>
      <c r="M68" s="447"/>
      <c r="N68" s="447"/>
      <c r="O68" s="447"/>
      <c r="P68" s="447"/>
      <c r="Q68" s="447"/>
      <c r="R68" s="447"/>
      <c r="S68" s="447"/>
      <c r="T68" s="447"/>
      <c r="U68" s="447"/>
      <c r="V68" s="447"/>
      <c r="W68" s="447"/>
      <c r="X68" s="447"/>
      <c r="Y68" s="447"/>
      <c r="Z68" s="447"/>
      <c r="AA68" s="447"/>
      <c r="AB68" s="448"/>
      <c r="AC68" s="446" t="s">
        <v>274</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2">
      <c r="A69" s="1045"/>
      <c r="B69" s="1046"/>
      <c r="C69" s="1046"/>
      <c r="D69" s="1046"/>
      <c r="E69" s="1046"/>
      <c r="F69" s="104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2">
      <c r="A70" s="1045"/>
      <c r="B70" s="1046"/>
      <c r="C70" s="1046"/>
      <c r="D70" s="1046"/>
      <c r="E70" s="1046"/>
      <c r="F70" s="1047"/>
      <c r="G70" s="456"/>
      <c r="H70" s="457"/>
      <c r="I70" s="457"/>
      <c r="J70" s="457"/>
      <c r="K70" s="458"/>
      <c r="L70" s="459"/>
      <c r="M70" s="460"/>
      <c r="N70" s="460"/>
      <c r="O70" s="460"/>
      <c r="P70" s="460"/>
      <c r="Q70" s="460"/>
      <c r="R70" s="460"/>
      <c r="S70" s="460"/>
      <c r="T70" s="460"/>
      <c r="U70" s="460"/>
      <c r="V70" s="460"/>
      <c r="W70" s="460"/>
      <c r="X70" s="461"/>
      <c r="Y70" s="462"/>
      <c r="Z70" s="463"/>
      <c r="AA70" s="463"/>
      <c r="AB70" s="562"/>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2">
      <c r="A71" s="1045"/>
      <c r="B71" s="1046"/>
      <c r="C71" s="1046"/>
      <c r="D71" s="1046"/>
      <c r="E71" s="1046"/>
      <c r="F71" s="104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45"/>
      <c r="B72" s="1046"/>
      <c r="C72" s="1046"/>
      <c r="D72" s="1046"/>
      <c r="E72" s="1046"/>
      <c r="F72" s="104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45"/>
      <c r="B73" s="1046"/>
      <c r="C73" s="1046"/>
      <c r="D73" s="1046"/>
      <c r="E73" s="1046"/>
      <c r="F73" s="104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45"/>
      <c r="B74" s="1046"/>
      <c r="C74" s="1046"/>
      <c r="D74" s="1046"/>
      <c r="E74" s="1046"/>
      <c r="F74" s="104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45"/>
      <c r="B75" s="1046"/>
      <c r="C75" s="1046"/>
      <c r="D75" s="1046"/>
      <c r="E75" s="1046"/>
      <c r="F75" s="104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45"/>
      <c r="B76" s="1046"/>
      <c r="C76" s="1046"/>
      <c r="D76" s="1046"/>
      <c r="E76" s="1046"/>
      <c r="F76" s="104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45"/>
      <c r="B77" s="1046"/>
      <c r="C77" s="1046"/>
      <c r="D77" s="1046"/>
      <c r="E77" s="1046"/>
      <c r="F77" s="104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45"/>
      <c r="B78" s="1046"/>
      <c r="C78" s="1046"/>
      <c r="D78" s="1046"/>
      <c r="E78" s="1046"/>
      <c r="F78" s="104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45"/>
      <c r="B79" s="1046"/>
      <c r="C79" s="1046"/>
      <c r="D79" s="1046"/>
      <c r="E79" s="1046"/>
      <c r="F79" s="104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45"/>
      <c r="B80" s="1046"/>
      <c r="C80" s="1046"/>
      <c r="D80" s="1046"/>
      <c r="E80" s="1046"/>
      <c r="F80" s="104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45"/>
      <c r="B81" s="1046"/>
      <c r="C81" s="1046"/>
      <c r="D81" s="1046"/>
      <c r="E81" s="1046"/>
      <c r="F81" s="1047"/>
      <c r="G81" s="446" t="s">
        <v>275</v>
      </c>
      <c r="H81" s="447"/>
      <c r="I81" s="447"/>
      <c r="J81" s="447"/>
      <c r="K81" s="447"/>
      <c r="L81" s="447"/>
      <c r="M81" s="447"/>
      <c r="N81" s="447"/>
      <c r="O81" s="447"/>
      <c r="P81" s="447"/>
      <c r="Q81" s="447"/>
      <c r="R81" s="447"/>
      <c r="S81" s="447"/>
      <c r="T81" s="447"/>
      <c r="U81" s="447"/>
      <c r="V81" s="447"/>
      <c r="W81" s="447"/>
      <c r="X81" s="447"/>
      <c r="Y81" s="447"/>
      <c r="Z81" s="447"/>
      <c r="AA81" s="447"/>
      <c r="AB81" s="448"/>
      <c r="AC81" s="446" t="s">
        <v>276</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2">
      <c r="A82" s="1045"/>
      <c r="B82" s="1046"/>
      <c r="C82" s="1046"/>
      <c r="D82" s="1046"/>
      <c r="E82" s="1046"/>
      <c r="F82" s="104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2">
      <c r="A83" s="1045"/>
      <c r="B83" s="1046"/>
      <c r="C83" s="1046"/>
      <c r="D83" s="1046"/>
      <c r="E83" s="1046"/>
      <c r="F83" s="1047"/>
      <c r="G83" s="456"/>
      <c r="H83" s="457"/>
      <c r="I83" s="457"/>
      <c r="J83" s="457"/>
      <c r="K83" s="458"/>
      <c r="L83" s="459"/>
      <c r="M83" s="460"/>
      <c r="N83" s="460"/>
      <c r="O83" s="460"/>
      <c r="P83" s="460"/>
      <c r="Q83" s="460"/>
      <c r="R83" s="460"/>
      <c r="S83" s="460"/>
      <c r="T83" s="460"/>
      <c r="U83" s="460"/>
      <c r="V83" s="460"/>
      <c r="W83" s="460"/>
      <c r="X83" s="461"/>
      <c r="Y83" s="462"/>
      <c r="Z83" s="463"/>
      <c r="AA83" s="463"/>
      <c r="AB83" s="562"/>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2">
      <c r="A84" s="1045"/>
      <c r="B84" s="1046"/>
      <c r="C84" s="1046"/>
      <c r="D84" s="1046"/>
      <c r="E84" s="1046"/>
      <c r="F84" s="104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45"/>
      <c r="B85" s="1046"/>
      <c r="C85" s="1046"/>
      <c r="D85" s="1046"/>
      <c r="E85" s="1046"/>
      <c r="F85" s="104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45"/>
      <c r="B86" s="1046"/>
      <c r="C86" s="1046"/>
      <c r="D86" s="1046"/>
      <c r="E86" s="1046"/>
      <c r="F86" s="104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45"/>
      <c r="B87" s="1046"/>
      <c r="C87" s="1046"/>
      <c r="D87" s="1046"/>
      <c r="E87" s="1046"/>
      <c r="F87" s="104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45"/>
      <c r="B88" s="1046"/>
      <c r="C88" s="1046"/>
      <c r="D88" s="1046"/>
      <c r="E88" s="1046"/>
      <c r="F88" s="104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45"/>
      <c r="B89" s="1046"/>
      <c r="C89" s="1046"/>
      <c r="D89" s="1046"/>
      <c r="E89" s="1046"/>
      <c r="F89" s="104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45"/>
      <c r="B90" s="1046"/>
      <c r="C90" s="1046"/>
      <c r="D90" s="1046"/>
      <c r="E90" s="1046"/>
      <c r="F90" s="104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45"/>
      <c r="B91" s="1046"/>
      <c r="C91" s="1046"/>
      <c r="D91" s="1046"/>
      <c r="E91" s="1046"/>
      <c r="F91" s="104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45"/>
      <c r="B92" s="1046"/>
      <c r="C92" s="1046"/>
      <c r="D92" s="1046"/>
      <c r="E92" s="1046"/>
      <c r="F92" s="104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45"/>
      <c r="B93" s="1046"/>
      <c r="C93" s="1046"/>
      <c r="D93" s="1046"/>
      <c r="E93" s="1046"/>
      <c r="F93" s="104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45"/>
      <c r="B94" s="1046"/>
      <c r="C94" s="1046"/>
      <c r="D94" s="1046"/>
      <c r="E94" s="1046"/>
      <c r="F94" s="1047"/>
      <c r="G94" s="446" t="s">
        <v>277</v>
      </c>
      <c r="H94" s="447"/>
      <c r="I94" s="447"/>
      <c r="J94" s="447"/>
      <c r="K94" s="447"/>
      <c r="L94" s="447"/>
      <c r="M94" s="447"/>
      <c r="N94" s="447"/>
      <c r="O94" s="447"/>
      <c r="P94" s="447"/>
      <c r="Q94" s="447"/>
      <c r="R94" s="447"/>
      <c r="S94" s="447"/>
      <c r="T94" s="447"/>
      <c r="U94" s="447"/>
      <c r="V94" s="447"/>
      <c r="W94" s="447"/>
      <c r="X94" s="447"/>
      <c r="Y94" s="447"/>
      <c r="Z94" s="447"/>
      <c r="AA94" s="447"/>
      <c r="AB94" s="448"/>
      <c r="AC94" s="446" t="s">
        <v>185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2">
      <c r="A95" s="1045"/>
      <c r="B95" s="1046"/>
      <c r="C95" s="1046"/>
      <c r="D95" s="1046"/>
      <c r="E95" s="1046"/>
      <c r="F95" s="104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2">
      <c r="A96" s="1045"/>
      <c r="B96" s="1046"/>
      <c r="C96" s="1046"/>
      <c r="D96" s="1046"/>
      <c r="E96" s="1046"/>
      <c r="F96" s="1047"/>
      <c r="G96" s="456"/>
      <c r="H96" s="457"/>
      <c r="I96" s="457"/>
      <c r="J96" s="457"/>
      <c r="K96" s="458"/>
      <c r="L96" s="459"/>
      <c r="M96" s="460"/>
      <c r="N96" s="460"/>
      <c r="O96" s="460"/>
      <c r="P96" s="460"/>
      <c r="Q96" s="460"/>
      <c r="R96" s="460"/>
      <c r="S96" s="460"/>
      <c r="T96" s="460"/>
      <c r="U96" s="460"/>
      <c r="V96" s="460"/>
      <c r="W96" s="460"/>
      <c r="X96" s="461"/>
      <c r="Y96" s="462"/>
      <c r="Z96" s="463"/>
      <c r="AA96" s="463"/>
      <c r="AB96" s="562"/>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2">
      <c r="A97" s="1045"/>
      <c r="B97" s="1046"/>
      <c r="C97" s="1046"/>
      <c r="D97" s="1046"/>
      <c r="E97" s="1046"/>
      <c r="F97" s="104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45"/>
      <c r="B98" s="1046"/>
      <c r="C98" s="1046"/>
      <c r="D98" s="1046"/>
      <c r="E98" s="1046"/>
      <c r="F98" s="104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45"/>
      <c r="B99" s="1046"/>
      <c r="C99" s="1046"/>
      <c r="D99" s="1046"/>
      <c r="E99" s="1046"/>
      <c r="F99" s="104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45"/>
      <c r="B100" s="1046"/>
      <c r="C100" s="1046"/>
      <c r="D100" s="1046"/>
      <c r="E100" s="1046"/>
      <c r="F100" s="104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45"/>
      <c r="B101" s="1046"/>
      <c r="C101" s="1046"/>
      <c r="D101" s="1046"/>
      <c r="E101" s="1046"/>
      <c r="F101" s="104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45"/>
      <c r="B102" s="1046"/>
      <c r="C102" s="1046"/>
      <c r="D102" s="1046"/>
      <c r="E102" s="1046"/>
      <c r="F102" s="104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45"/>
      <c r="B103" s="1046"/>
      <c r="C103" s="1046"/>
      <c r="D103" s="1046"/>
      <c r="E103" s="1046"/>
      <c r="F103" s="104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45"/>
      <c r="B104" s="1046"/>
      <c r="C104" s="1046"/>
      <c r="D104" s="1046"/>
      <c r="E104" s="1046"/>
      <c r="F104" s="104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45"/>
      <c r="B105" s="1046"/>
      <c r="C105" s="1046"/>
      <c r="D105" s="1046"/>
      <c r="E105" s="1046"/>
      <c r="F105" s="104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5"/>
    <row r="108" spans="1:50" ht="30" customHeight="1" x14ac:dyDescent="0.2">
      <c r="A108" s="1042" t="s">
        <v>28</v>
      </c>
      <c r="B108" s="1043"/>
      <c r="C108" s="1043"/>
      <c r="D108" s="1043"/>
      <c r="E108" s="1043"/>
      <c r="F108" s="1044"/>
      <c r="G108" s="446" t="s">
        <v>186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278</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2">
      <c r="A109" s="1045"/>
      <c r="B109" s="1046"/>
      <c r="C109" s="1046"/>
      <c r="D109" s="1046"/>
      <c r="E109" s="1046"/>
      <c r="F109" s="104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2">
      <c r="A110" s="1045"/>
      <c r="B110" s="1046"/>
      <c r="C110" s="1046"/>
      <c r="D110" s="1046"/>
      <c r="E110" s="1046"/>
      <c r="F110" s="1047"/>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2"/>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2">
      <c r="A111" s="1045"/>
      <c r="B111" s="1046"/>
      <c r="C111" s="1046"/>
      <c r="D111" s="1046"/>
      <c r="E111" s="1046"/>
      <c r="F111" s="104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45"/>
      <c r="B112" s="1046"/>
      <c r="C112" s="1046"/>
      <c r="D112" s="1046"/>
      <c r="E112" s="1046"/>
      <c r="F112" s="104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45"/>
      <c r="B113" s="1046"/>
      <c r="C113" s="1046"/>
      <c r="D113" s="1046"/>
      <c r="E113" s="1046"/>
      <c r="F113" s="104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45"/>
      <c r="B114" s="1046"/>
      <c r="C114" s="1046"/>
      <c r="D114" s="1046"/>
      <c r="E114" s="1046"/>
      <c r="F114" s="104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45"/>
      <c r="B115" s="1046"/>
      <c r="C115" s="1046"/>
      <c r="D115" s="1046"/>
      <c r="E115" s="1046"/>
      <c r="F115" s="104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45"/>
      <c r="B116" s="1046"/>
      <c r="C116" s="1046"/>
      <c r="D116" s="1046"/>
      <c r="E116" s="1046"/>
      <c r="F116" s="104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45"/>
      <c r="B117" s="1046"/>
      <c r="C117" s="1046"/>
      <c r="D117" s="1046"/>
      <c r="E117" s="1046"/>
      <c r="F117" s="104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45"/>
      <c r="B118" s="1046"/>
      <c r="C118" s="1046"/>
      <c r="D118" s="1046"/>
      <c r="E118" s="1046"/>
      <c r="F118" s="104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45"/>
      <c r="B119" s="1046"/>
      <c r="C119" s="1046"/>
      <c r="D119" s="1046"/>
      <c r="E119" s="1046"/>
      <c r="F119" s="104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45"/>
      <c r="B120" s="1046"/>
      <c r="C120" s="1046"/>
      <c r="D120" s="1046"/>
      <c r="E120" s="1046"/>
      <c r="F120" s="104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45"/>
      <c r="B121" s="1046"/>
      <c r="C121" s="1046"/>
      <c r="D121" s="1046"/>
      <c r="E121" s="1046"/>
      <c r="F121" s="1047"/>
      <c r="G121" s="446" t="s">
        <v>279</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280</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2">
      <c r="A122" s="1045"/>
      <c r="B122" s="1046"/>
      <c r="C122" s="1046"/>
      <c r="D122" s="1046"/>
      <c r="E122" s="1046"/>
      <c r="F122" s="104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2">
      <c r="A123" s="1045"/>
      <c r="B123" s="1046"/>
      <c r="C123" s="1046"/>
      <c r="D123" s="1046"/>
      <c r="E123" s="1046"/>
      <c r="F123" s="1047"/>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2"/>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2">
      <c r="A124" s="1045"/>
      <c r="B124" s="1046"/>
      <c r="C124" s="1046"/>
      <c r="D124" s="1046"/>
      <c r="E124" s="1046"/>
      <c r="F124" s="104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45"/>
      <c r="B125" s="1046"/>
      <c r="C125" s="1046"/>
      <c r="D125" s="1046"/>
      <c r="E125" s="1046"/>
      <c r="F125" s="104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45"/>
      <c r="B126" s="1046"/>
      <c r="C126" s="1046"/>
      <c r="D126" s="1046"/>
      <c r="E126" s="1046"/>
      <c r="F126" s="104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45"/>
      <c r="B127" s="1046"/>
      <c r="C127" s="1046"/>
      <c r="D127" s="1046"/>
      <c r="E127" s="1046"/>
      <c r="F127" s="104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45"/>
      <c r="B128" s="1046"/>
      <c r="C128" s="1046"/>
      <c r="D128" s="1046"/>
      <c r="E128" s="1046"/>
      <c r="F128" s="104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45"/>
      <c r="B129" s="1046"/>
      <c r="C129" s="1046"/>
      <c r="D129" s="1046"/>
      <c r="E129" s="1046"/>
      <c r="F129" s="104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45"/>
      <c r="B130" s="1046"/>
      <c r="C130" s="1046"/>
      <c r="D130" s="1046"/>
      <c r="E130" s="1046"/>
      <c r="F130" s="104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45"/>
      <c r="B131" s="1046"/>
      <c r="C131" s="1046"/>
      <c r="D131" s="1046"/>
      <c r="E131" s="1046"/>
      <c r="F131" s="104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45"/>
      <c r="B132" s="1046"/>
      <c r="C132" s="1046"/>
      <c r="D132" s="1046"/>
      <c r="E132" s="1046"/>
      <c r="F132" s="104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45"/>
      <c r="B133" s="1046"/>
      <c r="C133" s="1046"/>
      <c r="D133" s="1046"/>
      <c r="E133" s="1046"/>
      <c r="F133" s="104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45"/>
      <c r="B134" s="1046"/>
      <c r="C134" s="1046"/>
      <c r="D134" s="1046"/>
      <c r="E134" s="1046"/>
      <c r="F134" s="1047"/>
      <c r="G134" s="446" t="s">
        <v>281</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282</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2">
      <c r="A135" s="1045"/>
      <c r="B135" s="1046"/>
      <c r="C135" s="1046"/>
      <c r="D135" s="1046"/>
      <c r="E135" s="1046"/>
      <c r="F135" s="104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2">
      <c r="A136" s="1045"/>
      <c r="B136" s="1046"/>
      <c r="C136" s="1046"/>
      <c r="D136" s="1046"/>
      <c r="E136" s="1046"/>
      <c r="F136" s="1047"/>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2"/>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2">
      <c r="A137" s="1045"/>
      <c r="B137" s="1046"/>
      <c r="C137" s="1046"/>
      <c r="D137" s="1046"/>
      <c r="E137" s="1046"/>
      <c r="F137" s="104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45"/>
      <c r="B138" s="1046"/>
      <c r="C138" s="1046"/>
      <c r="D138" s="1046"/>
      <c r="E138" s="1046"/>
      <c r="F138" s="104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45"/>
      <c r="B139" s="1046"/>
      <c r="C139" s="1046"/>
      <c r="D139" s="1046"/>
      <c r="E139" s="1046"/>
      <c r="F139" s="104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45"/>
      <c r="B140" s="1046"/>
      <c r="C140" s="1046"/>
      <c r="D140" s="1046"/>
      <c r="E140" s="1046"/>
      <c r="F140" s="104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45"/>
      <c r="B141" s="1046"/>
      <c r="C141" s="1046"/>
      <c r="D141" s="1046"/>
      <c r="E141" s="1046"/>
      <c r="F141" s="104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45"/>
      <c r="B142" s="1046"/>
      <c r="C142" s="1046"/>
      <c r="D142" s="1046"/>
      <c r="E142" s="1046"/>
      <c r="F142" s="104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45"/>
      <c r="B143" s="1046"/>
      <c r="C143" s="1046"/>
      <c r="D143" s="1046"/>
      <c r="E143" s="1046"/>
      <c r="F143" s="104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45"/>
      <c r="B144" s="1046"/>
      <c r="C144" s="1046"/>
      <c r="D144" s="1046"/>
      <c r="E144" s="1046"/>
      <c r="F144" s="104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45"/>
      <c r="B145" s="1046"/>
      <c r="C145" s="1046"/>
      <c r="D145" s="1046"/>
      <c r="E145" s="1046"/>
      <c r="F145" s="104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45"/>
      <c r="B146" s="1046"/>
      <c r="C146" s="1046"/>
      <c r="D146" s="1046"/>
      <c r="E146" s="1046"/>
      <c r="F146" s="104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45"/>
      <c r="B147" s="1046"/>
      <c r="C147" s="1046"/>
      <c r="D147" s="1046"/>
      <c r="E147" s="1046"/>
      <c r="F147" s="1047"/>
      <c r="G147" s="446" t="s">
        <v>283</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2">
      <c r="A148" s="1045"/>
      <c r="B148" s="1046"/>
      <c r="C148" s="1046"/>
      <c r="D148" s="1046"/>
      <c r="E148" s="1046"/>
      <c r="F148" s="104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2">
      <c r="A149" s="1045"/>
      <c r="B149" s="1046"/>
      <c r="C149" s="1046"/>
      <c r="D149" s="1046"/>
      <c r="E149" s="1046"/>
      <c r="F149" s="1047"/>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2"/>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2">
      <c r="A150" s="1045"/>
      <c r="B150" s="1046"/>
      <c r="C150" s="1046"/>
      <c r="D150" s="1046"/>
      <c r="E150" s="1046"/>
      <c r="F150" s="104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45"/>
      <c r="B151" s="1046"/>
      <c r="C151" s="1046"/>
      <c r="D151" s="1046"/>
      <c r="E151" s="1046"/>
      <c r="F151" s="104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45"/>
      <c r="B152" s="1046"/>
      <c r="C152" s="1046"/>
      <c r="D152" s="1046"/>
      <c r="E152" s="1046"/>
      <c r="F152" s="104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45"/>
      <c r="B153" s="1046"/>
      <c r="C153" s="1046"/>
      <c r="D153" s="1046"/>
      <c r="E153" s="1046"/>
      <c r="F153" s="104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45"/>
      <c r="B154" s="1046"/>
      <c r="C154" s="1046"/>
      <c r="D154" s="1046"/>
      <c r="E154" s="1046"/>
      <c r="F154" s="104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45"/>
      <c r="B155" s="1046"/>
      <c r="C155" s="1046"/>
      <c r="D155" s="1046"/>
      <c r="E155" s="1046"/>
      <c r="F155" s="104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45"/>
      <c r="B156" s="1046"/>
      <c r="C156" s="1046"/>
      <c r="D156" s="1046"/>
      <c r="E156" s="1046"/>
      <c r="F156" s="104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45"/>
      <c r="B157" s="1046"/>
      <c r="C157" s="1046"/>
      <c r="D157" s="1046"/>
      <c r="E157" s="1046"/>
      <c r="F157" s="104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45"/>
      <c r="B158" s="1046"/>
      <c r="C158" s="1046"/>
      <c r="D158" s="1046"/>
      <c r="E158" s="1046"/>
      <c r="F158" s="104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5"/>
    <row r="161" spans="1:50" ht="30" customHeight="1" x14ac:dyDescent="0.2">
      <c r="A161" s="1042" t="s">
        <v>28</v>
      </c>
      <c r="B161" s="1043"/>
      <c r="C161" s="1043"/>
      <c r="D161" s="1043"/>
      <c r="E161" s="1043"/>
      <c r="F161" s="1044"/>
      <c r="G161" s="446" t="s">
        <v>188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284</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2">
      <c r="A162" s="1045"/>
      <c r="B162" s="1046"/>
      <c r="C162" s="1046"/>
      <c r="D162" s="1046"/>
      <c r="E162" s="1046"/>
      <c r="F162" s="104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2">
      <c r="A163" s="1045"/>
      <c r="B163" s="1046"/>
      <c r="C163" s="1046"/>
      <c r="D163" s="1046"/>
      <c r="E163" s="1046"/>
      <c r="F163" s="1047"/>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2"/>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2">
      <c r="A164" s="1045"/>
      <c r="B164" s="1046"/>
      <c r="C164" s="1046"/>
      <c r="D164" s="1046"/>
      <c r="E164" s="1046"/>
      <c r="F164" s="104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45"/>
      <c r="B165" s="1046"/>
      <c r="C165" s="1046"/>
      <c r="D165" s="1046"/>
      <c r="E165" s="1046"/>
      <c r="F165" s="104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45"/>
      <c r="B166" s="1046"/>
      <c r="C166" s="1046"/>
      <c r="D166" s="1046"/>
      <c r="E166" s="1046"/>
      <c r="F166" s="104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45"/>
      <c r="B167" s="1046"/>
      <c r="C167" s="1046"/>
      <c r="D167" s="1046"/>
      <c r="E167" s="1046"/>
      <c r="F167" s="104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45"/>
      <c r="B168" s="1046"/>
      <c r="C168" s="1046"/>
      <c r="D168" s="1046"/>
      <c r="E168" s="1046"/>
      <c r="F168" s="104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45"/>
      <c r="B169" s="1046"/>
      <c r="C169" s="1046"/>
      <c r="D169" s="1046"/>
      <c r="E169" s="1046"/>
      <c r="F169" s="104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45"/>
      <c r="B170" s="1046"/>
      <c r="C170" s="1046"/>
      <c r="D170" s="1046"/>
      <c r="E170" s="1046"/>
      <c r="F170" s="104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45"/>
      <c r="B171" s="1046"/>
      <c r="C171" s="1046"/>
      <c r="D171" s="1046"/>
      <c r="E171" s="1046"/>
      <c r="F171" s="104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45"/>
      <c r="B172" s="1046"/>
      <c r="C172" s="1046"/>
      <c r="D172" s="1046"/>
      <c r="E172" s="1046"/>
      <c r="F172" s="104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45"/>
      <c r="B173" s="1046"/>
      <c r="C173" s="1046"/>
      <c r="D173" s="1046"/>
      <c r="E173" s="1046"/>
      <c r="F173" s="104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45"/>
      <c r="B174" s="1046"/>
      <c r="C174" s="1046"/>
      <c r="D174" s="1046"/>
      <c r="E174" s="1046"/>
      <c r="F174" s="1047"/>
      <c r="G174" s="446" t="s">
        <v>285</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286</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2">
      <c r="A175" s="1045"/>
      <c r="B175" s="1046"/>
      <c r="C175" s="1046"/>
      <c r="D175" s="1046"/>
      <c r="E175" s="1046"/>
      <c r="F175" s="104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2">
      <c r="A176" s="1045"/>
      <c r="B176" s="1046"/>
      <c r="C176" s="1046"/>
      <c r="D176" s="1046"/>
      <c r="E176" s="1046"/>
      <c r="F176" s="1047"/>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2"/>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2">
      <c r="A177" s="1045"/>
      <c r="B177" s="1046"/>
      <c r="C177" s="1046"/>
      <c r="D177" s="1046"/>
      <c r="E177" s="1046"/>
      <c r="F177" s="104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45"/>
      <c r="B178" s="1046"/>
      <c r="C178" s="1046"/>
      <c r="D178" s="1046"/>
      <c r="E178" s="1046"/>
      <c r="F178" s="104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45"/>
      <c r="B179" s="1046"/>
      <c r="C179" s="1046"/>
      <c r="D179" s="1046"/>
      <c r="E179" s="1046"/>
      <c r="F179" s="104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45"/>
      <c r="B180" s="1046"/>
      <c r="C180" s="1046"/>
      <c r="D180" s="1046"/>
      <c r="E180" s="1046"/>
      <c r="F180" s="104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45"/>
      <c r="B181" s="1046"/>
      <c r="C181" s="1046"/>
      <c r="D181" s="1046"/>
      <c r="E181" s="1046"/>
      <c r="F181" s="104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45"/>
      <c r="B182" s="1046"/>
      <c r="C182" s="1046"/>
      <c r="D182" s="1046"/>
      <c r="E182" s="1046"/>
      <c r="F182" s="104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45"/>
      <c r="B183" s="1046"/>
      <c r="C183" s="1046"/>
      <c r="D183" s="1046"/>
      <c r="E183" s="1046"/>
      <c r="F183" s="104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45"/>
      <c r="B184" s="1046"/>
      <c r="C184" s="1046"/>
      <c r="D184" s="1046"/>
      <c r="E184" s="1046"/>
      <c r="F184" s="104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45"/>
      <c r="B185" s="1046"/>
      <c r="C185" s="1046"/>
      <c r="D185" s="1046"/>
      <c r="E185" s="1046"/>
      <c r="F185" s="104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45"/>
      <c r="B186" s="1046"/>
      <c r="C186" s="1046"/>
      <c r="D186" s="1046"/>
      <c r="E186" s="1046"/>
      <c r="F186" s="104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45"/>
      <c r="B187" s="1046"/>
      <c r="C187" s="1046"/>
      <c r="D187" s="1046"/>
      <c r="E187" s="1046"/>
      <c r="F187" s="1047"/>
      <c r="G187" s="446" t="s">
        <v>288</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287</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2">
      <c r="A188" s="1045"/>
      <c r="B188" s="1046"/>
      <c r="C188" s="1046"/>
      <c r="D188" s="1046"/>
      <c r="E188" s="1046"/>
      <c r="F188" s="104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2">
      <c r="A189" s="1045"/>
      <c r="B189" s="1046"/>
      <c r="C189" s="1046"/>
      <c r="D189" s="1046"/>
      <c r="E189" s="1046"/>
      <c r="F189" s="1047"/>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2"/>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2">
      <c r="A190" s="1045"/>
      <c r="B190" s="1046"/>
      <c r="C190" s="1046"/>
      <c r="D190" s="1046"/>
      <c r="E190" s="1046"/>
      <c r="F190" s="104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45"/>
      <c r="B191" s="1046"/>
      <c r="C191" s="1046"/>
      <c r="D191" s="1046"/>
      <c r="E191" s="1046"/>
      <c r="F191" s="104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45"/>
      <c r="B192" s="1046"/>
      <c r="C192" s="1046"/>
      <c r="D192" s="1046"/>
      <c r="E192" s="1046"/>
      <c r="F192" s="104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45"/>
      <c r="B193" s="1046"/>
      <c r="C193" s="1046"/>
      <c r="D193" s="1046"/>
      <c r="E193" s="1046"/>
      <c r="F193" s="104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45"/>
      <c r="B194" s="1046"/>
      <c r="C194" s="1046"/>
      <c r="D194" s="1046"/>
      <c r="E194" s="1046"/>
      <c r="F194" s="104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45"/>
      <c r="B195" s="1046"/>
      <c r="C195" s="1046"/>
      <c r="D195" s="1046"/>
      <c r="E195" s="1046"/>
      <c r="F195" s="104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45"/>
      <c r="B196" s="1046"/>
      <c r="C196" s="1046"/>
      <c r="D196" s="1046"/>
      <c r="E196" s="1046"/>
      <c r="F196" s="104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45"/>
      <c r="B197" s="1046"/>
      <c r="C197" s="1046"/>
      <c r="D197" s="1046"/>
      <c r="E197" s="1046"/>
      <c r="F197" s="104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45"/>
      <c r="B198" s="1046"/>
      <c r="C198" s="1046"/>
      <c r="D198" s="1046"/>
      <c r="E198" s="1046"/>
      <c r="F198" s="104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45"/>
      <c r="B199" s="1046"/>
      <c r="C199" s="1046"/>
      <c r="D199" s="1046"/>
      <c r="E199" s="1046"/>
      <c r="F199" s="104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45"/>
      <c r="B200" s="1046"/>
      <c r="C200" s="1046"/>
      <c r="D200" s="1046"/>
      <c r="E200" s="1046"/>
      <c r="F200" s="1047"/>
      <c r="G200" s="446" t="s">
        <v>289</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2">
      <c r="A201" s="1045"/>
      <c r="B201" s="1046"/>
      <c r="C201" s="1046"/>
      <c r="D201" s="1046"/>
      <c r="E201" s="1046"/>
      <c r="F201" s="104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2">
      <c r="A202" s="1045"/>
      <c r="B202" s="1046"/>
      <c r="C202" s="1046"/>
      <c r="D202" s="1046"/>
      <c r="E202" s="1046"/>
      <c r="F202" s="1047"/>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2"/>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2">
      <c r="A203" s="1045"/>
      <c r="B203" s="1046"/>
      <c r="C203" s="1046"/>
      <c r="D203" s="1046"/>
      <c r="E203" s="1046"/>
      <c r="F203" s="104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45"/>
      <c r="B204" s="1046"/>
      <c r="C204" s="1046"/>
      <c r="D204" s="1046"/>
      <c r="E204" s="1046"/>
      <c r="F204" s="104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45"/>
      <c r="B205" s="1046"/>
      <c r="C205" s="1046"/>
      <c r="D205" s="1046"/>
      <c r="E205" s="1046"/>
      <c r="F205" s="104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45"/>
      <c r="B206" s="1046"/>
      <c r="C206" s="1046"/>
      <c r="D206" s="1046"/>
      <c r="E206" s="1046"/>
      <c r="F206" s="104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45"/>
      <c r="B207" s="1046"/>
      <c r="C207" s="1046"/>
      <c r="D207" s="1046"/>
      <c r="E207" s="1046"/>
      <c r="F207" s="104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45"/>
      <c r="B208" s="1046"/>
      <c r="C208" s="1046"/>
      <c r="D208" s="1046"/>
      <c r="E208" s="1046"/>
      <c r="F208" s="104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45"/>
      <c r="B209" s="1046"/>
      <c r="C209" s="1046"/>
      <c r="D209" s="1046"/>
      <c r="E209" s="1046"/>
      <c r="F209" s="104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45"/>
      <c r="B210" s="1046"/>
      <c r="C210" s="1046"/>
      <c r="D210" s="1046"/>
      <c r="E210" s="1046"/>
      <c r="F210" s="104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45"/>
      <c r="B211" s="1046"/>
      <c r="C211" s="1046"/>
      <c r="D211" s="1046"/>
      <c r="E211" s="1046"/>
      <c r="F211" s="104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5"/>
    <row r="214" spans="1:50" ht="30" customHeight="1" x14ac:dyDescent="0.2">
      <c r="A214" s="1062" t="s">
        <v>28</v>
      </c>
      <c r="B214" s="1063"/>
      <c r="C214" s="1063"/>
      <c r="D214" s="1063"/>
      <c r="E214" s="1063"/>
      <c r="F214" s="1064"/>
      <c r="G214" s="446" t="s">
        <v>190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290</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2">
      <c r="A215" s="1045"/>
      <c r="B215" s="1046"/>
      <c r="C215" s="1046"/>
      <c r="D215" s="1046"/>
      <c r="E215" s="1046"/>
      <c r="F215" s="104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2">
      <c r="A216" s="1045"/>
      <c r="B216" s="1046"/>
      <c r="C216" s="1046"/>
      <c r="D216" s="1046"/>
      <c r="E216" s="1046"/>
      <c r="F216" s="1047"/>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2"/>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2">
      <c r="A217" s="1045"/>
      <c r="B217" s="1046"/>
      <c r="C217" s="1046"/>
      <c r="D217" s="1046"/>
      <c r="E217" s="1046"/>
      <c r="F217" s="104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45"/>
      <c r="B218" s="1046"/>
      <c r="C218" s="1046"/>
      <c r="D218" s="1046"/>
      <c r="E218" s="1046"/>
      <c r="F218" s="104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45"/>
      <c r="B219" s="1046"/>
      <c r="C219" s="1046"/>
      <c r="D219" s="1046"/>
      <c r="E219" s="1046"/>
      <c r="F219" s="104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45"/>
      <c r="B220" s="1046"/>
      <c r="C220" s="1046"/>
      <c r="D220" s="1046"/>
      <c r="E220" s="1046"/>
      <c r="F220" s="104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45"/>
      <c r="B221" s="1046"/>
      <c r="C221" s="1046"/>
      <c r="D221" s="1046"/>
      <c r="E221" s="1046"/>
      <c r="F221" s="104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45"/>
      <c r="B222" s="1046"/>
      <c r="C222" s="1046"/>
      <c r="D222" s="1046"/>
      <c r="E222" s="1046"/>
      <c r="F222" s="104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45"/>
      <c r="B223" s="1046"/>
      <c r="C223" s="1046"/>
      <c r="D223" s="1046"/>
      <c r="E223" s="1046"/>
      <c r="F223" s="104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45"/>
      <c r="B224" s="1046"/>
      <c r="C224" s="1046"/>
      <c r="D224" s="1046"/>
      <c r="E224" s="1046"/>
      <c r="F224" s="104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45"/>
      <c r="B225" s="1046"/>
      <c r="C225" s="1046"/>
      <c r="D225" s="1046"/>
      <c r="E225" s="1046"/>
      <c r="F225" s="104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45"/>
      <c r="B226" s="1046"/>
      <c r="C226" s="1046"/>
      <c r="D226" s="1046"/>
      <c r="E226" s="1046"/>
      <c r="F226" s="104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45"/>
      <c r="B227" s="1046"/>
      <c r="C227" s="1046"/>
      <c r="D227" s="1046"/>
      <c r="E227" s="1046"/>
      <c r="F227" s="1047"/>
      <c r="G227" s="446" t="s">
        <v>291</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292</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2">
      <c r="A228" s="1045"/>
      <c r="B228" s="1046"/>
      <c r="C228" s="1046"/>
      <c r="D228" s="1046"/>
      <c r="E228" s="1046"/>
      <c r="F228" s="104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2">
      <c r="A229" s="1045"/>
      <c r="B229" s="1046"/>
      <c r="C229" s="1046"/>
      <c r="D229" s="1046"/>
      <c r="E229" s="1046"/>
      <c r="F229" s="1047"/>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2"/>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2">
      <c r="A230" s="1045"/>
      <c r="B230" s="1046"/>
      <c r="C230" s="1046"/>
      <c r="D230" s="1046"/>
      <c r="E230" s="1046"/>
      <c r="F230" s="104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45"/>
      <c r="B231" s="1046"/>
      <c r="C231" s="1046"/>
      <c r="D231" s="1046"/>
      <c r="E231" s="1046"/>
      <c r="F231" s="104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45"/>
      <c r="B232" s="1046"/>
      <c r="C232" s="1046"/>
      <c r="D232" s="1046"/>
      <c r="E232" s="1046"/>
      <c r="F232" s="104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45"/>
      <c r="B233" s="1046"/>
      <c r="C233" s="1046"/>
      <c r="D233" s="1046"/>
      <c r="E233" s="1046"/>
      <c r="F233" s="104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45"/>
      <c r="B234" s="1046"/>
      <c r="C234" s="1046"/>
      <c r="D234" s="1046"/>
      <c r="E234" s="1046"/>
      <c r="F234" s="104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45"/>
      <c r="B235" s="1046"/>
      <c r="C235" s="1046"/>
      <c r="D235" s="1046"/>
      <c r="E235" s="1046"/>
      <c r="F235" s="104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45"/>
      <c r="B236" s="1046"/>
      <c r="C236" s="1046"/>
      <c r="D236" s="1046"/>
      <c r="E236" s="1046"/>
      <c r="F236" s="104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45"/>
      <c r="B237" s="1046"/>
      <c r="C237" s="1046"/>
      <c r="D237" s="1046"/>
      <c r="E237" s="1046"/>
      <c r="F237" s="104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45"/>
      <c r="B238" s="1046"/>
      <c r="C238" s="1046"/>
      <c r="D238" s="1046"/>
      <c r="E238" s="1046"/>
      <c r="F238" s="104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45"/>
      <c r="B239" s="1046"/>
      <c r="C239" s="1046"/>
      <c r="D239" s="1046"/>
      <c r="E239" s="1046"/>
      <c r="F239" s="104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45"/>
      <c r="B240" s="1046"/>
      <c r="C240" s="1046"/>
      <c r="D240" s="1046"/>
      <c r="E240" s="1046"/>
      <c r="F240" s="1047"/>
      <c r="G240" s="446" t="s">
        <v>293</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294</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2">
      <c r="A241" s="1045"/>
      <c r="B241" s="1046"/>
      <c r="C241" s="1046"/>
      <c r="D241" s="1046"/>
      <c r="E241" s="1046"/>
      <c r="F241" s="104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2">
      <c r="A242" s="1045"/>
      <c r="B242" s="1046"/>
      <c r="C242" s="1046"/>
      <c r="D242" s="1046"/>
      <c r="E242" s="1046"/>
      <c r="F242" s="1047"/>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2"/>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2">
      <c r="A243" s="1045"/>
      <c r="B243" s="1046"/>
      <c r="C243" s="1046"/>
      <c r="D243" s="1046"/>
      <c r="E243" s="1046"/>
      <c r="F243" s="104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45"/>
      <c r="B244" s="1046"/>
      <c r="C244" s="1046"/>
      <c r="D244" s="1046"/>
      <c r="E244" s="1046"/>
      <c r="F244" s="104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45"/>
      <c r="B245" s="1046"/>
      <c r="C245" s="1046"/>
      <c r="D245" s="1046"/>
      <c r="E245" s="1046"/>
      <c r="F245" s="104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45"/>
      <c r="B246" s="1046"/>
      <c r="C246" s="1046"/>
      <c r="D246" s="1046"/>
      <c r="E246" s="1046"/>
      <c r="F246" s="104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45"/>
      <c r="B247" s="1046"/>
      <c r="C247" s="1046"/>
      <c r="D247" s="1046"/>
      <c r="E247" s="1046"/>
      <c r="F247" s="104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45"/>
      <c r="B248" s="1046"/>
      <c r="C248" s="1046"/>
      <c r="D248" s="1046"/>
      <c r="E248" s="1046"/>
      <c r="F248" s="104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45"/>
      <c r="B249" s="1046"/>
      <c r="C249" s="1046"/>
      <c r="D249" s="1046"/>
      <c r="E249" s="1046"/>
      <c r="F249" s="104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45"/>
      <c r="B250" s="1046"/>
      <c r="C250" s="1046"/>
      <c r="D250" s="1046"/>
      <c r="E250" s="1046"/>
      <c r="F250" s="104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45"/>
      <c r="B251" s="1046"/>
      <c r="C251" s="1046"/>
      <c r="D251" s="1046"/>
      <c r="E251" s="1046"/>
      <c r="F251" s="104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45"/>
      <c r="B252" s="1046"/>
      <c r="C252" s="1046"/>
      <c r="D252" s="1046"/>
      <c r="E252" s="1046"/>
      <c r="F252" s="104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45"/>
      <c r="B253" s="1046"/>
      <c r="C253" s="1046"/>
      <c r="D253" s="1046"/>
      <c r="E253" s="1046"/>
      <c r="F253" s="1047"/>
      <c r="G253" s="446" t="s">
        <v>295</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2">
      <c r="A254" s="1045"/>
      <c r="B254" s="1046"/>
      <c r="C254" s="1046"/>
      <c r="D254" s="1046"/>
      <c r="E254" s="1046"/>
      <c r="F254" s="104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2">
      <c r="A255" s="1045"/>
      <c r="B255" s="1046"/>
      <c r="C255" s="1046"/>
      <c r="D255" s="1046"/>
      <c r="E255" s="1046"/>
      <c r="F255" s="1047"/>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2"/>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2">
      <c r="A256" s="1045"/>
      <c r="B256" s="1046"/>
      <c r="C256" s="1046"/>
      <c r="D256" s="1046"/>
      <c r="E256" s="1046"/>
      <c r="F256" s="104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45"/>
      <c r="B257" s="1046"/>
      <c r="C257" s="1046"/>
      <c r="D257" s="1046"/>
      <c r="E257" s="1046"/>
      <c r="F257" s="104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45"/>
      <c r="B258" s="1046"/>
      <c r="C258" s="1046"/>
      <c r="D258" s="1046"/>
      <c r="E258" s="1046"/>
      <c r="F258" s="104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45"/>
      <c r="B259" s="1046"/>
      <c r="C259" s="1046"/>
      <c r="D259" s="1046"/>
      <c r="E259" s="1046"/>
      <c r="F259" s="104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45"/>
      <c r="B260" s="1046"/>
      <c r="C260" s="1046"/>
      <c r="D260" s="1046"/>
      <c r="E260" s="1046"/>
      <c r="F260" s="104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45"/>
      <c r="B261" s="1046"/>
      <c r="C261" s="1046"/>
      <c r="D261" s="1046"/>
      <c r="E261" s="1046"/>
      <c r="F261" s="104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45"/>
      <c r="B262" s="1046"/>
      <c r="C262" s="1046"/>
      <c r="D262" s="1046"/>
      <c r="E262" s="1046"/>
      <c r="F262" s="104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45"/>
      <c r="B263" s="1046"/>
      <c r="C263" s="1046"/>
      <c r="D263" s="1046"/>
      <c r="E263" s="1046"/>
      <c r="F263" s="104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45"/>
      <c r="B264" s="1046"/>
      <c r="C264" s="1046"/>
      <c r="D264" s="1046"/>
      <c r="E264" s="1046"/>
      <c r="F264" s="104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workbookViewId="0"/>
  </sheetViews>
  <sheetFormatPr defaultColWidth="9" defaultRowHeight="13.2" x14ac:dyDescent="0.2"/>
  <cols>
    <col min="1" max="2" width="2.5546875" style="35" customWidth="1"/>
    <col min="3" max="33" width="2.5546875" style="72" customWidth="1"/>
    <col min="34" max="37" width="3.44140625" style="72" customWidth="1"/>
    <col min="38" max="41" width="2.554687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298</v>
      </c>
      <c r="K3" s="109"/>
      <c r="L3" s="109"/>
      <c r="M3" s="109"/>
      <c r="N3" s="109"/>
      <c r="O3" s="109"/>
      <c r="P3" s="351" t="s">
        <v>27</v>
      </c>
      <c r="Q3" s="351"/>
      <c r="R3" s="351"/>
      <c r="S3" s="351"/>
      <c r="T3" s="351"/>
      <c r="U3" s="351"/>
      <c r="V3" s="351"/>
      <c r="W3" s="351"/>
      <c r="X3" s="351"/>
      <c r="Y3" s="348" t="s">
        <v>351</v>
      </c>
      <c r="Z3" s="349"/>
      <c r="AA3" s="349"/>
      <c r="AB3" s="349"/>
      <c r="AC3" s="281" t="s">
        <v>336</v>
      </c>
      <c r="AD3" s="281"/>
      <c r="AE3" s="281"/>
      <c r="AF3" s="281"/>
      <c r="AG3" s="281"/>
      <c r="AH3" s="348" t="s">
        <v>260</v>
      </c>
      <c r="AI3" s="350"/>
      <c r="AJ3" s="350"/>
      <c r="AK3" s="350"/>
      <c r="AL3" s="350" t="s">
        <v>21</v>
      </c>
      <c r="AM3" s="350"/>
      <c r="AN3" s="350"/>
      <c r="AO3" s="430"/>
      <c r="AP3" s="431" t="s">
        <v>299</v>
      </c>
      <c r="AQ3" s="431"/>
      <c r="AR3" s="431"/>
      <c r="AS3" s="431"/>
      <c r="AT3" s="431"/>
      <c r="AU3" s="431"/>
      <c r="AV3" s="431"/>
      <c r="AW3" s="431"/>
      <c r="AX3" s="431"/>
    </row>
    <row r="4" spans="1:50" ht="26.25" customHeight="1" x14ac:dyDescent="0.2">
      <c r="A4" s="1065">
        <v>1</v>
      </c>
      <c r="B4" s="1065">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65">
        <v>2</v>
      </c>
      <c r="B5" s="1065">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65">
        <v>3</v>
      </c>
      <c r="B6" s="1065">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65">
        <v>4</v>
      </c>
      <c r="B7" s="1065">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65">
        <v>5</v>
      </c>
      <c r="B8" s="1065">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65">
        <v>6</v>
      </c>
      <c r="B9" s="1065">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65">
        <v>7</v>
      </c>
      <c r="B10" s="1065">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65">
        <v>8</v>
      </c>
      <c r="B11" s="1065">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65">
        <v>9</v>
      </c>
      <c r="B12" s="1065">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65">
        <v>10</v>
      </c>
      <c r="B13" s="1065">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65">
        <v>11</v>
      </c>
      <c r="B14" s="1065">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65">
        <v>12</v>
      </c>
      <c r="B15" s="1065">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65">
        <v>13</v>
      </c>
      <c r="B16" s="1065">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65">
        <v>14</v>
      </c>
      <c r="B17" s="1065">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65">
        <v>15</v>
      </c>
      <c r="B18" s="1065">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65">
        <v>16</v>
      </c>
      <c r="B19" s="1065">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65">
        <v>17</v>
      </c>
      <c r="B20" s="1065">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65">
        <v>18</v>
      </c>
      <c r="B21" s="1065">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65">
        <v>19</v>
      </c>
      <c r="B22" s="1065">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65">
        <v>20</v>
      </c>
      <c r="B23" s="1065">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65">
        <v>21</v>
      </c>
      <c r="B24" s="1065">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65">
        <v>22</v>
      </c>
      <c r="B25" s="1065">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65">
        <v>23</v>
      </c>
      <c r="B26" s="1065">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65">
        <v>24</v>
      </c>
      <c r="B27" s="1065">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65">
        <v>25</v>
      </c>
      <c r="B28" s="1065">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65">
        <v>26</v>
      </c>
      <c r="B29" s="1065">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65">
        <v>27</v>
      </c>
      <c r="B30" s="1065">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65">
        <v>28</v>
      </c>
      <c r="B31" s="1065">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65">
        <v>29</v>
      </c>
      <c r="B32" s="1065">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65">
        <v>30</v>
      </c>
      <c r="B33" s="1065">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298</v>
      </c>
      <c r="K36" s="109"/>
      <c r="L36" s="109"/>
      <c r="M36" s="109"/>
      <c r="N36" s="109"/>
      <c r="O36" s="109"/>
      <c r="P36" s="351" t="s">
        <v>27</v>
      </c>
      <c r="Q36" s="351"/>
      <c r="R36" s="351"/>
      <c r="S36" s="351"/>
      <c r="T36" s="351"/>
      <c r="U36" s="351"/>
      <c r="V36" s="351"/>
      <c r="W36" s="351"/>
      <c r="X36" s="351"/>
      <c r="Y36" s="348" t="s">
        <v>351</v>
      </c>
      <c r="Z36" s="349"/>
      <c r="AA36" s="349"/>
      <c r="AB36" s="349"/>
      <c r="AC36" s="281" t="s">
        <v>336</v>
      </c>
      <c r="AD36" s="281"/>
      <c r="AE36" s="281"/>
      <c r="AF36" s="281"/>
      <c r="AG36" s="281"/>
      <c r="AH36" s="348" t="s">
        <v>260</v>
      </c>
      <c r="AI36" s="350"/>
      <c r="AJ36" s="350"/>
      <c r="AK36" s="350"/>
      <c r="AL36" s="350" t="s">
        <v>21</v>
      </c>
      <c r="AM36" s="350"/>
      <c r="AN36" s="350"/>
      <c r="AO36" s="430"/>
      <c r="AP36" s="431" t="s">
        <v>299</v>
      </c>
      <c r="AQ36" s="431"/>
      <c r="AR36" s="431"/>
      <c r="AS36" s="431"/>
      <c r="AT36" s="431"/>
      <c r="AU36" s="431"/>
      <c r="AV36" s="431"/>
      <c r="AW36" s="431"/>
      <c r="AX36" s="431"/>
    </row>
    <row r="37" spans="1:50" ht="26.25" customHeight="1" x14ac:dyDescent="0.2">
      <c r="A37" s="1065">
        <v>1</v>
      </c>
      <c r="B37" s="1065">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65">
        <v>2</v>
      </c>
      <c r="B38" s="1065">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65">
        <v>3</v>
      </c>
      <c r="B39" s="1065">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65">
        <v>4</v>
      </c>
      <c r="B40" s="1065">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65">
        <v>5</v>
      </c>
      <c r="B41" s="1065">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65">
        <v>6</v>
      </c>
      <c r="B42" s="1065">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65">
        <v>7</v>
      </c>
      <c r="B43" s="1065">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65">
        <v>8</v>
      </c>
      <c r="B44" s="1065">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65">
        <v>9</v>
      </c>
      <c r="B45" s="1065">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65">
        <v>10</v>
      </c>
      <c r="B46" s="1065">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65">
        <v>11</v>
      </c>
      <c r="B47" s="1065">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65">
        <v>12</v>
      </c>
      <c r="B48" s="1065">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65">
        <v>13</v>
      </c>
      <c r="B49" s="1065">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65">
        <v>14</v>
      </c>
      <c r="B50" s="1065">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65">
        <v>15</v>
      </c>
      <c r="B51" s="1065">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65">
        <v>16</v>
      </c>
      <c r="B52" s="1065">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65">
        <v>17</v>
      </c>
      <c r="B53" s="1065">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65">
        <v>18</v>
      </c>
      <c r="B54" s="1065">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65">
        <v>19</v>
      </c>
      <c r="B55" s="1065">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65">
        <v>20</v>
      </c>
      <c r="B56" s="1065">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65">
        <v>21</v>
      </c>
      <c r="B57" s="1065">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65">
        <v>22</v>
      </c>
      <c r="B58" s="1065">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65">
        <v>23</v>
      </c>
      <c r="B59" s="1065">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65">
        <v>24</v>
      </c>
      <c r="B60" s="1065">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65">
        <v>25</v>
      </c>
      <c r="B61" s="1065">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65">
        <v>26</v>
      </c>
      <c r="B62" s="1065">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65">
        <v>27</v>
      </c>
      <c r="B63" s="1065">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65">
        <v>28</v>
      </c>
      <c r="B64" s="1065">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65">
        <v>29</v>
      </c>
      <c r="B65" s="1065">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65">
        <v>30</v>
      </c>
      <c r="B66" s="1065">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298</v>
      </c>
      <c r="K69" s="109"/>
      <c r="L69" s="109"/>
      <c r="M69" s="109"/>
      <c r="N69" s="109"/>
      <c r="O69" s="109"/>
      <c r="P69" s="351" t="s">
        <v>27</v>
      </c>
      <c r="Q69" s="351"/>
      <c r="R69" s="351"/>
      <c r="S69" s="351"/>
      <c r="T69" s="351"/>
      <c r="U69" s="351"/>
      <c r="V69" s="351"/>
      <c r="W69" s="351"/>
      <c r="X69" s="351"/>
      <c r="Y69" s="348" t="s">
        <v>351</v>
      </c>
      <c r="Z69" s="349"/>
      <c r="AA69" s="349"/>
      <c r="AB69" s="349"/>
      <c r="AC69" s="281" t="s">
        <v>336</v>
      </c>
      <c r="AD69" s="281"/>
      <c r="AE69" s="281"/>
      <c r="AF69" s="281"/>
      <c r="AG69" s="281"/>
      <c r="AH69" s="348" t="s">
        <v>260</v>
      </c>
      <c r="AI69" s="350"/>
      <c r="AJ69" s="350"/>
      <c r="AK69" s="350"/>
      <c r="AL69" s="350" t="s">
        <v>21</v>
      </c>
      <c r="AM69" s="350"/>
      <c r="AN69" s="350"/>
      <c r="AO69" s="430"/>
      <c r="AP69" s="431" t="s">
        <v>299</v>
      </c>
      <c r="AQ69" s="431"/>
      <c r="AR69" s="431"/>
      <c r="AS69" s="431"/>
      <c r="AT69" s="431"/>
      <c r="AU69" s="431"/>
      <c r="AV69" s="431"/>
      <c r="AW69" s="431"/>
      <c r="AX69" s="431"/>
    </row>
    <row r="70" spans="1:50" ht="26.25" customHeight="1" x14ac:dyDescent="0.2">
      <c r="A70" s="1065">
        <v>1</v>
      </c>
      <c r="B70" s="1065">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65">
        <v>2</v>
      </c>
      <c r="B71" s="1065">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65">
        <v>3</v>
      </c>
      <c r="B72" s="1065">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65">
        <v>4</v>
      </c>
      <c r="B73" s="1065">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65">
        <v>5</v>
      </c>
      <c r="B74" s="1065">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65">
        <v>6</v>
      </c>
      <c r="B75" s="1065">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65">
        <v>7</v>
      </c>
      <c r="B76" s="1065">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65">
        <v>8</v>
      </c>
      <c r="B77" s="1065">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65">
        <v>9</v>
      </c>
      <c r="B78" s="1065">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65">
        <v>10</v>
      </c>
      <c r="B79" s="1065">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65">
        <v>11</v>
      </c>
      <c r="B80" s="1065">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65">
        <v>12</v>
      </c>
      <c r="B81" s="1065">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65">
        <v>13</v>
      </c>
      <c r="B82" s="1065">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65">
        <v>14</v>
      </c>
      <c r="B83" s="1065">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65">
        <v>15</v>
      </c>
      <c r="B84" s="1065">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65">
        <v>16</v>
      </c>
      <c r="B85" s="1065">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65">
        <v>17</v>
      </c>
      <c r="B86" s="1065">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65">
        <v>18</v>
      </c>
      <c r="B87" s="1065">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65">
        <v>19</v>
      </c>
      <c r="B88" s="1065">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65">
        <v>20</v>
      </c>
      <c r="B89" s="1065">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65">
        <v>21</v>
      </c>
      <c r="B90" s="1065">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65">
        <v>22</v>
      </c>
      <c r="B91" s="1065">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65">
        <v>23</v>
      </c>
      <c r="B92" s="1065">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65">
        <v>24</v>
      </c>
      <c r="B93" s="1065">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65">
        <v>25</v>
      </c>
      <c r="B94" s="1065">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65">
        <v>26</v>
      </c>
      <c r="B95" s="1065">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65">
        <v>27</v>
      </c>
      <c r="B96" s="1065">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65">
        <v>28</v>
      </c>
      <c r="B97" s="1065">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65">
        <v>29</v>
      </c>
      <c r="B98" s="1065">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65">
        <v>30</v>
      </c>
      <c r="B99" s="1065">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298</v>
      </c>
      <c r="K102" s="109"/>
      <c r="L102" s="109"/>
      <c r="M102" s="109"/>
      <c r="N102" s="109"/>
      <c r="O102" s="109"/>
      <c r="P102" s="351" t="s">
        <v>27</v>
      </c>
      <c r="Q102" s="351"/>
      <c r="R102" s="351"/>
      <c r="S102" s="351"/>
      <c r="T102" s="351"/>
      <c r="U102" s="351"/>
      <c r="V102" s="351"/>
      <c r="W102" s="351"/>
      <c r="X102" s="351"/>
      <c r="Y102" s="348" t="s">
        <v>351</v>
      </c>
      <c r="Z102" s="349"/>
      <c r="AA102" s="349"/>
      <c r="AB102" s="349"/>
      <c r="AC102" s="281" t="s">
        <v>336</v>
      </c>
      <c r="AD102" s="281"/>
      <c r="AE102" s="281"/>
      <c r="AF102" s="281"/>
      <c r="AG102" s="281"/>
      <c r="AH102" s="348" t="s">
        <v>260</v>
      </c>
      <c r="AI102" s="350"/>
      <c r="AJ102" s="350"/>
      <c r="AK102" s="350"/>
      <c r="AL102" s="350" t="s">
        <v>21</v>
      </c>
      <c r="AM102" s="350"/>
      <c r="AN102" s="350"/>
      <c r="AO102" s="430"/>
      <c r="AP102" s="431" t="s">
        <v>299</v>
      </c>
      <c r="AQ102" s="431"/>
      <c r="AR102" s="431"/>
      <c r="AS102" s="431"/>
      <c r="AT102" s="431"/>
      <c r="AU102" s="431"/>
      <c r="AV102" s="431"/>
      <c r="AW102" s="431"/>
      <c r="AX102" s="431"/>
    </row>
    <row r="103" spans="1:50" ht="26.25" customHeight="1" x14ac:dyDescent="0.2">
      <c r="A103" s="1065">
        <v>1</v>
      </c>
      <c r="B103" s="1065">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65">
        <v>2</v>
      </c>
      <c r="B104" s="1065">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65">
        <v>3</v>
      </c>
      <c r="B105" s="1065">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65">
        <v>4</v>
      </c>
      <c r="B106" s="1065">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65">
        <v>5</v>
      </c>
      <c r="B107" s="1065">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65">
        <v>6</v>
      </c>
      <c r="B108" s="1065">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65">
        <v>7</v>
      </c>
      <c r="B109" s="1065">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65">
        <v>8</v>
      </c>
      <c r="B110" s="1065">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65">
        <v>9</v>
      </c>
      <c r="B111" s="1065">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65">
        <v>10</v>
      </c>
      <c r="B112" s="1065">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65">
        <v>11</v>
      </c>
      <c r="B113" s="1065">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65">
        <v>12</v>
      </c>
      <c r="B114" s="1065">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65">
        <v>13</v>
      </c>
      <c r="B115" s="1065">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65">
        <v>14</v>
      </c>
      <c r="B116" s="1065">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65">
        <v>15</v>
      </c>
      <c r="B117" s="1065">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65">
        <v>16</v>
      </c>
      <c r="B118" s="1065">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65">
        <v>17</v>
      </c>
      <c r="B119" s="1065">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65">
        <v>18</v>
      </c>
      <c r="B120" s="1065">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65">
        <v>19</v>
      </c>
      <c r="B121" s="1065">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65">
        <v>20</v>
      </c>
      <c r="B122" s="1065">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65">
        <v>21</v>
      </c>
      <c r="B123" s="1065">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65">
        <v>22</v>
      </c>
      <c r="B124" s="1065">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65">
        <v>23</v>
      </c>
      <c r="B125" s="1065">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65">
        <v>24</v>
      </c>
      <c r="B126" s="1065">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65">
        <v>25</v>
      </c>
      <c r="B127" s="1065">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65">
        <v>26</v>
      </c>
      <c r="B128" s="1065">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65">
        <v>27</v>
      </c>
      <c r="B129" s="1065">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65">
        <v>28</v>
      </c>
      <c r="B130" s="1065">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65">
        <v>29</v>
      </c>
      <c r="B131" s="1065">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65">
        <v>30</v>
      </c>
      <c r="B132" s="1065">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298</v>
      </c>
      <c r="K135" s="109"/>
      <c r="L135" s="109"/>
      <c r="M135" s="109"/>
      <c r="N135" s="109"/>
      <c r="O135" s="109"/>
      <c r="P135" s="351" t="s">
        <v>27</v>
      </c>
      <c r="Q135" s="351"/>
      <c r="R135" s="351"/>
      <c r="S135" s="351"/>
      <c r="T135" s="351"/>
      <c r="U135" s="351"/>
      <c r="V135" s="351"/>
      <c r="W135" s="351"/>
      <c r="X135" s="351"/>
      <c r="Y135" s="348" t="s">
        <v>351</v>
      </c>
      <c r="Z135" s="349"/>
      <c r="AA135" s="349"/>
      <c r="AB135" s="349"/>
      <c r="AC135" s="281" t="s">
        <v>336</v>
      </c>
      <c r="AD135" s="281"/>
      <c r="AE135" s="281"/>
      <c r="AF135" s="281"/>
      <c r="AG135" s="281"/>
      <c r="AH135" s="348" t="s">
        <v>260</v>
      </c>
      <c r="AI135" s="350"/>
      <c r="AJ135" s="350"/>
      <c r="AK135" s="350"/>
      <c r="AL135" s="350" t="s">
        <v>21</v>
      </c>
      <c r="AM135" s="350"/>
      <c r="AN135" s="350"/>
      <c r="AO135" s="430"/>
      <c r="AP135" s="431" t="s">
        <v>299</v>
      </c>
      <c r="AQ135" s="431"/>
      <c r="AR135" s="431"/>
      <c r="AS135" s="431"/>
      <c r="AT135" s="431"/>
      <c r="AU135" s="431"/>
      <c r="AV135" s="431"/>
      <c r="AW135" s="431"/>
      <c r="AX135" s="431"/>
    </row>
    <row r="136" spans="1:50" ht="26.25" customHeight="1" x14ac:dyDescent="0.2">
      <c r="A136" s="1065">
        <v>1</v>
      </c>
      <c r="B136" s="1065">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65">
        <v>2</v>
      </c>
      <c r="B137" s="1065">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65">
        <v>3</v>
      </c>
      <c r="B138" s="1065">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65">
        <v>4</v>
      </c>
      <c r="B139" s="1065">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65">
        <v>5</v>
      </c>
      <c r="B140" s="1065">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65">
        <v>6</v>
      </c>
      <c r="B141" s="1065">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65">
        <v>7</v>
      </c>
      <c r="B142" s="1065">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65">
        <v>8</v>
      </c>
      <c r="B143" s="1065">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65">
        <v>9</v>
      </c>
      <c r="B144" s="1065">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65">
        <v>10</v>
      </c>
      <c r="B145" s="1065">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65">
        <v>11</v>
      </c>
      <c r="B146" s="1065">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65">
        <v>12</v>
      </c>
      <c r="B147" s="1065">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65">
        <v>13</v>
      </c>
      <c r="B148" s="1065">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65">
        <v>14</v>
      </c>
      <c r="B149" s="1065">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65">
        <v>15</v>
      </c>
      <c r="B150" s="1065">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65">
        <v>16</v>
      </c>
      <c r="B151" s="1065">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65">
        <v>17</v>
      </c>
      <c r="B152" s="1065">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65">
        <v>18</v>
      </c>
      <c r="B153" s="1065">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65">
        <v>19</v>
      </c>
      <c r="B154" s="1065">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65">
        <v>20</v>
      </c>
      <c r="B155" s="1065">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65">
        <v>21</v>
      </c>
      <c r="B156" s="1065">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65">
        <v>22</v>
      </c>
      <c r="B157" s="1065">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65">
        <v>23</v>
      </c>
      <c r="B158" s="1065">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65">
        <v>24</v>
      </c>
      <c r="B159" s="1065">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65">
        <v>25</v>
      </c>
      <c r="B160" s="1065">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65">
        <v>26</v>
      </c>
      <c r="B161" s="1065">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65">
        <v>27</v>
      </c>
      <c r="B162" s="1065">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65">
        <v>28</v>
      </c>
      <c r="B163" s="1065">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65">
        <v>29</v>
      </c>
      <c r="B164" s="1065">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65">
        <v>30</v>
      </c>
      <c r="B165" s="1065">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298</v>
      </c>
      <c r="K168" s="109"/>
      <c r="L168" s="109"/>
      <c r="M168" s="109"/>
      <c r="N168" s="109"/>
      <c r="O168" s="109"/>
      <c r="P168" s="351" t="s">
        <v>27</v>
      </c>
      <c r="Q168" s="351"/>
      <c r="R168" s="351"/>
      <c r="S168" s="351"/>
      <c r="T168" s="351"/>
      <c r="U168" s="351"/>
      <c r="V168" s="351"/>
      <c r="W168" s="351"/>
      <c r="X168" s="351"/>
      <c r="Y168" s="348" t="s">
        <v>351</v>
      </c>
      <c r="Z168" s="349"/>
      <c r="AA168" s="349"/>
      <c r="AB168" s="349"/>
      <c r="AC168" s="281" t="s">
        <v>336</v>
      </c>
      <c r="AD168" s="281"/>
      <c r="AE168" s="281"/>
      <c r="AF168" s="281"/>
      <c r="AG168" s="281"/>
      <c r="AH168" s="348" t="s">
        <v>260</v>
      </c>
      <c r="AI168" s="350"/>
      <c r="AJ168" s="350"/>
      <c r="AK168" s="350"/>
      <c r="AL168" s="350" t="s">
        <v>21</v>
      </c>
      <c r="AM168" s="350"/>
      <c r="AN168" s="350"/>
      <c r="AO168" s="430"/>
      <c r="AP168" s="431" t="s">
        <v>299</v>
      </c>
      <c r="AQ168" s="431"/>
      <c r="AR168" s="431"/>
      <c r="AS168" s="431"/>
      <c r="AT168" s="431"/>
      <c r="AU168" s="431"/>
      <c r="AV168" s="431"/>
      <c r="AW168" s="431"/>
      <c r="AX168" s="431"/>
    </row>
    <row r="169" spans="1:50" ht="26.25" customHeight="1" x14ac:dyDescent="0.2">
      <c r="A169" s="1065">
        <v>1</v>
      </c>
      <c r="B169" s="1065">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65">
        <v>2</v>
      </c>
      <c r="B170" s="1065">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65">
        <v>3</v>
      </c>
      <c r="B171" s="1065">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65">
        <v>4</v>
      </c>
      <c r="B172" s="1065">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65">
        <v>5</v>
      </c>
      <c r="B173" s="1065">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65">
        <v>6</v>
      </c>
      <c r="B174" s="1065">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65">
        <v>7</v>
      </c>
      <c r="B175" s="1065">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65">
        <v>8</v>
      </c>
      <c r="B176" s="1065">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65">
        <v>9</v>
      </c>
      <c r="B177" s="1065">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65">
        <v>10</v>
      </c>
      <c r="B178" s="1065">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65">
        <v>11</v>
      </c>
      <c r="B179" s="1065">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65">
        <v>12</v>
      </c>
      <c r="B180" s="1065">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65">
        <v>13</v>
      </c>
      <c r="B181" s="1065">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65">
        <v>14</v>
      </c>
      <c r="B182" s="1065">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65">
        <v>15</v>
      </c>
      <c r="B183" s="1065">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65">
        <v>16</v>
      </c>
      <c r="B184" s="1065">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65">
        <v>17</v>
      </c>
      <c r="B185" s="1065">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65">
        <v>18</v>
      </c>
      <c r="B186" s="1065">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65">
        <v>19</v>
      </c>
      <c r="B187" s="1065">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65">
        <v>20</v>
      </c>
      <c r="B188" s="1065">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65">
        <v>21</v>
      </c>
      <c r="B189" s="1065">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65">
        <v>22</v>
      </c>
      <c r="B190" s="1065">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65">
        <v>23</v>
      </c>
      <c r="B191" s="1065">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65">
        <v>24</v>
      </c>
      <c r="B192" s="1065">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65">
        <v>25</v>
      </c>
      <c r="B193" s="1065">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65">
        <v>26</v>
      </c>
      <c r="B194" s="1065">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65">
        <v>27</v>
      </c>
      <c r="B195" s="1065">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65">
        <v>28</v>
      </c>
      <c r="B196" s="1065">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65">
        <v>29</v>
      </c>
      <c r="B197" s="1065">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65">
        <v>30</v>
      </c>
      <c r="B198" s="1065">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298</v>
      </c>
      <c r="K201" s="109"/>
      <c r="L201" s="109"/>
      <c r="M201" s="109"/>
      <c r="N201" s="109"/>
      <c r="O201" s="109"/>
      <c r="P201" s="351" t="s">
        <v>27</v>
      </c>
      <c r="Q201" s="351"/>
      <c r="R201" s="351"/>
      <c r="S201" s="351"/>
      <c r="T201" s="351"/>
      <c r="U201" s="351"/>
      <c r="V201" s="351"/>
      <c r="W201" s="351"/>
      <c r="X201" s="351"/>
      <c r="Y201" s="348" t="s">
        <v>351</v>
      </c>
      <c r="Z201" s="349"/>
      <c r="AA201" s="349"/>
      <c r="AB201" s="349"/>
      <c r="AC201" s="281" t="s">
        <v>336</v>
      </c>
      <c r="AD201" s="281"/>
      <c r="AE201" s="281"/>
      <c r="AF201" s="281"/>
      <c r="AG201" s="281"/>
      <c r="AH201" s="348" t="s">
        <v>260</v>
      </c>
      <c r="AI201" s="350"/>
      <c r="AJ201" s="350"/>
      <c r="AK201" s="350"/>
      <c r="AL201" s="350" t="s">
        <v>21</v>
      </c>
      <c r="AM201" s="350"/>
      <c r="AN201" s="350"/>
      <c r="AO201" s="430"/>
      <c r="AP201" s="431" t="s">
        <v>299</v>
      </c>
      <c r="AQ201" s="431"/>
      <c r="AR201" s="431"/>
      <c r="AS201" s="431"/>
      <c r="AT201" s="431"/>
      <c r="AU201" s="431"/>
      <c r="AV201" s="431"/>
      <c r="AW201" s="431"/>
      <c r="AX201" s="431"/>
    </row>
    <row r="202" spans="1:50" ht="26.25" customHeight="1" x14ac:dyDescent="0.2">
      <c r="A202" s="1065">
        <v>1</v>
      </c>
      <c r="B202" s="1065">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65">
        <v>2</v>
      </c>
      <c r="B203" s="1065">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65">
        <v>3</v>
      </c>
      <c r="B204" s="1065">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65">
        <v>4</v>
      </c>
      <c r="B205" s="1065">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65">
        <v>5</v>
      </c>
      <c r="B206" s="1065">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65">
        <v>6</v>
      </c>
      <c r="B207" s="1065">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65">
        <v>7</v>
      </c>
      <c r="B208" s="1065">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65">
        <v>8</v>
      </c>
      <c r="B209" s="1065">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65">
        <v>9</v>
      </c>
      <c r="B210" s="1065">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65">
        <v>10</v>
      </c>
      <c r="B211" s="1065">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65">
        <v>11</v>
      </c>
      <c r="B212" s="1065">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65">
        <v>12</v>
      </c>
      <c r="B213" s="1065">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65">
        <v>13</v>
      </c>
      <c r="B214" s="1065">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65">
        <v>14</v>
      </c>
      <c r="B215" s="1065">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65">
        <v>15</v>
      </c>
      <c r="B216" s="1065">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65">
        <v>16</v>
      </c>
      <c r="B217" s="1065">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65">
        <v>17</v>
      </c>
      <c r="B218" s="1065">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65">
        <v>18</v>
      </c>
      <c r="B219" s="1065">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65">
        <v>19</v>
      </c>
      <c r="B220" s="1065">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65">
        <v>20</v>
      </c>
      <c r="B221" s="1065">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65">
        <v>21</v>
      </c>
      <c r="B222" s="1065">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65">
        <v>22</v>
      </c>
      <c r="B223" s="1065">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65">
        <v>23</v>
      </c>
      <c r="B224" s="1065">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65">
        <v>24</v>
      </c>
      <c r="B225" s="1065">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65">
        <v>25</v>
      </c>
      <c r="B226" s="1065">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65">
        <v>26</v>
      </c>
      <c r="B227" s="1065">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65">
        <v>27</v>
      </c>
      <c r="B228" s="1065">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65">
        <v>28</v>
      </c>
      <c r="B229" s="1065">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65">
        <v>29</v>
      </c>
      <c r="B230" s="1065">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65">
        <v>30</v>
      </c>
      <c r="B231" s="1065">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298</v>
      </c>
      <c r="K234" s="109"/>
      <c r="L234" s="109"/>
      <c r="M234" s="109"/>
      <c r="N234" s="109"/>
      <c r="O234" s="109"/>
      <c r="P234" s="351" t="s">
        <v>27</v>
      </c>
      <c r="Q234" s="351"/>
      <c r="R234" s="351"/>
      <c r="S234" s="351"/>
      <c r="T234" s="351"/>
      <c r="U234" s="351"/>
      <c r="V234" s="351"/>
      <c r="W234" s="351"/>
      <c r="X234" s="351"/>
      <c r="Y234" s="348" t="s">
        <v>351</v>
      </c>
      <c r="Z234" s="349"/>
      <c r="AA234" s="349"/>
      <c r="AB234" s="349"/>
      <c r="AC234" s="281" t="s">
        <v>336</v>
      </c>
      <c r="AD234" s="281"/>
      <c r="AE234" s="281"/>
      <c r="AF234" s="281"/>
      <c r="AG234" s="281"/>
      <c r="AH234" s="348" t="s">
        <v>260</v>
      </c>
      <c r="AI234" s="350"/>
      <c r="AJ234" s="350"/>
      <c r="AK234" s="350"/>
      <c r="AL234" s="350" t="s">
        <v>21</v>
      </c>
      <c r="AM234" s="350"/>
      <c r="AN234" s="350"/>
      <c r="AO234" s="430"/>
      <c r="AP234" s="431" t="s">
        <v>299</v>
      </c>
      <c r="AQ234" s="431"/>
      <c r="AR234" s="431"/>
      <c r="AS234" s="431"/>
      <c r="AT234" s="431"/>
      <c r="AU234" s="431"/>
      <c r="AV234" s="431"/>
      <c r="AW234" s="431"/>
      <c r="AX234" s="431"/>
    </row>
    <row r="235" spans="1:50" ht="26.25" customHeight="1" x14ac:dyDescent="0.2">
      <c r="A235" s="1065">
        <v>1</v>
      </c>
      <c r="B235" s="1065">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65">
        <v>2</v>
      </c>
      <c r="B236" s="1065">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65">
        <v>3</v>
      </c>
      <c r="B237" s="1065">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65">
        <v>4</v>
      </c>
      <c r="B238" s="1065">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65">
        <v>5</v>
      </c>
      <c r="B239" s="1065">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65">
        <v>6</v>
      </c>
      <c r="B240" s="1065">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65">
        <v>7</v>
      </c>
      <c r="B241" s="1065">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65">
        <v>8</v>
      </c>
      <c r="B242" s="1065">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65">
        <v>9</v>
      </c>
      <c r="B243" s="1065">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65">
        <v>10</v>
      </c>
      <c r="B244" s="1065">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65">
        <v>11</v>
      </c>
      <c r="B245" s="1065">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65">
        <v>12</v>
      </c>
      <c r="B246" s="1065">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65">
        <v>13</v>
      </c>
      <c r="B247" s="1065">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65">
        <v>14</v>
      </c>
      <c r="B248" s="1065">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65">
        <v>15</v>
      </c>
      <c r="B249" s="1065">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65">
        <v>16</v>
      </c>
      <c r="B250" s="1065">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65">
        <v>17</v>
      </c>
      <c r="B251" s="1065">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65">
        <v>18</v>
      </c>
      <c r="B252" s="1065">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65">
        <v>19</v>
      </c>
      <c r="B253" s="1065">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65">
        <v>20</v>
      </c>
      <c r="B254" s="1065">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65">
        <v>21</v>
      </c>
      <c r="B255" s="1065">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65">
        <v>22</v>
      </c>
      <c r="B256" s="1065">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65">
        <v>23</v>
      </c>
      <c r="B257" s="1065">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65">
        <v>24</v>
      </c>
      <c r="B258" s="1065">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65">
        <v>25</v>
      </c>
      <c r="B259" s="1065">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65">
        <v>26</v>
      </c>
      <c r="B260" s="1065">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65">
        <v>27</v>
      </c>
      <c r="B261" s="1065">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65">
        <v>28</v>
      </c>
      <c r="B262" s="1065">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65">
        <v>29</v>
      </c>
      <c r="B263" s="1065">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65">
        <v>30</v>
      </c>
      <c r="B264" s="1065">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298</v>
      </c>
      <c r="K267" s="109"/>
      <c r="L267" s="109"/>
      <c r="M267" s="109"/>
      <c r="N267" s="109"/>
      <c r="O267" s="109"/>
      <c r="P267" s="351" t="s">
        <v>27</v>
      </c>
      <c r="Q267" s="351"/>
      <c r="R267" s="351"/>
      <c r="S267" s="351"/>
      <c r="T267" s="351"/>
      <c r="U267" s="351"/>
      <c r="V267" s="351"/>
      <c r="W267" s="351"/>
      <c r="X267" s="351"/>
      <c r="Y267" s="348" t="s">
        <v>351</v>
      </c>
      <c r="Z267" s="349"/>
      <c r="AA267" s="349"/>
      <c r="AB267" s="349"/>
      <c r="AC267" s="281" t="s">
        <v>336</v>
      </c>
      <c r="AD267" s="281"/>
      <c r="AE267" s="281"/>
      <c r="AF267" s="281"/>
      <c r="AG267" s="281"/>
      <c r="AH267" s="348" t="s">
        <v>260</v>
      </c>
      <c r="AI267" s="350"/>
      <c r="AJ267" s="350"/>
      <c r="AK267" s="350"/>
      <c r="AL267" s="350" t="s">
        <v>21</v>
      </c>
      <c r="AM267" s="350"/>
      <c r="AN267" s="350"/>
      <c r="AO267" s="430"/>
      <c r="AP267" s="431" t="s">
        <v>299</v>
      </c>
      <c r="AQ267" s="431"/>
      <c r="AR267" s="431"/>
      <c r="AS267" s="431"/>
      <c r="AT267" s="431"/>
      <c r="AU267" s="431"/>
      <c r="AV267" s="431"/>
      <c r="AW267" s="431"/>
      <c r="AX267" s="431"/>
    </row>
    <row r="268" spans="1:50" ht="26.25" customHeight="1" x14ac:dyDescent="0.2">
      <c r="A268" s="1065">
        <v>1</v>
      </c>
      <c r="B268" s="1065">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65">
        <v>2</v>
      </c>
      <c r="B269" s="1065">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65">
        <v>3</v>
      </c>
      <c r="B270" s="1065">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65">
        <v>4</v>
      </c>
      <c r="B271" s="1065">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65">
        <v>5</v>
      </c>
      <c r="B272" s="1065">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65">
        <v>6</v>
      </c>
      <c r="B273" s="1065">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65">
        <v>7</v>
      </c>
      <c r="B274" s="1065">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65">
        <v>8</v>
      </c>
      <c r="B275" s="1065">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65">
        <v>9</v>
      </c>
      <c r="B276" s="1065">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65">
        <v>10</v>
      </c>
      <c r="B277" s="1065">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65">
        <v>11</v>
      </c>
      <c r="B278" s="1065">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65">
        <v>12</v>
      </c>
      <c r="B279" s="1065">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65">
        <v>13</v>
      </c>
      <c r="B280" s="1065">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65">
        <v>14</v>
      </c>
      <c r="B281" s="1065">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65">
        <v>15</v>
      </c>
      <c r="B282" s="1065">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65">
        <v>16</v>
      </c>
      <c r="B283" s="1065">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65">
        <v>17</v>
      </c>
      <c r="B284" s="1065">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65">
        <v>18</v>
      </c>
      <c r="B285" s="1065">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65">
        <v>19</v>
      </c>
      <c r="B286" s="1065">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65">
        <v>20</v>
      </c>
      <c r="B287" s="1065">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65">
        <v>21</v>
      </c>
      <c r="B288" s="1065">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65">
        <v>22</v>
      </c>
      <c r="B289" s="1065">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65">
        <v>23</v>
      </c>
      <c r="B290" s="1065">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65">
        <v>24</v>
      </c>
      <c r="B291" s="1065">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65">
        <v>25</v>
      </c>
      <c r="B292" s="1065">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65">
        <v>26</v>
      </c>
      <c r="B293" s="1065">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65">
        <v>27</v>
      </c>
      <c r="B294" s="1065">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65">
        <v>28</v>
      </c>
      <c r="B295" s="1065">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65">
        <v>29</v>
      </c>
      <c r="B296" s="1065">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65">
        <v>30</v>
      </c>
      <c r="B297" s="1065">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298</v>
      </c>
      <c r="K300" s="109"/>
      <c r="L300" s="109"/>
      <c r="M300" s="109"/>
      <c r="N300" s="109"/>
      <c r="O300" s="109"/>
      <c r="P300" s="351" t="s">
        <v>27</v>
      </c>
      <c r="Q300" s="351"/>
      <c r="R300" s="351"/>
      <c r="S300" s="351"/>
      <c r="T300" s="351"/>
      <c r="U300" s="351"/>
      <c r="V300" s="351"/>
      <c r="W300" s="351"/>
      <c r="X300" s="351"/>
      <c r="Y300" s="348" t="s">
        <v>351</v>
      </c>
      <c r="Z300" s="349"/>
      <c r="AA300" s="349"/>
      <c r="AB300" s="349"/>
      <c r="AC300" s="281" t="s">
        <v>336</v>
      </c>
      <c r="AD300" s="281"/>
      <c r="AE300" s="281"/>
      <c r="AF300" s="281"/>
      <c r="AG300" s="281"/>
      <c r="AH300" s="348" t="s">
        <v>260</v>
      </c>
      <c r="AI300" s="350"/>
      <c r="AJ300" s="350"/>
      <c r="AK300" s="350"/>
      <c r="AL300" s="350" t="s">
        <v>21</v>
      </c>
      <c r="AM300" s="350"/>
      <c r="AN300" s="350"/>
      <c r="AO300" s="430"/>
      <c r="AP300" s="431" t="s">
        <v>299</v>
      </c>
      <c r="AQ300" s="431"/>
      <c r="AR300" s="431"/>
      <c r="AS300" s="431"/>
      <c r="AT300" s="431"/>
      <c r="AU300" s="431"/>
      <c r="AV300" s="431"/>
      <c r="AW300" s="431"/>
      <c r="AX300" s="431"/>
    </row>
    <row r="301" spans="1:50" ht="26.25" customHeight="1" x14ac:dyDescent="0.2">
      <c r="A301" s="1065">
        <v>1</v>
      </c>
      <c r="B301" s="1065">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65">
        <v>2</v>
      </c>
      <c r="B302" s="1065">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65">
        <v>3</v>
      </c>
      <c r="B303" s="1065">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65">
        <v>4</v>
      </c>
      <c r="B304" s="1065">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65">
        <v>5</v>
      </c>
      <c r="B305" s="1065">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65">
        <v>6</v>
      </c>
      <c r="B306" s="1065">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65">
        <v>7</v>
      </c>
      <c r="B307" s="1065">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65">
        <v>8</v>
      </c>
      <c r="B308" s="1065">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65">
        <v>9</v>
      </c>
      <c r="B309" s="1065">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65">
        <v>10</v>
      </c>
      <c r="B310" s="1065">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65">
        <v>11</v>
      </c>
      <c r="B311" s="1065">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65">
        <v>12</v>
      </c>
      <c r="B312" s="1065">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65">
        <v>13</v>
      </c>
      <c r="B313" s="1065">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65">
        <v>14</v>
      </c>
      <c r="B314" s="1065">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65">
        <v>15</v>
      </c>
      <c r="B315" s="1065">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65">
        <v>16</v>
      </c>
      <c r="B316" s="1065">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65">
        <v>17</v>
      </c>
      <c r="B317" s="1065">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65">
        <v>18</v>
      </c>
      <c r="B318" s="1065">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65">
        <v>19</v>
      </c>
      <c r="B319" s="1065">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65">
        <v>20</v>
      </c>
      <c r="B320" s="1065">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65">
        <v>21</v>
      </c>
      <c r="B321" s="1065">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65">
        <v>22</v>
      </c>
      <c r="B322" s="1065">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65">
        <v>23</v>
      </c>
      <c r="B323" s="1065">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65">
        <v>24</v>
      </c>
      <c r="B324" s="1065">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65">
        <v>25</v>
      </c>
      <c r="B325" s="1065">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65">
        <v>26</v>
      </c>
      <c r="B326" s="1065">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65">
        <v>27</v>
      </c>
      <c r="B327" s="1065">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65">
        <v>28</v>
      </c>
      <c r="B328" s="1065">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65">
        <v>29</v>
      </c>
      <c r="B329" s="1065">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65">
        <v>30</v>
      </c>
      <c r="B330" s="1065">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298</v>
      </c>
      <c r="K333" s="109"/>
      <c r="L333" s="109"/>
      <c r="M333" s="109"/>
      <c r="N333" s="109"/>
      <c r="O333" s="109"/>
      <c r="P333" s="351" t="s">
        <v>27</v>
      </c>
      <c r="Q333" s="351"/>
      <c r="R333" s="351"/>
      <c r="S333" s="351"/>
      <c r="T333" s="351"/>
      <c r="U333" s="351"/>
      <c r="V333" s="351"/>
      <c r="W333" s="351"/>
      <c r="X333" s="351"/>
      <c r="Y333" s="348" t="s">
        <v>351</v>
      </c>
      <c r="Z333" s="349"/>
      <c r="AA333" s="349"/>
      <c r="AB333" s="349"/>
      <c r="AC333" s="281" t="s">
        <v>336</v>
      </c>
      <c r="AD333" s="281"/>
      <c r="AE333" s="281"/>
      <c r="AF333" s="281"/>
      <c r="AG333" s="281"/>
      <c r="AH333" s="348" t="s">
        <v>260</v>
      </c>
      <c r="AI333" s="350"/>
      <c r="AJ333" s="350"/>
      <c r="AK333" s="350"/>
      <c r="AL333" s="350" t="s">
        <v>21</v>
      </c>
      <c r="AM333" s="350"/>
      <c r="AN333" s="350"/>
      <c r="AO333" s="430"/>
      <c r="AP333" s="431" t="s">
        <v>299</v>
      </c>
      <c r="AQ333" s="431"/>
      <c r="AR333" s="431"/>
      <c r="AS333" s="431"/>
      <c r="AT333" s="431"/>
      <c r="AU333" s="431"/>
      <c r="AV333" s="431"/>
      <c r="AW333" s="431"/>
      <c r="AX333" s="431"/>
    </row>
    <row r="334" spans="1:50" ht="26.25" customHeight="1" x14ac:dyDescent="0.2">
      <c r="A334" s="1065">
        <v>1</v>
      </c>
      <c r="B334" s="1065">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65">
        <v>2</v>
      </c>
      <c r="B335" s="1065">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65">
        <v>3</v>
      </c>
      <c r="B336" s="1065">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65">
        <v>4</v>
      </c>
      <c r="B337" s="1065">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65">
        <v>5</v>
      </c>
      <c r="B338" s="1065">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65">
        <v>6</v>
      </c>
      <c r="B339" s="1065">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65">
        <v>7</v>
      </c>
      <c r="B340" s="1065">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65">
        <v>8</v>
      </c>
      <c r="B341" s="1065">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65">
        <v>9</v>
      </c>
      <c r="B342" s="1065">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65">
        <v>10</v>
      </c>
      <c r="B343" s="1065">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65">
        <v>11</v>
      </c>
      <c r="B344" s="1065">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65">
        <v>12</v>
      </c>
      <c r="B345" s="1065">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65">
        <v>13</v>
      </c>
      <c r="B346" s="1065">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65">
        <v>14</v>
      </c>
      <c r="B347" s="1065">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65">
        <v>15</v>
      </c>
      <c r="B348" s="1065">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65">
        <v>16</v>
      </c>
      <c r="B349" s="1065">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65">
        <v>17</v>
      </c>
      <c r="B350" s="1065">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65">
        <v>18</v>
      </c>
      <c r="B351" s="1065">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65">
        <v>19</v>
      </c>
      <c r="B352" s="1065">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65">
        <v>20</v>
      </c>
      <c r="B353" s="1065">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65">
        <v>21</v>
      </c>
      <c r="B354" s="1065">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65">
        <v>22</v>
      </c>
      <c r="B355" s="1065">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65">
        <v>23</v>
      </c>
      <c r="B356" s="1065">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65">
        <v>24</v>
      </c>
      <c r="B357" s="1065">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65">
        <v>25</v>
      </c>
      <c r="B358" s="1065">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65">
        <v>26</v>
      </c>
      <c r="B359" s="1065">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65">
        <v>27</v>
      </c>
      <c r="B360" s="1065">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65">
        <v>28</v>
      </c>
      <c r="B361" s="1065">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65">
        <v>29</v>
      </c>
      <c r="B362" s="1065">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65">
        <v>30</v>
      </c>
      <c r="B363" s="1065">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298</v>
      </c>
      <c r="K366" s="109"/>
      <c r="L366" s="109"/>
      <c r="M366" s="109"/>
      <c r="N366" s="109"/>
      <c r="O366" s="109"/>
      <c r="P366" s="351" t="s">
        <v>27</v>
      </c>
      <c r="Q366" s="351"/>
      <c r="R366" s="351"/>
      <c r="S366" s="351"/>
      <c r="T366" s="351"/>
      <c r="U366" s="351"/>
      <c r="V366" s="351"/>
      <c r="W366" s="351"/>
      <c r="X366" s="351"/>
      <c r="Y366" s="348" t="s">
        <v>351</v>
      </c>
      <c r="Z366" s="349"/>
      <c r="AA366" s="349"/>
      <c r="AB366" s="349"/>
      <c r="AC366" s="281" t="s">
        <v>336</v>
      </c>
      <c r="AD366" s="281"/>
      <c r="AE366" s="281"/>
      <c r="AF366" s="281"/>
      <c r="AG366" s="281"/>
      <c r="AH366" s="348" t="s">
        <v>260</v>
      </c>
      <c r="AI366" s="350"/>
      <c r="AJ366" s="350"/>
      <c r="AK366" s="350"/>
      <c r="AL366" s="350" t="s">
        <v>21</v>
      </c>
      <c r="AM366" s="350"/>
      <c r="AN366" s="350"/>
      <c r="AO366" s="430"/>
      <c r="AP366" s="431" t="s">
        <v>299</v>
      </c>
      <c r="AQ366" s="431"/>
      <c r="AR366" s="431"/>
      <c r="AS366" s="431"/>
      <c r="AT366" s="431"/>
      <c r="AU366" s="431"/>
      <c r="AV366" s="431"/>
      <c r="AW366" s="431"/>
      <c r="AX366" s="431"/>
    </row>
    <row r="367" spans="1:50" ht="26.25" customHeight="1" x14ac:dyDescent="0.2">
      <c r="A367" s="1065">
        <v>1</v>
      </c>
      <c r="B367" s="1065">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65">
        <v>2</v>
      </c>
      <c r="B368" s="1065">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65">
        <v>3</v>
      </c>
      <c r="B369" s="1065">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65">
        <v>4</v>
      </c>
      <c r="B370" s="1065">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65">
        <v>5</v>
      </c>
      <c r="B371" s="1065">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65">
        <v>6</v>
      </c>
      <c r="B372" s="1065">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65">
        <v>7</v>
      </c>
      <c r="B373" s="1065">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65">
        <v>8</v>
      </c>
      <c r="B374" s="1065">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65">
        <v>9</v>
      </c>
      <c r="B375" s="1065">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65">
        <v>10</v>
      </c>
      <c r="B376" s="1065">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65">
        <v>11</v>
      </c>
      <c r="B377" s="1065">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65">
        <v>12</v>
      </c>
      <c r="B378" s="1065">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65">
        <v>13</v>
      </c>
      <c r="B379" s="1065">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65">
        <v>14</v>
      </c>
      <c r="B380" s="1065">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65">
        <v>15</v>
      </c>
      <c r="B381" s="1065">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65">
        <v>16</v>
      </c>
      <c r="B382" s="1065">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65">
        <v>17</v>
      </c>
      <c r="B383" s="1065">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65">
        <v>18</v>
      </c>
      <c r="B384" s="1065">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65">
        <v>19</v>
      </c>
      <c r="B385" s="1065">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65">
        <v>20</v>
      </c>
      <c r="B386" s="1065">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65">
        <v>21</v>
      </c>
      <c r="B387" s="1065">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65">
        <v>22</v>
      </c>
      <c r="B388" s="1065">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65">
        <v>23</v>
      </c>
      <c r="B389" s="1065">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65">
        <v>24</v>
      </c>
      <c r="B390" s="1065">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65">
        <v>25</v>
      </c>
      <c r="B391" s="1065">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65">
        <v>26</v>
      </c>
      <c r="B392" s="1065">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65">
        <v>27</v>
      </c>
      <c r="B393" s="1065">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65">
        <v>28</v>
      </c>
      <c r="B394" s="1065">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65">
        <v>29</v>
      </c>
      <c r="B395" s="1065">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65">
        <v>30</v>
      </c>
      <c r="B396" s="1065">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298</v>
      </c>
      <c r="K399" s="109"/>
      <c r="L399" s="109"/>
      <c r="M399" s="109"/>
      <c r="N399" s="109"/>
      <c r="O399" s="109"/>
      <c r="P399" s="351" t="s">
        <v>27</v>
      </c>
      <c r="Q399" s="351"/>
      <c r="R399" s="351"/>
      <c r="S399" s="351"/>
      <c r="T399" s="351"/>
      <c r="U399" s="351"/>
      <c r="V399" s="351"/>
      <c r="W399" s="351"/>
      <c r="X399" s="351"/>
      <c r="Y399" s="348" t="s">
        <v>351</v>
      </c>
      <c r="Z399" s="349"/>
      <c r="AA399" s="349"/>
      <c r="AB399" s="349"/>
      <c r="AC399" s="281" t="s">
        <v>336</v>
      </c>
      <c r="AD399" s="281"/>
      <c r="AE399" s="281"/>
      <c r="AF399" s="281"/>
      <c r="AG399" s="281"/>
      <c r="AH399" s="348" t="s">
        <v>260</v>
      </c>
      <c r="AI399" s="350"/>
      <c r="AJ399" s="350"/>
      <c r="AK399" s="350"/>
      <c r="AL399" s="350" t="s">
        <v>21</v>
      </c>
      <c r="AM399" s="350"/>
      <c r="AN399" s="350"/>
      <c r="AO399" s="430"/>
      <c r="AP399" s="431" t="s">
        <v>299</v>
      </c>
      <c r="AQ399" s="431"/>
      <c r="AR399" s="431"/>
      <c r="AS399" s="431"/>
      <c r="AT399" s="431"/>
      <c r="AU399" s="431"/>
      <c r="AV399" s="431"/>
      <c r="AW399" s="431"/>
      <c r="AX399" s="431"/>
    </row>
    <row r="400" spans="1:50" ht="26.25" customHeight="1" x14ac:dyDescent="0.2">
      <c r="A400" s="1065">
        <v>1</v>
      </c>
      <c r="B400" s="1065">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65">
        <v>2</v>
      </c>
      <c r="B401" s="1065">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65">
        <v>3</v>
      </c>
      <c r="B402" s="1065">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65">
        <v>4</v>
      </c>
      <c r="B403" s="1065">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65">
        <v>5</v>
      </c>
      <c r="B404" s="1065">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65">
        <v>6</v>
      </c>
      <c r="B405" s="1065">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65">
        <v>7</v>
      </c>
      <c r="B406" s="1065">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65">
        <v>8</v>
      </c>
      <c r="B407" s="1065">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65">
        <v>9</v>
      </c>
      <c r="B408" s="1065">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65">
        <v>10</v>
      </c>
      <c r="B409" s="1065">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65">
        <v>11</v>
      </c>
      <c r="B410" s="1065">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65">
        <v>12</v>
      </c>
      <c r="B411" s="1065">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65">
        <v>13</v>
      </c>
      <c r="B412" s="1065">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65">
        <v>14</v>
      </c>
      <c r="B413" s="1065">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65">
        <v>15</v>
      </c>
      <c r="B414" s="1065">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65">
        <v>16</v>
      </c>
      <c r="B415" s="1065">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65">
        <v>17</v>
      </c>
      <c r="B416" s="1065">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65">
        <v>18</v>
      </c>
      <c r="B417" s="1065">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65">
        <v>19</v>
      </c>
      <c r="B418" s="1065">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65">
        <v>20</v>
      </c>
      <c r="B419" s="1065">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65">
        <v>21</v>
      </c>
      <c r="B420" s="1065">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65">
        <v>22</v>
      </c>
      <c r="B421" s="1065">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65">
        <v>23</v>
      </c>
      <c r="B422" s="1065">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65">
        <v>24</v>
      </c>
      <c r="B423" s="1065">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65">
        <v>25</v>
      </c>
      <c r="B424" s="1065">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65">
        <v>26</v>
      </c>
      <c r="B425" s="1065">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65">
        <v>27</v>
      </c>
      <c r="B426" s="1065">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65">
        <v>28</v>
      </c>
      <c r="B427" s="1065">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65">
        <v>29</v>
      </c>
      <c r="B428" s="1065">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65">
        <v>30</v>
      </c>
      <c r="B429" s="1065">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298</v>
      </c>
      <c r="K432" s="109"/>
      <c r="L432" s="109"/>
      <c r="M432" s="109"/>
      <c r="N432" s="109"/>
      <c r="O432" s="109"/>
      <c r="P432" s="351" t="s">
        <v>27</v>
      </c>
      <c r="Q432" s="351"/>
      <c r="R432" s="351"/>
      <c r="S432" s="351"/>
      <c r="T432" s="351"/>
      <c r="U432" s="351"/>
      <c r="V432" s="351"/>
      <c r="W432" s="351"/>
      <c r="X432" s="351"/>
      <c r="Y432" s="348" t="s">
        <v>351</v>
      </c>
      <c r="Z432" s="349"/>
      <c r="AA432" s="349"/>
      <c r="AB432" s="349"/>
      <c r="AC432" s="281" t="s">
        <v>336</v>
      </c>
      <c r="AD432" s="281"/>
      <c r="AE432" s="281"/>
      <c r="AF432" s="281"/>
      <c r="AG432" s="281"/>
      <c r="AH432" s="348" t="s">
        <v>260</v>
      </c>
      <c r="AI432" s="350"/>
      <c r="AJ432" s="350"/>
      <c r="AK432" s="350"/>
      <c r="AL432" s="350" t="s">
        <v>21</v>
      </c>
      <c r="AM432" s="350"/>
      <c r="AN432" s="350"/>
      <c r="AO432" s="430"/>
      <c r="AP432" s="431" t="s">
        <v>299</v>
      </c>
      <c r="AQ432" s="431"/>
      <c r="AR432" s="431"/>
      <c r="AS432" s="431"/>
      <c r="AT432" s="431"/>
      <c r="AU432" s="431"/>
      <c r="AV432" s="431"/>
      <c r="AW432" s="431"/>
      <c r="AX432" s="431"/>
    </row>
    <row r="433" spans="1:50" ht="26.25" customHeight="1" x14ac:dyDescent="0.2">
      <c r="A433" s="1065">
        <v>1</v>
      </c>
      <c r="B433" s="1065">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65">
        <v>2</v>
      </c>
      <c r="B434" s="1065">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65">
        <v>3</v>
      </c>
      <c r="B435" s="1065">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65">
        <v>4</v>
      </c>
      <c r="B436" s="1065">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65">
        <v>5</v>
      </c>
      <c r="B437" s="1065">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65">
        <v>6</v>
      </c>
      <c r="B438" s="1065">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65">
        <v>7</v>
      </c>
      <c r="B439" s="1065">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65">
        <v>8</v>
      </c>
      <c r="B440" s="1065">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65">
        <v>9</v>
      </c>
      <c r="B441" s="1065">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65">
        <v>10</v>
      </c>
      <c r="B442" s="1065">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65">
        <v>11</v>
      </c>
      <c r="B443" s="1065">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65">
        <v>12</v>
      </c>
      <c r="B444" s="1065">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65">
        <v>13</v>
      </c>
      <c r="B445" s="1065">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65">
        <v>14</v>
      </c>
      <c r="B446" s="1065">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65">
        <v>15</v>
      </c>
      <c r="B447" s="1065">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65">
        <v>16</v>
      </c>
      <c r="B448" s="1065">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65">
        <v>17</v>
      </c>
      <c r="B449" s="1065">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65">
        <v>18</v>
      </c>
      <c r="B450" s="1065">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65">
        <v>19</v>
      </c>
      <c r="B451" s="1065">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65">
        <v>20</v>
      </c>
      <c r="B452" s="1065">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65">
        <v>21</v>
      </c>
      <c r="B453" s="1065">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65">
        <v>22</v>
      </c>
      <c r="B454" s="1065">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65">
        <v>23</v>
      </c>
      <c r="B455" s="1065">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65">
        <v>24</v>
      </c>
      <c r="B456" s="1065">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65">
        <v>25</v>
      </c>
      <c r="B457" s="1065">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65">
        <v>26</v>
      </c>
      <c r="B458" s="1065">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65">
        <v>27</v>
      </c>
      <c r="B459" s="1065">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65">
        <v>28</v>
      </c>
      <c r="B460" s="1065">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65">
        <v>29</v>
      </c>
      <c r="B461" s="1065">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65">
        <v>30</v>
      </c>
      <c r="B462" s="1065">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298</v>
      </c>
      <c r="K465" s="109"/>
      <c r="L465" s="109"/>
      <c r="M465" s="109"/>
      <c r="N465" s="109"/>
      <c r="O465" s="109"/>
      <c r="P465" s="351" t="s">
        <v>27</v>
      </c>
      <c r="Q465" s="351"/>
      <c r="R465" s="351"/>
      <c r="S465" s="351"/>
      <c r="T465" s="351"/>
      <c r="U465" s="351"/>
      <c r="V465" s="351"/>
      <c r="W465" s="351"/>
      <c r="X465" s="351"/>
      <c r="Y465" s="348" t="s">
        <v>351</v>
      </c>
      <c r="Z465" s="349"/>
      <c r="AA465" s="349"/>
      <c r="AB465" s="349"/>
      <c r="AC465" s="281" t="s">
        <v>336</v>
      </c>
      <c r="AD465" s="281"/>
      <c r="AE465" s="281"/>
      <c r="AF465" s="281"/>
      <c r="AG465" s="281"/>
      <c r="AH465" s="348" t="s">
        <v>260</v>
      </c>
      <c r="AI465" s="350"/>
      <c r="AJ465" s="350"/>
      <c r="AK465" s="350"/>
      <c r="AL465" s="350" t="s">
        <v>21</v>
      </c>
      <c r="AM465" s="350"/>
      <c r="AN465" s="350"/>
      <c r="AO465" s="430"/>
      <c r="AP465" s="431" t="s">
        <v>299</v>
      </c>
      <c r="AQ465" s="431"/>
      <c r="AR465" s="431"/>
      <c r="AS465" s="431"/>
      <c r="AT465" s="431"/>
      <c r="AU465" s="431"/>
      <c r="AV465" s="431"/>
      <c r="AW465" s="431"/>
      <c r="AX465" s="431"/>
    </row>
    <row r="466" spans="1:50" ht="26.25" customHeight="1" x14ac:dyDescent="0.2">
      <c r="A466" s="1065">
        <v>1</v>
      </c>
      <c r="B466" s="1065">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65">
        <v>2</v>
      </c>
      <c r="B467" s="1065">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65">
        <v>3</v>
      </c>
      <c r="B468" s="1065">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65">
        <v>4</v>
      </c>
      <c r="B469" s="1065">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65">
        <v>5</v>
      </c>
      <c r="B470" s="1065">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65">
        <v>6</v>
      </c>
      <c r="B471" s="1065">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65">
        <v>7</v>
      </c>
      <c r="B472" s="1065">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65">
        <v>8</v>
      </c>
      <c r="B473" s="1065">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65">
        <v>9</v>
      </c>
      <c r="B474" s="1065">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65">
        <v>10</v>
      </c>
      <c r="B475" s="1065">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65">
        <v>11</v>
      </c>
      <c r="B476" s="1065">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65">
        <v>12</v>
      </c>
      <c r="B477" s="1065">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65">
        <v>13</v>
      </c>
      <c r="B478" s="1065">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65">
        <v>14</v>
      </c>
      <c r="B479" s="1065">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65">
        <v>15</v>
      </c>
      <c r="B480" s="1065">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65">
        <v>16</v>
      </c>
      <c r="B481" s="1065">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65">
        <v>17</v>
      </c>
      <c r="B482" s="1065">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65">
        <v>18</v>
      </c>
      <c r="B483" s="1065">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65">
        <v>19</v>
      </c>
      <c r="B484" s="1065">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65">
        <v>20</v>
      </c>
      <c r="B485" s="1065">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65">
        <v>21</v>
      </c>
      <c r="B486" s="1065">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65">
        <v>22</v>
      </c>
      <c r="B487" s="1065">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65">
        <v>23</v>
      </c>
      <c r="B488" s="1065">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65">
        <v>24</v>
      </c>
      <c r="B489" s="1065">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65">
        <v>25</v>
      </c>
      <c r="B490" s="1065">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65">
        <v>26</v>
      </c>
      <c r="B491" s="1065">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65">
        <v>27</v>
      </c>
      <c r="B492" s="1065">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65">
        <v>28</v>
      </c>
      <c r="B493" s="1065">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65">
        <v>29</v>
      </c>
      <c r="B494" s="1065">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65">
        <v>30</v>
      </c>
      <c r="B495" s="1065">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298</v>
      </c>
      <c r="K498" s="109"/>
      <c r="L498" s="109"/>
      <c r="M498" s="109"/>
      <c r="N498" s="109"/>
      <c r="O498" s="109"/>
      <c r="P498" s="351" t="s">
        <v>27</v>
      </c>
      <c r="Q498" s="351"/>
      <c r="R498" s="351"/>
      <c r="S498" s="351"/>
      <c r="T498" s="351"/>
      <c r="U498" s="351"/>
      <c r="V498" s="351"/>
      <c r="W498" s="351"/>
      <c r="X498" s="351"/>
      <c r="Y498" s="348" t="s">
        <v>351</v>
      </c>
      <c r="Z498" s="349"/>
      <c r="AA498" s="349"/>
      <c r="AB498" s="349"/>
      <c r="AC498" s="281" t="s">
        <v>336</v>
      </c>
      <c r="AD498" s="281"/>
      <c r="AE498" s="281"/>
      <c r="AF498" s="281"/>
      <c r="AG498" s="281"/>
      <c r="AH498" s="348" t="s">
        <v>260</v>
      </c>
      <c r="AI498" s="350"/>
      <c r="AJ498" s="350"/>
      <c r="AK498" s="350"/>
      <c r="AL498" s="350" t="s">
        <v>21</v>
      </c>
      <c r="AM498" s="350"/>
      <c r="AN498" s="350"/>
      <c r="AO498" s="430"/>
      <c r="AP498" s="431" t="s">
        <v>299</v>
      </c>
      <c r="AQ498" s="431"/>
      <c r="AR498" s="431"/>
      <c r="AS498" s="431"/>
      <c r="AT498" s="431"/>
      <c r="AU498" s="431"/>
      <c r="AV498" s="431"/>
      <c r="AW498" s="431"/>
      <c r="AX498" s="431"/>
    </row>
    <row r="499" spans="1:50" ht="26.25" customHeight="1" x14ac:dyDescent="0.2">
      <c r="A499" s="1065">
        <v>1</v>
      </c>
      <c r="B499" s="1065">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65">
        <v>2</v>
      </c>
      <c r="B500" s="1065">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65">
        <v>3</v>
      </c>
      <c r="B501" s="1065">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65">
        <v>4</v>
      </c>
      <c r="B502" s="1065">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65">
        <v>5</v>
      </c>
      <c r="B503" s="1065">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65">
        <v>6</v>
      </c>
      <c r="B504" s="1065">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65">
        <v>7</v>
      </c>
      <c r="B505" s="1065">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65">
        <v>8</v>
      </c>
      <c r="B506" s="1065">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65">
        <v>9</v>
      </c>
      <c r="B507" s="1065">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65">
        <v>10</v>
      </c>
      <c r="B508" s="1065">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65">
        <v>11</v>
      </c>
      <c r="B509" s="1065">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65">
        <v>12</v>
      </c>
      <c r="B510" s="1065">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65">
        <v>13</v>
      </c>
      <c r="B511" s="1065">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65">
        <v>14</v>
      </c>
      <c r="B512" s="1065">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65">
        <v>15</v>
      </c>
      <c r="B513" s="1065">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65">
        <v>16</v>
      </c>
      <c r="B514" s="1065">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65">
        <v>17</v>
      </c>
      <c r="B515" s="1065">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65">
        <v>18</v>
      </c>
      <c r="B516" s="1065">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65">
        <v>19</v>
      </c>
      <c r="B517" s="1065">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65">
        <v>20</v>
      </c>
      <c r="B518" s="1065">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65">
        <v>21</v>
      </c>
      <c r="B519" s="1065">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65">
        <v>22</v>
      </c>
      <c r="B520" s="1065">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65">
        <v>23</v>
      </c>
      <c r="B521" s="1065">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65">
        <v>24</v>
      </c>
      <c r="B522" s="1065">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65">
        <v>25</v>
      </c>
      <c r="B523" s="1065">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65">
        <v>26</v>
      </c>
      <c r="B524" s="1065">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65">
        <v>27</v>
      </c>
      <c r="B525" s="1065">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65">
        <v>28</v>
      </c>
      <c r="B526" s="1065">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65">
        <v>29</v>
      </c>
      <c r="B527" s="1065">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65">
        <v>30</v>
      </c>
      <c r="B528" s="1065">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298</v>
      </c>
      <c r="K531" s="109"/>
      <c r="L531" s="109"/>
      <c r="M531" s="109"/>
      <c r="N531" s="109"/>
      <c r="O531" s="109"/>
      <c r="P531" s="351" t="s">
        <v>27</v>
      </c>
      <c r="Q531" s="351"/>
      <c r="R531" s="351"/>
      <c r="S531" s="351"/>
      <c r="T531" s="351"/>
      <c r="U531" s="351"/>
      <c r="V531" s="351"/>
      <c r="W531" s="351"/>
      <c r="X531" s="351"/>
      <c r="Y531" s="348" t="s">
        <v>351</v>
      </c>
      <c r="Z531" s="349"/>
      <c r="AA531" s="349"/>
      <c r="AB531" s="349"/>
      <c r="AC531" s="281" t="s">
        <v>336</v>
      </c>
      <c r="AD531" s="281"/>
      <c r="AE531" s="281"/>
      <c r="AF531" s="281"/>
      <c r="AG531" s="281"/>
      <c r="AH531" s="348" t="s">
        <v>260</v>
      </c>
      <c r="AI531" s="350"/>
      <c r="AJ531" s="350"/>
      <c r="AK531" s="350"/>
      <c r="AL531" s="350" t="s">
        <v>21</v>
      </c>
      <c r="AM531" s="350"/>
      <c r="AN531" s="350"/>
      <c r="AO531" s="430"/>
      <c r="AP531" s="431" t="s">
        <v>299</v>
      </c>
      <c r="AQ531" s="431"/>
      <c r="AR531" s="431"/>
      <c r="AS531" s="431"/>
      <c r="AT531" s="431"/>
      <c r="AU531" s="431"/>
      <c r="AV531" s="431"/>
      <c r="AW531" s="431"/>
      <c r="AX531" s="431"/>
    </row>
    <row r="532" spans="1:50" ht="26.25" customHeight="1" x14ac:dyDescent="0.2">
      <c r="A532" s="1065">
        <v>1</v>
      </c>
      <c r="B532" s="1065">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65">
        <v>2</v>
      </c>
      <c r="B533" s="1065">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65">
        <v>3</v>
      </c>
      <c r="B534" s="1065">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65">
        <v>4</v>
      </c>
      <c r="B535" s="1065">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65">
        <v>5</v>
      </c>
      <c r="B536" s="1065">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65">
        <v>6</v>
      </c>
      <c r="B537" s="1065">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65">
        <v>7</v>
      </c>
      <c r="B538" s="1065">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65">
        <v>8</v>
      </c>
      <c r="B539" s="1065">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65">
        <v>9</v>
      </c>
      <c r="B540" s="1065">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65">
        <v>10</v>
      </c>
      <c r="B541" s="1065">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65">
        <v>11</v>
      </c>
      <c r="B542" s="1065">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65">
        <v>12</v>
      </c>
      <c r="B543" s="1065">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65">
        <v>13</v>
      </c>
      <c r="B544" s="1065">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65">
        <v>14</v>
      </c>
      <c r="B545" s="1065">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65">
        <v>15</v>
      </c>
      <c r="B546" s="1065">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65">
        <v>16</v>
      </c>
      <c r="B547" s="1065">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65">
        <v>17</v>
      </c>
      <c r="B548" s="1065">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65">
        <v>18</v>
      </c>
      <c r="B549" s="1065">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65">
        <v>19</v>
      </c>
      <c r="B550" s="1065">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65">
        <v>20</v>
      </c>
      <c r="B551" s="1065">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65">
        <v>21</v>
      </c>
      <c r="B552" s="1065">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65">
        <v>22</v>
      </c>
      <c r="B553" s="1065">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65">
        <v>23</v>
      </c>
      <c r="B554" s="1065">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65">
        <v>24</v>
      </c>
      <c r="B555" s="1065">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65">
        <v>25</v>
      </c>
      <c r="B556" s="1065">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65">
        <v>26</v>
      </c>
      <c r="B557" s="1065">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65">
        <v>27</v>
      </c>
      <c r="B558" s="1065">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65">
        <v>28</v>
      </c>
      <c r="B559" s="1065">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65">
        <v>29</v>
      </c>
      <c r="B560" s="1065">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65">
        <v>30</v>
      </c>
      <c r="B561" s="1065">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298</v>
      </c>
      <c r="K564" s="109"/>
      <c r="L564" s="109"/>
      <c r="M564" s="109"/>
      <c r="N564" s="109"/>
      <c r="O564" s="109"/>
      <c r="P564" s="351" t="s">
        <v>27</v>
      </c>
      <c r="Q564" s="351"/>
      <c r="R564" s="351"/>
      <c r="S564" s="351"/>
      <c r="T564" s="351"/>
      <c r="U564" s="351"/>
      <c r="V564" s="351"/>
      <c r="W564" s="351"/>
      <c r="X564" s="351"/>
      <c r="Y564" s="348" t="s">
        <v>351</v>
      </c>
      <c r="Z564" s="349"/>
      <c r="AA564" s="349"/>
      <c r="AB564" s="349"/>
      <c r="AC564" s="281" t="s">
        <v>336</v>
      </c>
      <c r="AD564" s="281"/>
      <c r="AE564" s="281"/>
      <c r="AF564" s="281"/>
      <c r="AG564" s="281"/>
      <c r="AH564" s="348" t="s">
        <v>260</v>
      </c>
      <c r="AI564" s="350"/>
      <c r="AJ564" s="350"/>
      <c r="AK564" s="350"/>
      <c r="AL564" s="350" t="s">
        <v>21</v>
      </c>
      <c r="AM564" s="350"/>
      <c r="AN564" s="350"/>
      <c r="AO564" s="430"/>
      <c r="AP564" s="431" t="s">
        <v>299</v>
      </c>
      <c r="AQ564" s="431"/>
      <c r="AR564" s="431"/>
      <c r="AS564" s="431"/>
      <c r="AT564" s="431"/>
      <c r="AU564" s="431"/>
      <c r="AV564" s="431"/>
      <c r="AW564" s="431"/>
      <c r="AX564" s="431"/>
    </row>
    <row r="565" spans="1:50" ht="26.25" customHeight="1" x14ac:dyDescent="0.2">
      <c r="A565" s="1065">
        <v>1</v>
      </c>
      <c r="B565" s="1065">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65">
        <v>2</v>
      </c>
      <c r="B566" s="1065">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65">
        <v>3</v>
      </c>
      <c r="B567" s="1065">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65">
        <v>4</v>
      </c>
      <c r="B568" s="1065">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65">
        <v>5</v>
      </c>
      <c r="B569" s="1065">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65">
        <v>6</v>
      </c>
      <c r="B570" s="1065">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65">
        <v>7</v>
      </c>
      <c r="B571" s="1065">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65">
        <v>8</v>
      </c>
      <c r="B572" s="1065">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65">
        <v>9</v>
      </c>
      <c r="B573" s="1065">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65">
        <v>10</v>
      </c>
      <c r="B574" s="1065">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65">
        <v>11</v>
      </c>
      <c r="B575" s="1065">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65">
        <v>12</v>
      </c>
      <c r="B576" s="1065">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65">
        <v>13</v>
      </c>
      <c r="B577" s="1065">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65">
        <v>14</v>
      </c>
      <c r="B578" s="1065">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65">
        <v>15</v>
      </c>
      <c r="B579" s="1065">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65">
        <v>16</v>
      </c>
      <c r="B580" s="1065">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65">
        <v>17</v>
      </c>
      <c r="B581" s="1065">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65">
        <v>18</v>
      </c>
      <c r="B582" s="1065">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65">
        <v>19</v>
      </c>
      <c r="B583" s="1065">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65">
        <v>20</v>
      </c>
      <c r="B584" s="1065">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65">
        <v>21</v>
      </c>
      <c r="B585" s="1065">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65">
        <v>22</v>
      </c>
      <c r="B586" s="1065">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65">
        <v>23</v>
      </c>
      <c r="B587" s="1065">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65">
        <v>24</v>
      </c>
      <c r="B588" s="1065">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65">
        <v>25</v>
      </c>
      <c r="B589" s="1065">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65">
        <v>26</v>
      </c>
      <c r="B590" s="1065">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65">
        <v>27</v>
      </c>
      <c r="B591" s="1065">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65">
        <v>28</v>
      </c>
      <c r="B592" s="1065">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65">
        <v>29</v>
      </c>
      <c r="B593" s="1065">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65">
        <v>30</v>
      </c>
      <c r="B594" s="1065">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298</v>
      </c>
      <c r="K597" s="109"/>
      <c r="L597" s="109"/>
      <c r="M597" s="109"/>
      <c r="N597" s="109"/>
      <c r="O597" s="109"/>
      <c r="P597" s="351" t="s">
        <v>27</v>
      </c>
      <c r="Q597" s="351"/>
      <c r="R597" s="351"/>
      <c r="S597" s="351"/>
      <c r="T597" s="351"/>
      <c r="U597" s="351"/>
      <c r="V597" s="351"/>
      <c r="W597" s="351"/>
      <c r="X597" s="351"/>
      <c r="Y597" s="348" t="s">
        <v>351</v>
      </c>
      <c r="Z597" s="349"/>
      <c r="AA597" s="349"/>
      <c r="AB597" s="349"/>
      <c r="AC597" s="281" t="s">
        <v>336</v>
      </c>
      <c r="AD597" s="281"/>
      <c r="AE597" s="281"/>
      <c r="AF597" s="281"/>
      <c r="AG597" s="281"/>
      <c r="AH597" s="348" t="s">
        <v>260</v>
      </c>
      <c r="AI597" s="350"/>
      <c r="AJ597" s="350"/>
      <c r="AK597" s="350"/>
      <c r="AL597" s="350" t="s">
        <v>21</v>
      </c>
      <c r="AM597" s="350"/>
      <c r="AN597" s="350"/>
      <c r="AO597" s="430"/>
      <c r="AP597" s="431" t="s">
        <v>299</v>
      </c>
      <c r="AQ597" s="431"/>
      <c r="AR597" s="431"/>
      <c r="AS597" s="431"/>
      <c r="AT597" s="431"/>
      <c r="AU597" s="431"/>
      <c r="AV597" s="431"/>
      <c r="AW597" s="431"/>
      <c r="AX597" s="431"/>
    </row>
    <row r="598" spans="1:50" ht="26.25" customHeight="1" x14ac:dyDescent="0.2">
      <c r="A598" s="1065">
        <v>1</v>
      </c>
      <c r="B598" s="1065">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65">
        <v>2</v>
      </c>
      <c r="B599" s="1065">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65">
        <v>3</v>
      </c>
      <c r="B600" s="1065">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65">
        <v>4</v>
      </c>
      <c r="B601" s="1065">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65">
        <v>5</v>
      </c>
      <c r="B602" s="1065">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65">
        <v>6</v>
      </c>
      <c r="B603" s="1065">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65">
        <v>7</v>
      </c>
      <c r="B604" s="1065">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65">
        <v>8</v>
      </c>
      <c r="B605" s="1065">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65">
        <v>9</v>
      </c>
      <c r="B606" s="1065">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65">
        <v>10</v>
      </c>
      <c r="B607" s="1065">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65">
        <v>11</v>
      </c>
      <c r="B608" s="1065">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65">
        <v>12</v>
      </c>
      <c r="B609" s="1065">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65">
        <v>13</v>
      </c>
      <c r="B610" s="1065">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65">
        <v>14</v>
      </c>
      <c r="B611" s="1065">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65">
        <v>15</v>
      </c>
      <c r="B612" s="1065">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65">
        <v>16</v>
      </c>
      <c r="B613" s="1065">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65">
        <v>17</v>
      </c>
      <c r="B614" s="1065">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65">
        <v>18</v>
      </c>
      <c r="B615" s="1065">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65">
        <v>19</v>
      </c>
      <c r="B616" s="1065">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65">
        <v>20</v>
      </c>
      <c r="B617" s="1065">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65">
        <v>21</v>
      </c>
      <c r="B618" s="1065">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65">
        <v>22</v>
      </c>
      <c r="B619" s="1065">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65">
        <v>23</v>
      </c>
      <c r="B620" s="1065">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65">
        <v>24</v>
      </c>
      <c r="B621" s="1065">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65">
        <v>25</v>
      </c>
      <c r="B622" s="1065">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65">
        <v>26</v>
      </c>
      <c r="B623" s="1065">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65">
        <v>27</v>
      </c>
      <c r="B624" s="1065">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65">
        <v>28</v>
      </c>
      <c r="B625" s="1065">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65">
        <v>29</v>
      </c>
      <c r="B626" s="1065">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65">
        <v>30</v>
      </c>
      <c r="B627" s="1065">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298</v>
      </c>
      <c r="K630" s="109"/>
      <c r="L630" s="109"/>
      <c r="M630" s="109"/>
      <c r="N630" s="109"/>
      <c r="O630" s="109"/>
      <c r="P630" s="351" t="s">
        <v>27</v>
      </c>
      <c r="Q630" s="351"/>
      <c r="R630" s="351"/>
      <c r="S630" s="351"/>
      <c r="T630" s="351"/>
      <c r="U630" s="351"/>
      <c r="V630" s="351"/>
      <c r="W630" s="351"/>
      <c r="X630" s="351"/>
      <c r="Y630" s="348" t="s">
        <v>351</v>
      </c>
      <c r="Z630" s="349"/>
      <c r="AA630" s="349"/>
      <c r="AB630" s="349"/>
      <c r="AC630" s="281" t="s">
        <v>336</v>
      </c>
      <c r="AD630" s="281"/>
      <c r="AE630" s="281"/>
      <c r="AF630" s="281"/>
      <c r="AG630" s="281"/>
      <c r="AH630" s="348" t="s">
        <v>260</v>
      </c>
      <c r="AI630" s="350"/>
      <c r="AJ630" s="350"/>
      <c r="AK630" s="350"/>
      <c r="AL630" s="350" t="s">
        <v>21</v>
      </c>
      <c r="AM630" s="350"/>
      <c r="AN630" s="350"/>
      <c r="AO630" s="430"/>
      <c r="AP630" s="431" t="s">
        <v>299</v>
      </c>
      <c r="AQ630" s="431"/>
      <c r="AR630" s="431"/>
      <c r="AS630" s="431"/>
      <c r="AT630" s="431"/>
      <c r="AU630" s="431"/>
      <c r="AV630" s="431"/>
      <c r="AW630" s="431"/>
      <c r="AX630" s="431"/>
    </row>
    <row r="631" spans="1:50" ht="26.25" customHeight="1" x14ac:dyDescent="0.2">
      <c r="A631" s="1065">
        <v>1</v>
      </c>
      <c r="B631" s="1065">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65">
        <v>2</v>
      </c>
      <c r="B632" s="1065">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65">
        <v>3</v>
      </c>
      <c r="B633" s="1065">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65">
        <v>4</v>
      </c>
      <c r="B634" s="1065">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65">
        <v>5</v>
      </c>
      <c r="B635" s="1065">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65">
        <v>6</v>
      </c>
      <c r="B636" s="1065">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65">
        <v>7</v>
      </c>
      <c r="B637" s="1065">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65">
        <v>8</v>
      </c>
      <c r="B638" s="1065">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65">
        <v>9</v>
      </c>
      <c r="B639" s="1065">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65">
        <v>10</v>
      </c>
      <c r="B640" s="1065">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65">
        <v>11</v>
      </c>
      <c r="B641" s="1065">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65">
        <v>12</v>
      </c>
      <c r="B642" s="1065">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65">
        <v>13</v>
      </c>
      <c r="B643" s="1065">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65">
        <v>14</v>
      </c>
      <c r="B644" s="1065">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65">
        <v>15</v>
      </c>
      <c r="B645" s="1065">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65">
        <v>16</v>
      </c>
      <c r="B646" s="1065">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65">
        <v>17</v>
      </c>
      <c r="B647" s="1065">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65">
        <v>18</v>
      </c>
      <c r="B648" s="1065">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65">
        <v>19</v>
      </c>
      <c r="B649" s="1065">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65">
        <v>20</v>
      </c>
      <c r="B650" s="1065">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65">
        <v>21</v>
      </c>
      <c r="B651" s="1065">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65">
        <v>22</v>
      </c>
      <c r="B652" s="1065">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65">
        <v>23</v>
      </c>
      <c r="B653" s="1065">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65">
        <v>24</v>
      </c>
      <c r="B654" s="1065">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65">
        <v>25</v>
      </c>
      <c r="B655" s="1065">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65">
        <v>26</v>
      </c>
      <c r="B656" s="1065">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65">
        <v>27</v>
      </c>
      <c r="B657" s="1065">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65">
        <v>28</v>
      </c>
      <c r="B658" s="1065">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65">
        <v>29</v>
      </c>
      <c r="B659" s="1065">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65">
        <v>30</v>
      </c>
      <c r="B660" s="1065">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298</v>
      </c>
      <c r="K663" s="109"/>
      <c r="L663" s="109"/>
      <c r="M663" s="109"/>
      <c r="N663" s="109"/>
      <c r="O663" s="109"/>
      <c r="P663" s="351" t="s">
        <v>27</v>
      </c>
      <c r="Q663" s="351"/>
      <c r="R663" s="351"/>
      <c r="S663" s="351"/>
      <c r="T663" s="351"/>
      <c r="U663" s="351"/>
      <c r="V663" s="351"/>
      <c r="W663" s="351"/>
      <c r="X663" s="351"/>
      <c r="Y663" s="348" t="s">
        <v>351</v>
      </c>
      <c r="Z663" s="349"/>
      <c r="AA663" s="349"/>
      <c r="AB663" s="349"/>
      <c r="AC663" s="281" t="s">
        <v>336</v>
      </c>
      <c r="AD663" s="281"/>
      <c r="AE663" s="281"/>
      <c r="AF663" s="281"/>
      <c r="AG663" s="281"/>
      <c r="AH663" s="348" t="s">
        <v>260</v>
      </c>
      <c r="AI663" s="350"/>
      <c r="AJ663" s="350"/>
      <c r="AK663" s="350"/>
      <c r="AL663" s="350" t="s">
        <v>21</v>
      </c>
      <c r="AM663" s="350"/>
      <c r="AN663" s="350"/>
      <c r="AO663" s="430"/>
      <c r="AP663" s="431" t="s">
        <v>299</v>
      </c>
      <c r="AQ663" s="431"/>
      <c r="AR663" s="431"/>
      <c r="AS663" s="431"/>
      <c r="AT663" s="431"/>
      <c r="AU663" s="431"/>
      <c r="AV663" s="431"/>
      <c r="AW663" s="431"/>
      <c r="AX663" s="431"/>
    </row>
    <row r="664" spans="1:50" ht="26.25" customHeight="1" x14ac:dyDescent="0.2">
      <c r="A664" s="1065">
        <v>1</v>
      </c>
      <c r="B664" s="1065">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65">
        <v>2</v>
      </c>
      <c r="B665" s="1065">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65">
        <v>3</v>
      </c>
      <c r="B666" s="1065">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65">
        <v>4</v>
      </c>
      <c r="B667" s="1065">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65">
        <v>5</v>
      </c>
      <c r="B668" s="1065">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65">
        <v>6</v>
      </c>
      <c r="B669" s="1065">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65">
        <v>7</v>
      </c>
      <c r="B670" s="1065">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65">
        <v>8</v>
      </c>
      <c r="B671" s="1065">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65">
        <v>9</v>
      </c>
      <c r="B672" s="1065">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65">
        <v>10</v>
      </c>
      <c r="B673" s="1065">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65">
        <v>11</v>
      </c>
      <c r="B674" s="1065">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65">
        <v>12</v>
      </c>
      <c r="B675" s="1065">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65">
        <v>13</v>
      </c>
      <c r="B676" s="1065">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65">
        <v>14</v>
      </c>
      <c r="B677" s="1065">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65">
        <v>15</v>
      </c>
      <c r="B678" s="1065">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65">
        <v>16</v>
      </c>
      <c r="B679" s="1065">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65">
        <v>17</v>
      </c>
      <c r="B680" s="1065">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65">
        <v>18</v>
      </c>
      <c r="B681" s="1065">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65">
        <v>19</v>
      </c>
      <c r="B682" s="1065">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65">
        <v>20</v>
      </c>
      <c r="B683" s="1065">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65">
        <v>21</v>
      </c>
      <c r="B684" s="1065">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65">
        <v>22</v>
      </c>
      <c r="B685" s="1065">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65">
        <v>23</v>
      </c>
      <c r="B686" s="1065">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65">
        <v>24</v>
      </c>
      <c r="B687" s="1065">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65">
        <v>25</v>
      </c>
      <c r="B688" s="1065">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65">
        <v>26</v>
      </c>
      <c r="B689" s="1065">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65">
        <v>27</v>
      </c>
      <c r="B690" s="1065">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65">
        <v>28</v>
      </c>
      <c r="B691" s="1065">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65">
        <v>29</v>
      </c>
      <c r="B692" s="1065">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65">
        <v>30</v>
      </c>
      <c r="B693" s="1065">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298</v>
      </c>
      <c r="K696" s="109"/>
      <c r="L696" s="109"/>
      <c r="M696" s="109"/>
      <c r="N696" s="109"/>
      <c r="O696" s="109"/>
      <c r="P696" s="351" t="s">
        <v>27</v>
      </c>
      <c r="Q696" s="351"/>
      <c r="R696" s="351"/>
      <c r="S696" s="351"/>
      <c r="T696" s="351"/>
      <c r="U696" s="351"/>
      <c r="V696" s="351"/>
      <c r="W696" s="351"/>
      <c r="X696" s="351"/>
      <c r="Y696" s="348" t="s">
        <v>351</v>
      </c>
      <c r="Z696" s="349"/>
      <c r="AA696" s="349"/>
      <c r="AB696" s="349"/>
      <c r="AC696" s="281" t="s">
        <v>336</v>
      </c>
      <c r="AD696" s="281"/>
      <c r="AE696" s="281"/>
      <c r="AF696" s="281"/>
      <c r="AG696" s="281"/>
      <c r="AH696" s="348" t="s">
        <v>260</v>
      </c>
      <c r="AI696" s="350"/>
      <c r="AJ696" s="350"/>
      <c r="AK696" s="350"/>
      <c r="AL696" s="350" t="s">
        <v>21</v>
      </c>
      <c r="AM696" s="350"/>
      <c r="AN696" s="350"/>
      <c r="AO696" s="430"/>
      <c r="AP696" s="431" t="s">
        <v>299</v>
      </c>
      <c r="AQ696" s="431"/>
      <c r="AR696" s="431"/>
      <c r="AS696" s="431"/>
      <c r="AT696" s="431"/>
      <c r="AU696" s="431"/>
      <c r="AV696" s="431"/>
      <c r="AW696" s="431"/>
      <c r="AX696" s="431"/>
    </row>
    <row r="697" spans="1:50" ht="26.25" customHeight="1" x14ac:dyDescent="0.2">
      <c r="A697" s="1065">
        <v>1</v>
      </c>
      <c r="B697" s="1065">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65">
        <v>2</v>
      </c>
      <c r="B698" s="1065">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65">
        <v>3</v>
      </c>
      <c r="B699" s="1065">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65">
        <v>4</v>
      </c>
      <c r="B700" s="1065">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65">
        <v>5</v>
      </c>
      <c r="B701" s="1065">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65">
        <v>6</v>
      </c>
      <c r="B702" s="1065">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65">
        <v>7</v>
      </c>
      <c r="B703" s="1065">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65">
        <v>8</v>
      </c>
      <c r="B704" s="1065">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65">
        <v>9</v>
      </c>
      <c r="B705" s="1065">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65">
        <v>10</v>
      </c>
      <c r="B706" s="1065">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65">
        <v>11</v>
      </c>
      <c r="B707" s="1065">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65">
        <v>12</v>
      </c>
      <c r="B708" s="1065">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65">
        <v>13</v>
      </c>
      <c r="B709" s="1065">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65">
        <v>14</v>
      </c>
      <c r="B710" s="1065">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65">
        <v>15</v>
      </c>
      <c r="B711" s="1065">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65">
        <v>16</v>
      </c>
      <c r="B712" s="1065">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65">
        <v>17</v>
      </c>
      <c r="B713" s="1065">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65">
        <v>18</v>
      </c>
      <c r="B714" s="1065">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65">
        <v>19</v>
      </c>
      <c r="B715" s="1065">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65">
        <v>20</v>
      </c>
      <c r="B716" s="1065">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65">
        <v>21</v>
      </c>
      <c r="B717" s="1065">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65">
        <v>22</v>
      </c>
      <c r="B718" s="1065">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65">
        <v>23</v>
      </c>
      <c r="B719" s="1065">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65">
        <v>24</v>
      </c>
      <c r="B720" s="1065">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65">
        <v>25</v>
      </c>
      <c r="B721" s="1065">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65">
        <v>26</v>
      </c>
      <c r="B722" s="1065">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65">
        <v>27</v>
      </c>
      <c r="B723" s="1065">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65">
        <v>28</v>
      </c>
      <c r="B724" s="1065">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65">
        <v>29</v>
      </c>
      <c r="B725" s="1065">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65">
        <v>30</v>
      </c>
      <c r="B726" s="1065">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298</v>
      </c>
      <c r="K729" s="109"/>
      <c r="L729" s="109"/>
      <c r="M729" s="109"/>
      <c r="N729" s="109"/>
      <c r="O729" s="109"/>
      <c r="P729" s="351" t="s">
        <v>27</v>
      </c>
      <c r="Q729" s="351"/>
      <c r="R729" s="351"/>
      <c r="S729" s="351"/>
      <c r="T729" s="351"/>
      <c r="U729" s="351"/>
      <c r="V729" s="351"/>
      <c r="W729" s="351"/>
      <c r="X729" s="351"/>
      <c r="Y729" s="348" t="s">
        <v>351</v>
      </c>
      <c r="Z729" s="349"/>
      <c r="AA729" s="349"/>
      <c r="AB729" s="349"/>
      <c r="AC729" s="281" t="s">
        <v>336</v>
      </c>
      <c r="AD729" s="281"/>
      <c r="AE729" s="281"/>
      <c r="AF729" s="281"/>
      <c r="AG729" s="281"/>
      <c r="AH729" s="348" t="s">
        <v>260</v>
      </c>
      <c r="AI729" s="350"/>
      <c r="AJ729" s="350"/>
      <c r="AK729" s="350"/>
      <c r="AL729" s="350" t="s">
        <v>21</v>
      </c>
      <c r="AM729" s="350"/>
      <c r="AN729" s="350"/>
      <c r="AO729" s="430"/>
      <c r="AP729" s="431" t="s">
        <v>299</v>
      </c>
      <c r="AQ729" s="431"/>
      <c r="AR729" s="431"/>
      <c r="AS729" s="431"/>
      <c r="AT729" s="431"/>
      <c r="AU729" s="431"/>
      <c r="AV729" s="431"/>
      <c r="AW729" s="431"/>
      <c r="AX729" s="431"/>
    </row>
    <row r="730" spans="1:50" ht="26.25" customHeight="1" x14ac:dyDescent="0.2">
      <c r="A730" s="1065">
        <v>1</v>
      </c>
      <c r="B730" s="1065">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65">
        <v>2</v>
      </c>
      <c r="B731" s="1065">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65">
        <v>3</v>
      </c>
      <c r="B732" s="1065">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65">
        <v>4</v>
      </c>
      <c r="B733" s="1065">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65">
        <v>5</v>
      </c>
      <c r="B734" s="1065">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65">
        <v>6</v>
      </c>
      <c r="B735" s="1065">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65">
        <v>7</v>
      </c>
      <c r="B736" s="1065">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65">
        <v>8</v>
      </c>
      <c r="B737" s="1065">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65">
        <v>9</v>
      </c>
      <c r="B738" s="1065">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65">
        <v>10</v>
      </c>
      <c r="B739" s="1065">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65">
        <v>11</v>
      </c>
      <c r="B740" s="1065">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65">
        <v>12</v>
      </c>
      <c r="B741" s="1065">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65">
        <v>13</v>
      </c>
      <c r="B742" s="1065">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65">
        <v>14</v>
      </c>
      <c r="B743" s="1065">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65">
        <v>15</v>
      </c>
      <c r="B744" s="1065">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65">
        <v>16</v>
      </c>
      <c r="B745" s="1065">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65">
        <v>17</v>
      </c>
      <c r="B746" s="1065">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65">
        <v>18</v>
      </c>
      <c r="B747" s="1065">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65">
        <v>19</v>
      </c>
      <c r="B748" s="1065">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65">
        <v>20</v>
      </c>
      <c r="B749" s="1065">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65">
        <v>21</v>
      </c>
      <c r="B750" s="1065">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65">
        <v>22</v>
      </c>
      <c r="B751" s="1065">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65">
        <v>23</v>
      </c>
      <c r="B752" s="1065">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65">
        <v>24</v>
      </c>
      <c r="B753" s="1065">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65">
        <v>25</v>
      </c>
      <c r="B754" s="1065">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65">
        <v>26</v>
      </c>
      <c r="B755" s="1065">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65">
        <v>27</v>
      </c>
      <c r="B756" s="1065">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65">
        <v>28</v>
      </c>
      <c r="B757" s="1065">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65">
        <v>29</v>
      </c>
      <c r="B758" s="1065">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65">
        <v>30</v>
      </c>
      <c r="B759" s="1065">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298</v>
      </c>
      <c r="K762" s="109"/>
      <c r="L762" s="109"/>
      <c r="M762" s="109"/>
      <c r="N762" s="109"/>
      <c r="O762" s="109"/>
      <c r="P762" s="351" t="s">
        <v>27</v>
      </c>
      <c r="Q762" s="351"/>
      <c r="R762" s="351"/>
      <c r="S762" s="351"/>
      <c r="T762" s="351"/>
      <c r="U762" s="351"/>
      <c r="V762" s="351"/>
      <c r="W762" s="351"/>
      <c r="X762" s="351"/>
      <c r="Y762" s="348" t="s">
        <v>351</v>
      </c>
      <c r="Z762" s="349"/>
      <c r="AA762" s="349"/>
      <c r="AB762" s="349"/>
      <c r="AC762" s="281" t="s">
        <v>336</v>
      </c>
      <c r="AD762" s="281"/>
      <c r="AE762" s="281"/>
      <c r="AF762" s="281"/>
      <c r="AG762" s="281"/>
      <c r="AH762" s="348" t="s">
        <v>260</v>
      </c>
      <c r="AI762" s="350"/>
      <c r="AJ762" s="350"/>
      <c r="AK762" s="350"/>
      <c r="AL762" s="350" t="s">
        <v>21</v>
      </c>
      <c r="AM762" s="350"/>
      <c r="AN762" s="350"/>
      <c r="AO762" s="430"/>
      <c r="AP762" s="431" t="s">
        <v>299</v>
      </c>
      <c r="AQ762" s="431"/>
      <c r="AR762" s="431"/>
      <c r="AS762" s="431"/>
      <c r="AT762" s="431"/>
      <c r="AU762" s="431"/>
      <c r="AV762" s="431"/>
      <c r="AW762" s="431"/>
      <c r="AX762" s="431"/>
    </row>
    <row r="763" spans="1:50" ht="26.25" customHeight="1" x14ac:dyDescent="0.2">
      <c r="A763" s="1065">
        <v>1</v>
      </c>
      <c r="B763" s="1065">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65">
        <v>2</v>
      </c>
      <c r="B764" s="1065">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65">
        <v>3</v>
      </c>
      <c r="B765" s="1065">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65">
        <v>4</v>
      </c>
      <c r="B766" s="1065">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65">
        <v>5</v>
      </c>
      <c r="B767" s="1065">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65">
        <v>6</v>
      </c>
      <c r="B768" s="1065">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65">
        <v>7</v>
      </c>
      <c r="B769" s="1065">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65">
        <v>8</v>
      </c>
      <c r="B770" s="1065">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65">
        <v>9</v>
      </c>
      <c r="B771" s="1065">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65">
        <v>10</v>
      </c>
      <c r="B772" s="1065">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65">
        <v>11</v>
      </c>
      <c r="B773" s="1065">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65">
        <v>12</v>
      </c>
      <c r="B774" s="1065">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65">
        <v>13</v>
      </c>
      <c r="B775" s="1065">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65">
        <v>14</v>
      </c>
      <c r="B776" s="1065">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65">
        <v>15</v>
      </c>
      <c r="B777" s="1065">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65">
        <v>16</v>
      </c>
      <c r="B778" s="1065">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65">
        <v>17</v>
      </c>
      <c r="B779" s="1065">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65">
        <v>18</v>
      </c>
      <c r="B780" s="1065">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65">
        <v>19</v>
      </c>
      <c r="B781" s="1065">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65">
        <v>20</v>
      </c>
      <c r="B782" s="1065">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65">
        <v>21</v>
      </c>
      <c r="B783" s="1065">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65">
        <v>22</v>
      </c>
      <c r="B784" s="1065">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65">
        <v>23</v>
      </c>
      <c r="B785" s="1065">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65">
        <v>24</v>
      </c>
      <c r="B786" s="1065">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65">
        <v>25</v>
      </c>
      <c r="B787" s="1065">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65">
        <v>26</v>
      </c>
      <c r="B788" s="1065">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65">
        <v>27</v>
      </c>
      <c r="B789" s="1065">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65">
        <v>28</v>
      </c>
      <c r="B790" s="1065">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65">
        <v>29</v>
      </c>
      <c r="B791" s="1065">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65">
        <v>30</v>
      </c>
      <c r="B792" s="1065">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298</v>
      </c>
      <c r="K795" s="109"/>
      <c r="L795" s="109"/>
      <c r="M795" s="109"/>
      <c r="N795" s="109"/>
      <c r="O795" s="109"/>
      <c r="P795" s="351" t="s">
        <v>27</v>
      </c>
      <c r="Q795" s="351"/>
      <c r="R795" s="351"/>
      <c r="S795" s="351"/>
      <c r="T795" s="351"/>
      <c r="U795" s="351"/>
      <c r="V795" s="351"/>
      <c r="W795" s="351"/>
      <c r="X795" s="351"/>
      <c r="Y795" s="348" t="s">
        <v>351</v>
      </c>
      <c r="Z795" s="349"/>
      <c r="AA795" s="349"/>
      <c r="AB795" s="349"/>
      <c r="AC795" s="281" t="s">
        <v>336</v>
      </c>
      <c r="AD795" s="281"/>
      <c r="AE795" s="281"/>
      <c r="AF795" s="281"/>
      <c r="AG795" s="281"/>
      <c r="AH795" s="348" t="s">
        <v>260</v>
      </c>
      <c r="AI795" s="350"/>
      <c r="AJ795" s="350"/>
      <c r="AK795" s="350"/>
      <c r="AL795" s="350" t="s">
        <v>21</v>
      </c>
      <c r="AM795" s="350"/>
      <c r="AN795" s="350"/>
      <c r="AO795" s="430"/>
      <c r="AP795" s="431" t="s">
        <v>299</v>
      </c>
      <c r="AQ795" s="431"/>
      <c r="AR795" s="431"/>
      <c r="AS795" s="431"/>
      <c r="AT795" s="431"/>
      <c r="AU795" s="431"/>
      <c r="AV795" s="431"/>
      <c r="AW795" s="431"/>
      <c r="AX795" s="431"/>
    </row>
    <row r="796" spans="1:50" ht="26.25" customHeight="1" x14ac:dyDescent="0.2">
      <c r="A796" s="1065">
        <v>1</v>
      </c>
      <c r="B796" s="1065">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65">
        <v>2</v>
      </c>
      <c r="B797" s="1065">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65">
        <v>3</v>
      </c>
      <c r="B798" s="1065">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65">
        <v>4</v>
      </c>
      <c r="B799" s="1065">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65">
        <v>5</v>
      </c>
      <c r="B800" s="1065">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65">
        <v>6</v>
      </c>
      <c r="B801" s="1065">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65">
        <v>7</v>
      </c>
      <c r="B802" s="1065">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65">
        <v>8</v>
      </c>
      <c r="B803" s="1065">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65">
        <v>9</v>
      </c>
      <c r="B804" s="1065">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65">
        <v>10</v>
      </c>
      <c r="B805" s="1065">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65">
        <v>11</v>
      </c>
      <c r="B806" s="1065">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65">
        <v>12</v>
      </c>
      <c r="B807" s="1065">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65">
        <v>13</v>
      </c>
      <c r="B808" s="1065">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65">
        <v>14</v>
      </c>
      <c r="B809" s="1065">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65">
        <v>15</v>
      </c>
      <c r="B810" s="1065">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65">
        <v>16</v>
      </c>
      <c r="B811" s="1065">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65">
        <v>17</v>
      </c>
      <c r="B812" s="1065">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65">
        <v>18</v>
      </c>
      <c r="B813" s="1065">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65">
        <v>19</v>
      </c>
      <c r="B814" s="1065">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65">
        <v>20</v>
      </c>
      <c r="B815" s="1065">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65">
        <v>21</v>
      </c>
      <c r="B816" s="1065">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65">
        <v>22</v>
      </c>
      <c r="B817" s="1065">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65">
        <v>23</v>
      </c>
      <c r="B818" s="1065">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65">
        <v>24</v>
      </c>
      <c r="B819" s="1065">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65">
        <v>25</v>
      </c>
      <c r="B820" s="1065">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65">
        <v>26</v>
      </c>
      <c r="B821" s="1065">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65">
        <v>27</v>
      </c>
      <c r="B822" s="1065">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65">
        <v>28</v>
      </c>
      <c r="B823" s="1065">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65">
        <v>29</v>
      </c>
      <c r="B824" s="1065">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65">
        <v>30</v>
      </c>
      <c r="B825" s="1065">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298</v>
      </c>
      <c r="K828" s="109"/>
      <c r="L828" s="109"/>
      <c r="M828" s="109"/>
      <c r="N828" s="109"/>
      <c r="O828" s="109"/>
      <c r="P828" s="351" t="s">
        <v>27</v>
      </c>
      <c r="Q828" s="351"/>
      <c r="R828" s="351"/>
      <c r="S828" s="351"/>
      <c r="T828" s="351"/>
      <c r="U828" s="351"/>
      <c r="V828" s="351"/>
      <c r="W828" s="351"/>
      <c r="X828" s="351"/>
      <c r="Y828" s="348" t="s">
        <v>351</v>
      </c>
      <c r="Z828" s="349"/>
      <c r="AA828" s="349"/>
      <c r="AB828" s="349"/>
      <c r="AC828" s="281" t="s">
        <v>336</v>
      </c>
      <c r="AD828" s="281"/>
      <c r="AE828" s="281"/>
      <c r="AF828" s="281"/>
      <c r="AG828" s="281"/>
      <c r="AH828" s="348" t="s">
        <v>260</v>
      </c>
      <c r="AI828" s="350"/>
      <c r="AJ828" s="350"/>
      <c r="AK828" s="350"/>
      <c r="AL828" s="350" t="s">
        <v>21</v>
      </c>
      <c r="AM828" s="350"/>
      <c r="AN828" s="350"/>
      <c r="AO828" s="430"/>
      <c r="AP828" s="431" t="s">
        <v>299</v>
      </c>
      <c r="AQ828" s="431"/>
      <c r="AR828" s="431"/>
      <c r="AS828" s="431"/>
      <c r="AT828" s="431"/>
      <c r="AU828" s="431"/>
      <c r="AV828" s="431"/>
      <c r="AW828" s="431"/>
      <c r="AX828" s="431"/>
    </row>
    <row r="829" spans="1:50" ht="26.25" customHeight="1" x14ac:dyDescent="0.2">
      <c r="A829" s="1065">
        <v>1</v>
      </c>
      <c r="B829" s="1065">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65">
        <v>2</v>
      </c>
      <c r="B830" s="1065">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65">
        <v>3</v>
      </c>
      <c r="B831" s="1065">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65">
        <v>4</v>
      </c>
      <c r="B832" s="1065">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65">
        <v>5</v>
      </c>
      <c r="B833" s="1065">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65">
        <v>6</v>
      </c>
      <c r="B834" s="1065">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65">
        <v>7</v>
      </c>
      <c r="B835" s="1065">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65">
        <v>8</v>
      </c>
      <c r="B836" s="1065">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65">
        <v>9</v>
      </c>
      <c r="B837" s="1065">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65">
        <v>10</v>
      </c>
      <c r="B838" s="1065">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65">
        <v>11</v>
      </c>
      <c r="B839" s="1065">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65">
        <v>12</v>
      </c>
      <c r="B840" s="1065">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65">
        <v>13</v>
      </c>
      <c r="B841" s="1065">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65">
        <v>14</v>
      </c>
      <c r="B842" s="1065">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65">
        <v>15</v>
      </c>
      <c r="B843" s="1065">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65">
        <v>16</v>
      </c>
      <c r="B844" s="1065">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65">
        <v>17</v>
      </c>
      <c r="B845" s="1065">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65">
        <v>18</v>
      </c>
      <c r="B846" s="1065">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65">
        <v>19</v>
      </c>
      <c r="B847" s="1065">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65">
        <v>20</v>
      </c>
      <c r="B848" s="1065">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65">
        <v>21</v>
      </c>
      <c r="B849" s="1065">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65">
        <v>22</v>
      </c>
      <c r="B850" s="1065">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65">
        <v>23</v>
      </c>
      <c r="B851" s="1065">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65">
        <v>24</v>
      </c>
      <c r="B852" s="1065">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65">
        <v>25</v>
      </c>
      <c r="B853" s="1065">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65">
        <v>26</v>
      </c>
      <c r="B854" s="1065">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65">
        <v>27</v>
      </c>
      <c r="B855" s="1065">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65">
        <v>28</v>
      </c>
      <c r="B856" s="1065">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65">
        <v>29</v>
      </c>
      <c r="B857" s="1065">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65">
        <v>30</v>
      </c>
      <c r="B858" s="1065">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298</v>
      </c>
      <c r="K861" s="109"/>
      <c r="L861" s="109"/>
      <c r="M861" s="109"/>
      <c r="N861" s="109"/>
      <c r="O861" s="109"/>
      <c r="P861" s="351" t="s">
        <v>27</v>
      </c>
      <c r="Q861" s="351"/>
      <c r="R861" s="351"/>
      <c r="S861" s="351"/>
      <c r="T861" s="351"/>
      <c r="U861" s="351"/>
      <c r="V861" s="351"/>
      <c r="W861" s="351"/>
      <c r="X861" s="351"/>
      <c r="Y861" s="348" t="s">
        <v>351</v>
      </c>
      <c r="Z861" s="349"/>
      <c r="AA861" s="349"/>
      <c r="AB861" s="349"/>
      <c r="AC861" s="281" t="s">
        <v>336</v>
      </c>
      <c r="AD861" s="281"/>
      <c r="AE861" s="281"/>
      <c r="AF861" s="281"/>
      <c r="AG861" s="281"/>
      <c r="AH861" s="348" t="s">
        <v>260</v>
      </c>
      <c r="AI861" s="350"/>
      <c r="AJ861" s="350"/>
      <c r="AK861" s="350"/>
      <c r="AL861" s="350" t="s">
        <v>21</v>
      </c>
      <c r="AM861" s="350"/>
      <c r="AN861" s="350"/>
      <c r="AO861" s="430"/>
      <c r="AP861" s="431" t="s">
        <v>299</v>
      </c>
      <c r="AQ861" s="431"/>
      <c r="AR861" s="431"/>
      <c r="AS861" s="431"/>
      <c r="AT861" s="431"/>
      <c r="AU861" s="431"/>
      <c r="AV861" s="431"/>
      <c r="AW861" s="431"/>
      <c r="AX861" s="431"/>
    </row>
    <row r="862" spans="1:50" ht="26.25" customHeight="1" x14ac:dyDescent="0.2">
      <c r="A862" s="1065">
        <v>1</v>
      </c>
      <c r="B862" s="1065">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65">
        <v>2</v>
      </c>
      <c r="B863" s="1065">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65">
        <v>3</v>
      </c>
      <c r="B864" s="1065">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65">
        <v>4</v>
      </c>
      <c r="B865" s="1065">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65">
        <v>5</v>
      </c>
      <c r="B866" s="1065">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65">
        <v>6</v>
      </c>
      <c r="B867" s="1065">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65">
        <v>7</v>
      </c>
      <c r="B868" s="1065">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65">
        <v>8</v>
      </c>
      <c r="B869" s="1065">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65">
        <v>9</v>
      </c>
      <c r="B870" s="1065">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65">
        <v>10</v>
      </c>
      <c r="B871" s="1065">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65">
        <v>11</v>
      </c>
      <c r="B872" s="1065">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65">
        <v>12</v>
      </c>
      <c r="B873" s="1065">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65">
        <v>13</v>
      </c>
      <c r="B874" s="1065">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65">
        <v>14</v>
      </c>
      <c r="B875" s="1065">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65">
        <v>15</v>
      </c>
      <c r="B876" s="1065">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65">
        <v>16</v>
      </c>
      <c r="B877" s="1065">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65">
        <v>17</v>
      </c>
      <c r="B878" s="1065">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65">
        <v>18</v>
      </c>
      <c r="B879" s="1065">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65">
        <v>19</v>
      </c>
      <c r="B880" s="1065">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65">
        <v>20</v>
      </c>
      <c r="B881" s="1065">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65">
        <v>21</v>
      </c>
      <c r="B882" s="1065">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65">
        <v>22</v>
      </c>
      <c r="B883" s="1065">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65">
        <v>23</v>
      </c>
      <c r="B884" s="1065">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65">
        <v>24</v>
      </c>
      <c r="B885" s="1065">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65">
        <v>25</v>
      </c>
      <c r="B886" s="1065">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65">
        <v>26</v>
      </c>
      <c r="B887" s="1065">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65">
        <v>27</v>
      </c>
      <c r="B888" s="1065">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65">
        <v>28</v>
      </c>
      <c r="B889" s="1065">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65">
        <v>29</v>
      </c>
      <c r="B890" s="1065">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65">
        <v>30</v>
      </c>
      <c r="B891" s="1065">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298</v>
      </c>
      <c r="K894" s="109"/>
      <c r="L894" s="109"/>
      <c r="M894" s="109"/>
      <c r="N894" s="109"/>
      <c r="O894" s="109"/>
      <c r="P894" s="351" t="s">
        <v>27</v>
      </c>
      <c r="Q894" s="351"/>
      <c r="R894" s="351"/>
      <c r="S894" s="351"/>
      <c r="T894" s="351"/>
      <c r="U894" s="351"/>
      <c r="V894" s="351"/>
      <c r="W894" s="351"/>
      <c r="X894" s="351"/>
      <c r="Y894" s="348" t="s">
        <v>351</v>
      </c>
      <c r="Z894" s="349"/>
      <c r="AA894" s="349"/>
      <c r="AB894" s="349"/>
      <c r="AC894" s="281" t="s">
        <v>336</v>
      </c>
      <c r="AD894" s="281"/>
      <c r="AE894" s="281"/>
      <c r="AF894" s="281"/>
      <c r="AG894" s="281"/>
      <c r="AH894" s="348" t="s">
        <v>260</v>
      </c>
      <c r="AI894" s="350"/>
      <c r="AJ894" s="350"/>
      <c r="AK894" s="350"/>
      <c r="AL894" s="350" t="s">
        <v>21</v>
      </c>
      <c r="AM894" s="350"/>
      <c r="AN894" s="350"/>
      <c r="AO894" s="430"/>
      <c r="AP894" s="431" t="s">
        <v>299</v>
      </c>
      <c r="AQ894" s="431"/>
      <c r="AR894" s="431"/>
      <c r="AS894" s="431"/>
      <c r="AT894" s="431"/>
      <c r="AU894" s="431"/>
      <c r="AV894" s="431"/>
      <c r="AW894" s="431"/>
      <c r="AX894" s="431"/>
    </row>
    <row r="895" spans="1:50" ht="26.25" customHeight="1" x14ac:dyDescent="0.2">
      <c r="A895" s="1065">
        <v>1</v>
      </c>
      <c r="B895" s="1065">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65">
        <v>2</v>
      </c>
      <c r="B896" s="1065">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65">
        <v>3</v>
      </c>
      <c r="B897" s="1065">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65">
        <v>4</v>
      </c>
      <c r="B898" s="1065">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65">
        <v>5</v>
      </c>
      <c r="B899" s="1065">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65">
        <v>6</v>
      </c>
      <c r="B900" s="1065">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65">
        <v>7</v>
      </c>
      <c r="B901" s="1065">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65">
        <v>8</v>
      </c>
      <c r="B902" s="1065">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65">
        <v>9</v>
      </c>
      <c r="B903" s="1065">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65">
        <v>10</v>
      </c>
      <c r="B904" s="1065">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65">
        <v>11</v>
      </c>
      <c r="B905" s="1065">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65">
        <v>12</v>
      </c>
      <c r="B906" s="1065">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65">
        <v>13</v>
      </c>
      <c r="B907" s="1065">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65">
        <v>14</v>
      </c>
      <c r="B908" s="1065">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65">
        <v>15</v>
      </c>
      <c r="B909" s="1065">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65">
        <v>16</v>
      </c>
      <c r="B910" s="1065">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65">
        <v>17</v>
      </c>
      <c r="B911" s="1065">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65">
        <v>18</v>
      </c>
      <c r="B912" s="1065">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65">
        <v>19</v>
      </c>
      <c r="B913" s="1065">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65">
        <v>20</v>
      </c>
      <c r="B914" s="1065">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65">
        <v>21</v>
      </c>
      <c r="B915" s="1065">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65">
        <v>22</v>
      </c>
      <c r="B916" s="1065">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65">
        <v>23</v>
      </c>
      <c r="B917" s="1065">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65">
        <v>24</v>
      </c>
      <c r="B918" s="1065">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65">
        <v>25</v>
      </c>
      <c r="B919" s="1065">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65">
        <v>26</v>
      </c>
      <c r="B920" s="1065">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65">
        <v>27</v>
      </c>
      <c r="B921" s="1065">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65">
        <v>28</v>
      </c>
      <c r="B922" s="1065">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65">
        <v>29</v>
      </c>
      <c r="B923" s="1065">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65">
        <v>30</v>
      </c>
      <c r="B924" s="1065">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298</v>
      </c>
      <c r="K927" s="109"/>
      <c r="L927" s="109"/>
      <c r="M927" s="109"/>
      <c r="N927" s="109"/>
      <c r="O927" s="109"/>
      <c r="P927" s="351" t="s">
        <v>27</v>
      </c>
      <c r="Q927" s="351"/>
      <c r="R927" s="351"/>
      <c r="S927" s="351"/>
      <c r="T927" s="351"/>
      <c r="U927" s="351"/>
      <c r="V927" s="351"/>
      <c r="W927" s="351"/>
      <c r="X927" s="351"/>
      <c r="Y927" s="348" t="s">
        <v>351</v>
      </c>
      <c r="Z927" s="349"/>
      <c r="AA927" s="349"/>
      <c r="AB927" s="349"/>
      <c r="AC927" s="281" t="s">
        <v>336</v>
      </c>
      <c r="AD927" s="281"/>
      <c r="AE927" s="281"/>
      <c r="AF927" s="281"/>
      <c r="AG927" s="281"/>
      <c r="AH927" s="348" t="s">
        <v>260</v>
      </c>
      <c r="AI927" s="350"/>
      <c r="AJ927" s="350"/>
      <c r="AK927" s="350"/>
      <c r="AL927" s="350" t="s">
        <v>21</v>
      </c>
      <c r="AM927" s="350"/>
      <c r="AN927" s="350"/>
      <c r="AO927" s="430"/>
      <c r="AP927" s="431" t="s">
        <v>299</v>
      </c>
      <c r="AQ927" s="431"/>
      <c r="AR927" s="431"/>
      <c r="AS927" s="431"/>
      <c r="AT927" s="431"/>
      <c r="AU927" s="431"/>
      <c r="AV927" s="431"/>
      <c r="AW927" s="431"/>
      <c r="AX927" s="431"/>
    </row>
    <row r="928" spans="1:50" ht="26.25" customHeight="1" x14ac:dyDescent="0.2">
      <c r="A928" s="1065">
        <v>1</v>
      </c>
      <c r="B928" s="1065">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65">
        <v>2</v>
      </c>
      <c r="B929" s="1065">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65">
        <v>3</v>
      </c>
      <c r="B930" s="1065">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65">
        <v>4</v>
      </c>
      <c r="B931" s="1065">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65">
        <v>5</v>
      </c>
      <c r="B932" s="1065">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65">
        <v>6</v>
      </c>
      <c r="B933" s="1065">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65">
        <v>7</v>
      </c>
      <c r="B934" s="1065">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65">
        <v>8</v>
      </c>
      <c r="B935" s="1065">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65">
        <v>9</v>
      </c>
      <c r="B936" s="1065">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65">
        <v>10</v>
      </c>
      <c r="B937" s="1065">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65">
        <v>11</v>
      </c>
      <c r="B938" s="1065">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65">
        <v>12</v>
      </c>
      <c r="B939" s="1065">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65">
        <v>13</v>
      </c>
      <c r="B940" s="1065">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65">
        <v>14</v>
      </c>
      <c r="B941" s="1065">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65">
        <v>15</v>
      </c>
      <c r="B942" s="1065">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65">
        <v>16</v>
      </c>
      <c r="B943" s="1065">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65">
        <v>17</v>
      </c>
      <c r="B944" s="1065">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65">
        <v>18</v>
      </c>
      <c r="B945" s="1065">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65">
        <v>19</v>
      </c>
      <c r="B946" s="1065">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65">
        <v>20</v>
      </c>
      <c r="B947" s="1065">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65">
        <v>21</v>
      </c>
      <c r="B948" s="1065">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65">
        <v>22</v>
      </c>
      <c r="B949" s="1065">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65">
        <v>23</v>
      </c>
      <c r="B950" s="1065">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65">
        <v>24</v>
      </c>
      <c r="B951" s="1065">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65">
        <v>25</v>
      </c>
      <c r="B952" s="1065">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65">
        <v>26</v>
      </c>
      <c r="B953" s="1065">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65">
        <v>27</v>
      </c>
      <c r="B954" s="1065">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65">
        <v>28</v>
      </c>
      <c r="B955" s="1065">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65">
        <v>29</v>
      </c>
      <c r="B956" s="1065">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65">
        <v>30</v>
      </c>
      <c r="B957" s="1065">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298</v>
      </c>
      <c r="K960" s="109"/>
      <c r="L960" s="109"/>
      <c r="M960" s="109"/>
      <c r="N960" s="109"/>
      <c r="O960" s="109"/>
      <c r="P960" s="351" t="s">
        <v>27</v>
      </c>
      <c r="Q960" s="351"/>
      <c r="R960" s="351"/>
      <c r="S960" s="351"/>
      <c r="T960" s="351"/>
      <c r="U960" s="351"/>
      <c r="V960" s="351"/>
      <c r="W960" s="351"/>
      <c r="X960" s="351"/>
      <c r="Y960" s="348" t="s">
        <v>351</v>
      </c>
      <c r="Z960" s="349"/>
      <c r="AA960" s="349"/>
      <c r="AB960" s="349"/>
      <c r="AC960" s="281" t="s">
        <v>336</v>
      </c>
      <c r="AD960" s="281"/>
      <c r="AE960" s="281"/>
      <c r="AF960" s="281"/>
      <c r="AG960" s="281"/>
      <c r="AH960" s="348" t="s">
        <v>260</v>
      </c>
      <c r="AI960" s="350"/>
      <c r="AJ960" s="350"/>
      <c r="AK960" s="350"/>
      <c r="AL960" s="350" t="s">
        <v>21</v>
      </c>
      <c r="AM960" s="350"/>
      <c r="AN960" s="350"/>
      <c r="AO960" s="430"/>
      <c r="AP960" s="431" t="s">
        <v>299</v>
      </c>
      <c r="AQ960" s="431"/>
      <c r="AR960" s="431"/>
      <c r="AS960" s="431"/>
      <c r="AT960" s="431"/>
      <c r="AU960" s="431"/>
      <c r="AV960" s="431"/>
      <c r="AW960" s="431"/>
      <c r="AX960" s="431"/>
    </row>
    <row r="961" spans="1:50" ht="26.25" customHeight="1" x14ac:dyDescent="0.2">
      <c r="A961" s="1065">
        <v>1</v>
      </c>
      <c r="B961" s="1065">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65">
        <v>2</v>
      </c>
      <c r="B962" s="1065">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65">
        <v>3</v>
      </c>
      <c r="B963" s="1065">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65">
        <v>4</v>
      </c>
      <c r="B964" s="1065">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65">
        <v>5</v>
      </c>
      <c r="B965" s="1065">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65">
        <v>6</v>
      </c>
      <c r="B966" s="1065">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65">
        <v>7</v>
      </c>
      <c r="B967" s="1065">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65">
        <v>8</v>
      </c>
      <c r="B968" s="1065">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65">
        <v>9</v>
      </c>
      <c r="B969" s="1065">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65">
        <v>10</v>
      </c>
      <c r="B970" s="1065">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65">
        <v>11</v>
      </c>
      <c r="B971" s="1065">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65">
        <v>12</v>
      </c>
      <c r="B972" s="1065">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65">
        <v>13</v>
      </c>
      <c r="B973" s="1065">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65">
        <v>14</v>
      </c>
      <c r="B974" s="1065">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65">
        <v>15</v>
      </c>
      <c r="B975" s="1065">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65">
        <v>16</v>
      </c>
      <c r="B976" s="1065">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65">
        <v>17</v>
      </c>
      <c r="B977" s="1065">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65">
        <v>18</v>
      </c>
      <c r="B978" s="1065">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65">
        <v>19</v>
      </c>
      <c r="B979" s="1065">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65">
        <v>20</v>
      </c>
      <c r="B980" s="1065">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65">
        <v>21</v>
      </c>
      <c r="B981" s="1065">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65">
        <v>22</v>
      </c>
      <c r="B982" s="1065">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65">
        <v>23</v>
      </c>
      <c r="B983" s="1065">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65">
        <v>24</v>
      </c>
      <c r="B984" s="1065">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65">
        <v>25</v>
      </c>
      <c r="B985" s="1065">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65">
        <v>26</v>
      </c>
      <c r="B986" s="1065">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65">
        <v>27</v>
      </c>
      <c r="B987" s="1065">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65">
        <v>28</v>
      </c>
      <c r="B988" s="1065">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65">
        <v>29</v>
      </c>
      <c r="B989" s="1065">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65">
        <v>30</v>
      </c>
      <c r="B990" s="1065">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298</v>
      </c>
      <c r="K993" s="109"/>
      <c r="L993" s="109"/>
      <c r="M993" s="109"/>
      <c r="N993" s="109"/>
      <c r="O993" s="109"/>
      <c r="P993" s="351" t="s">
        <v>27</v>
      </c>
      <c r="Q993" s="351"/>
      <c r="R993" s="351"/>
      <c r="S993" s="351"/>
      <c r="T993" s="351"/>
      <c r="U993" s="351"/>
      <c r="V993" s="351"/>
      <c r="W993" s="351"/>
      <c r="X993" s="351"/>
      <c r="Y993" s="348" t="s">
        <v>351</v>
      </c>
      <c r="Z993" s="349"/>
      <c r="AA993" s="349"/>
      <c r="AB993" s="349"/>
      <c r="AC993" s="281" t="s">
        <v>336</v>
      </c>
      <c r="AD993" s="281"/>
      <c r="AE993" s="281"/>
      <c r="AF993" s="281"/>
      <c r="AG993" s="281"/>
      <c r="AH993" s="348" t="s">
        <v>260</v>
      </c>
      <c r="AI993" s="350"/>
      <c r="AJ993" s="350"/>
      <c r="AK993" s="350"/>
      <c r="AL993" s="350" t="s">
        <v>21</v>
      </c>
      <c r="AM993" s="350"/>
      <c r="AN993" s="350"/>
      <c r="AO993" s="430"/>
      <c r="AP993" s="431" t="s">
        <v>299</v>
      </c>
      <c r="AQ993" s="431"/>
      <c r="AR993" s="431"/>
      <c r="AS993" s="431"/>
      <c r="AT993" s="431"/>
      <c r="AU993" s="431"/>
      <c r="AV993" s="431"/>
      <c r="AW993" s="431"/>
      <c r="AX993" s="431"/>
    </row>
    <row r="994" spans="1:50" ht="26.25" customHeight="1" x14ac:dyDescent="0.2">
      <c r="A994" s="1065">
        <v>1</v>
      </c>
      <c r="B994" s="1065">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65">
        <v>2</v>
      </c>
      <c r="B995" s="1065">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65">
        <v>3</v>
      </c>
      <c r="B996" s="1065">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65">
        <v>4</v>
      </c>
      <c r="B997" s="1065">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65">
        <v>5</v>
      </c>
      <c r="B998" s="1065">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65">
        <v>6</v>
      </c>
      <c r="B999" s="1065">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65">
        <v>7</v>
      </c>
      <c r="B1000" s="1065">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65">
        <v>8</v>
      </c>
      <c r="B1001" s="1065">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65">
        <v>9</v>
      </c>
      <c r="B1002" s="1065">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65">
        <v>10</v>
      </c>
      <c r="B1003" s="1065">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65">
        <v>11</v>
      </c>
      <c r="B1004" s="1065">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65">
        <v>12</v>
      </c>
      <c r="B1005" s="1065">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65">
        <v>13</v>
      </c>
      <c r="B1006" s="1065">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65">
        <v>14</v>
      </c>
      <c r="B1007" s="1065">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65">
        <v>15</v>
      </c>
      <c r="B1008" s="1065">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65">
        <v>16</v>
      </c>
      <c r="B1009" s="1065">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65">
        <v>17</v>
      </c>
      <c r="B1010" s="1065">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65">
        <v>18</v>
      </c>
      <c r="B1011" s="1065">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65">
        <v>19</v>
      </c>
      <c r="B1012" s="1065">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65">
        <v>20</v>
      </c>
      <c r="B1013" s="1065">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65">
        <v>21</v>
      </c>
      <c r="B1014" s="1065">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65">
        <v>22</v>
      </c>
      <c r="B1015" s="1065">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65">
        <v>23</v>
      </c>
      <c r="B1016" s="1065">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65">
        <v>24</v>
      </c>
      <c r="B1017" s="1065">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65">
        <v>25</v>
      </c>
      <c r="B1018" s="1065">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65">
        <v>26</v>
      </c>
      <c r="B1019" s="1065">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65">
        <v>27</v>
      </c>
      <c r="B1020" s="1065">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65">
        <v>28</v>
      </c>
      <c r="B1021" s="1065">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65">
        <v>29</v>
      </c>
      <c r="B1022" s="1065">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65">
        <v>30</v>
      </c>
      <c r="B1023" s="1065">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298</v>
      </c>
      <c r="K1026" s="109"/>
      <c r="L1026" s="109"/>
      <c r="M1026" s="109"/>
      <c r="N1026" s="109"/>
      <c r="O1026" s="109"/>
      <c r="P1026" s="351" t="s">
        <v>27</v>
      </c>
      <c r="Q1026" s="351"/>
      <c r="R1026" s="351"/>
      <c r="S1026" s="351"/>
      <c r="T1026" s="351"/>
      <c r="U1026" s="351"/>
      <c r="V1026" s="351"/>
      <c r="W1026" s="351"/>
      <c r="X1026" s="351"/>
      <c r="Y1026" s="348" t="s">
        <v>351</v>
      </c>
      <c r="Z1026" s="349"/>
      <c r="AA1026" s="349"/>
      <c r="AB1026" s="349"/>
      <c r="AC1026" s="281" t="s">
        <v>336</v>
      </c>
      <c r="AD1026" s="281"/>
      <c r="AE1026" s="281"/>
      <c r="AF1026" s="281"/>
      <c r="AG1026" s="281"/>
      <c r="AH1026" s="348" t="s">
        <v>260</v>
      </c>
      <c r="AI1026" s="350"/>
      <c r="AJ1026" s="350"/>
      <c r="AK1026" s="350"/>
      <c r="AL1026" s="350" t="s">
        <v>21</v>
      </c>
      <c r="AM1026" s="350"/>
      <c r="AN1026" s="350"/>
      <c r="AO1026" s="430"/>
      <c r="AP1026" s="431" t="s">
        <v>299</v>
      </c>
      <c r="AQ1026" s="431"/>
      <c r="AR1026" s="431"/>
      <c r="AS1026" s="431"/>
      <c r="AT1026" s="431"/>
      <c r="AU1026" s="431"/>
      <c r="AV1026" s="431"/>
      <c r="AW1026" s="431"/>
      <c r="AX1026" s="431"/>
    </row>
    <row r="1027" spans="1:50" ht="26.25" customHeight="1" x14ac:dyDescent="0.2">
      <c r="A1027" s="1065">
        <v>1</v>
      </c>
      <c r="B1027" s="1065">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65">
        <v>2</v>
      </c>
      <c r="B1028" s="1065">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65">
        <v>3</v>
      </c>
      <c r="B1029" s="1065">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65">
        <v>4</v>
      </c>
      <c r="B1030" s="1065">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65">
        <v>5</v>
      </c>
      <c r="B1031" s="1065">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65">
        <v>6</v>
      </c>
      <c r="B1032" s="1065">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65">
        <v>7</v>
      </c>
      <c r="B1033" s="1065">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65">
        <v>8</v>
      </c>
      <c r="B1034" s="1065">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65">
        <v>9</v>
      </c>
      <c r="B1035" s="1065">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65">
        <v>10</v>
      </c>
      <c r="B1036" s="1065">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65">
        <v>11</v>
      </c>
      <c r="B1037" s="1065">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65">
        <v>12</v>
      </c>
      <c r="B1038" s="1065">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65">
        <v>13</v>
      </c>
      <c r="B1039" s="1065">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65">
        <v>14</v>
      </c>
      <c r="B1040" s="1065">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65">
        <v>15</v>
      </c>
      <c r="B1041" s="1065">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65">
        <v>16</v>
      </c>
      <c r="B1042" s="1065">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65">
        <v>17</v>
      </c>
      <c r="B1043" s="1065">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65">
        <v>18</v>
      </c>
      <c r="B1044" s="1065">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65">
        <v>19</v>
      </c>
      <c r="B1045" s="1065">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65">
        <v>20</v>
      </c>
      <c r="B1046" s="1065">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65">
        <v>21</v>
      </c>
      <c r="B1047" s="1065">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65">
        <v>22</v>
      </c>
      <c r="B1048" s="1065">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65">
        <v>23</v>
      </c>
      <c r="B1049" s="1065">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65">
        <v>24</v>
      </c>
      <c r="B1050" s="1065">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65">
        <v>25</v>
      </c>
      <c r="B1051" s="1065">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65">
        <v>26</v>
      </c>
      <c r="B1052" s="1065">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65">
        <v>27</v>
      </c>
      <c r="B1053" s="1065">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65">
        <v>28</v>
      </c>
      <c r="B1054" s="1065">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65">
        <v>29</v>
      </c>
      <c r="B1055" s="1065">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65">
        <v>30</v>
      </c>
      <c r="B1056" s="1065">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298</v>
      </c>
      <c r="K1059" s="109"/>
      <c r="L1059" s="109"/>
      <c r="M1059" s="109"/>
      <c r="N1059" s="109"/>
      <c r="O1059" s="109"/>
      <c r="P1059" s="351" t="s">
        <v>27</v>
      </c>
      <c r="Q1059" s="351"/>
      <c r="R1059" s="351"/>
      <c r="S1059" s="351"/>
      <c r="T1059" s="351"/>
      <c r="U1059" s="351"/>
      <c r="V1059" s="351"/>
      <c r="W1059" s="351"/>
      <c r="X1059" s="351"/>
      <c r="Y1059" s="348" t="s">
        <v>351</v>
      </c>
      <c r="Z1059" s="349"/>
      <c r="AA1059" s="349"/>
      <c r="AB1059" s="349"/>
      <c r="AC1059" s="281" t="s">
        <v>336</v>
      </c>
      <c r="AD1059" s="281"/>
      <c r="AE1059" s="281"/>
      <c r="AF1059" s="281"/>
      <c r="AG1059" s="281"/>
      <c r="AH1059" s="348" t="s">
        <v>260</v>
      </c>
      <c r="AI1059" s="350"/>
      <c r="AJ1059" s="350"/>
      <c r="AK1059" s="350"/>
      <c r="AL1059" s="350" t="s">
        <v>21</v>
      </c>
      <c r="AM1059" s="350"/>
      <c r="AN1059" s="350"/>
      <c r="AO1059" s="430"/>
      <c r="AP1059" s="431" t="s">
        <v>299</v>
      </c>
      <c r="AQ1059" s="431"/>
      <c r="AR1059" s="431"/>
      <c r="AS1059" s="431"/>
      <c r="AT1059" s="431"/>
      <c r="AU1059" s="431"/>
      <c r="AV1059" s="431"/>
      <c r="AW1059" s="431"/>
      <c r="AX1059" s="431"/>
    </row>
    <row r="1060" spans="1:50" ht="26.25" customHeight="1" x14ac:dyDescent="0.2">
      <c r="A1060" s="1065">
        <v>1</v>
      </c>
      <c r="B1060" s="1065">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65">
        <v>2</v>
      </c>
      <c r="B1061" s="1065">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65">
        <v>3</v>
      </c>
      <c r="B1062" s="1065">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65">
        <v>4</v>
      </c>
      <c r="B1063" s="1065">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65">
        <v>5</v>
      </c>
      <c r="B1064" s="1065">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65">
        <v>6</v>
      </c>
      <c r="B1065" s="1065">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65">
        <v>7</v>
      </c>
      <c r="B1066" s="1065">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65">
        <v>8</v>
      </c>
      <c r="B1067" s="1065">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65">
        <v>9</v>
      </c>
      <c r="B1068" s="1065">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65">
        <v>10</v>
      </c>
      <c r="B1069" s="1065">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65">
        <v>11</v>
      </c>
      <c r="B1070" s="1065">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65">
        <v>12</v>
      </c>
      <c r="B1071" s="1065">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65">
        <v>13</v>
      </c>
      <c r="B1072" s="1065">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65">
        <v>14</v>
      </c>
      <c r="B1073" s="1065">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65">
        <v>15</v>
      </c>
      <c r="B1074" s="1065">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65">
        <v>16</v>
      </c>
      <c r="B1075" s="1065">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65">
        <v>17</v>
      </c>
      <c r="B1076" s="1065">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65">
        <v>18</v>
      </c>
      <c r="B1077" s="1065">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65">
        <v>19</v>
      </c>
      <c r="B1078" s="1065">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65">
        <v>20</v>
      </c>
      <c r="B1079" s="1065">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65">
        <v>21</v>
      </c>
      <c r="B1080" s="1065">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65">
        <v>22</v>
      </c>
      <c r="B1081" s="1065">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65">
        <v>23</v>
      </c>
      <c r="B1082" s="1065">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65">
        <v>24</v>
      </c>
      <c r="B1083" s="1065">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65">
        <v>25</v>
      </c>
      <c r="B1084" s="1065">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65">
        <v>26</v>
      </c>
      <c r="B1085" s="1065">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65">
        <v>27</v>
      </c>
      <c r="B1086" s="1065">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65">
        <v>28</v>
      </c>
      <c r="B1087" s="1065">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65">
        <v>29</v>
      </c>
      <c r="B1088" s="1065">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65">
        <v>30</v>
      </c>
      <c r="B1089" s="1065">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298</v>
      </c>
      <c r="K1092" s="109"/>
      <c r="L1092" s="109"/>
      <c r="M1092" s="109"/>
      <c r="N1092" s="109"/>
      <c r="O1092" s="109"/>
      <c r="P1092" s="351" t="s">
        <v>27</v>
      </c>
      <c r="Q1092" s="351"/>
      <c r="R1092" s="351"/>
      <c r="S1092" s="351"/>
      <c r="T1092" s="351"/>
      <c r="U1092" s="351"/>
      <c r="V1092" s="351"/>
      <c r="W1092" s="351"/>
      <c r="X1092" s="351"/>
      <c r="Y1092" s="348" t="s">
        <v>351</v>
      </c>
      <c r="Z1092" s="349"/>
      <c r="AA1092" s="349"/>
      <c r="AB1092" s="349"/>
      <c r="AC1092" s="281" t="s">
        <v>336</v>
      </c>
      <c r="AD1092" s="281"/>
      <c r="AE1092" s="281"/>
      <c r="AF1092" s="281"/>
      <c r="AG1092" s="281"/>
      <c r="AH1092" s="348" t="s">
        <v>260</v>
      </c>
      <c r="AI1092" s="350"/>
      <c r="AJ1092" s="350"/>
      <c r="AK1092" s="350"/>
      <c r="AL1092" s="350" t="s">
        <v>21</v>
      </c>
      <c r="AM1092" s="350"/>
      <c r="AN1092" s="350"/>
      <c r="AO1092" s="430"/>
      <c r="AP1092" s="431" t="s">
        <v>299</v>
      </c>
      <c r="AQ1092" s="431"/>
      <c r="AR1092" s="431"/>
      <c r="AS1092" s="431"/>
      <c r="AT1092" s="431"/>
      <c r="AU1092" s="431"/>
      <c r="AV1092" s="431"/>
      <c r="AW1092" s="431"/>
      <c r="AX1092" s="431"/>
    </row>
    <row r="1093" spans="1:50" ht="26.25" customHeight="1" x14ac:dyDescent="0.2">
      <c r="A1093" s="1065">
        <v>1</v>
      </c>
      <c r="B1093" s="1065">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65">
        <v>2</v>
      </c>
      <c r="B1094" s="1065">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65">
        <v>3</v>
      </c>
      <c r="B1095" s="1065">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65">
        <v>4</v>
      </c>
      <c r="B1096" s="1065">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65">
        <v>5</v>
      </c>
      <c r="B1097" s="1065">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65">
        <v>6</v>
      </c>
      <c r="B1098" s="1065">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65">
        <v>7</v>
      </c>
      <c r="B1099" s="1065">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65">
        <v>8</v>
      </c>
      <c r="B1100" s="1065">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65">
        <v>9</v>
      </c>
      <c r="B1101" s="1065">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65">
        <v>10</v>
      </c>
      <c r="B1102" s="1065">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65">
        <v>11</v>
      </c>
      <c r="B1103" s="1065">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65">
        <v>12</v>
      </c>
      <c r="B1104" s="1065">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65">
        <v>13</v>
      </c>
      <c r="B1105" s="1065">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65">
        <v>14</v>
      </c>
      <c r="B1106" s="1065">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65">
        <v>15</v>
      </c>
      <c r="B1107" s="1065">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65">
        <v>16</v>
      </c>
      <c r="B1108" s="1065">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65">
        <v>17</v>
      </c>
      <c r="B1109" s="1065">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65">
        <v>18</v>
      </c>
      <c r="B1110" s="1065">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65">
        <v>19</v>
      </c>
      <c r="B1111" s="1065">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65">
        <v>20</v>
      </c>
      <c r="B1112" s="1065">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65">
        <v>21</v>
      </c>
      <c r="B1113" s="1065">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65">
        <v>22</v>
      </c>
      <c r="B1114" s="1065">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65">
        <v>23</v>
      </c>
      <c r="B1115" s="1065">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65">
        <v>24</v>
      </c>
      <c r="B1116" s="1065">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65">
        <v>25</v>
      </c>
      <c r="B1117" s="1065">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65">
        <v>26</v>
      </c>
      <c r="B1118" s="1065">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65">
        <v>27</v>
      </c>
      <c r="B1119" s="1065">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65">
        <v>28</v>
      </c>
      <c r="B1120" s="1065">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65">
        <v>29</v>
      </c>
      <c r="B1121" s="1065">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65">
        <v>30</v>
      </c>
      <c r="B1122" s="1065">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298</v>
      </c>
      <c r="K1125" s="109"/>
      <c r="L1125" s="109"/>
      <c r="M1125" s="109"/>
      <c r="N1125" s="109"/>
      <c r="O1125" s="109"/>
      <c r="P1125" s="351" t="s">
        <v>27</v>
      </c>
      <c r="Q1125" s="351"/>
      <c r="R1125" s="351"/>
      <c r="S1125" s="351"/>
      <c r="T1125" s="351"/>
      <c r="U1125" s="351"/>
      <c r="V1125" s="351"/>
      <c r="W1125" s="351"/>
      <c r="X1125" s="351"/>
      <c r="Y1125" s="348" t="s">
        <v>351</v>
      </c>
      <c r="Z1125" s="349"/>
      <c r="AA1125" s="349"/>
      <c r="AB1125" s="349"/>
      <c r="AC1125" s="281" t="s">
        <v>336</v>
      </c>
      <c r="AD1125" s="281"/>
      <c r="AE1125" s="281"/>
      <c r="AF1125" s="281"/>
      <c r="AG1125" s="281"/>
      <c r="AH1125" s="348" t="s">
        <v>260</v>
      </c>
      <c r="AI1125" s="350"/>
      <c r="AJ1125" s="350"/>
      <c r="AK1125" s="350"/>
      <c r="AL1125" s="350" t="s">
        <v>21</v>
      </c>
      <c r="AM1125" s="350"/>
      <c r="AN1125" s="350"/>
      <c r="AO1125" s="430"/>
      <c r="AP1125" s="431" t="s">
        <v>299</v>
      </c>
      <c r="AQ1125" s="431"/>
      <c r="AR1125" s="431"/>
      <c r="AS1125" s="431"/>
      <c r="AT1125" s="431"/>
      <c r="AU1125" s="431"/>
      <c r="AV1125" s="431"/>
      <c r="AW1125" s="431"/>
      <c r="AX1125" s="431"/>
    </row>
    <row r="1126" spans="1:50" ht="26.25" customHeight="1" x14ac:dyDescent="0.2">
      <c r="A1126" s="1065">
        <v>1</v>
      </c>
      <c r="B1126" s="1065">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65">
        <v>2</v>
      </c>
      <c r="B1127" s="1065">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65">
        <v>3</v>
      </c>
      <c r="B1128" s="1065">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65">
        <v>4</v>
      </c>
      <c r="B1129" s="1065">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65">
        <v>5</v>
      </c>
      <c r="B1130" s="1065">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65">
        <v>6</v>
      </c>
      <c r="B1131" s="1065">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65">
        <v>7</v>
      </c>
      <c r="B1132" s="1065">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65">
        <v>8</v>
      </c>
      <c r="B1133" s="1065">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65">
        <v>9</v>
      </c>
      <c r="B1134" s="1065">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65">
        <v>10</v>
      </c>
      <c r="B1135" s="1065">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65">
        <v>11</v>
      </c>
      <c r="B1136" s="1065">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65">
        <v>12</v>
      </c>
      <c r="B1137" s="1065">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65">
        <v>13</v>
      </c>
      <c r="B1138" s="1065">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65">
        <v>14</v>
      </c>
      <c r="B1139" s="1065">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65">
        <v>15</v>
      </c>
      <c r="B1140" s="1065">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65">
        <v>16</v>
      </c>
      <c r="B1141" s="1065">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65">
        <v>17</v>
      </c>
      <c r="B1142" s="1065">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65">
        <v>18</v>
      </c>
      <c r="B1143" s="1065">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65">
        <v>19</v>
      </c>
      <c r="B1144" s="1065">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65">
        <v>20</v>
      </c>
      <c r="B1145" s="1065">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65">
        <v>21</v>
      </c>
      <c r="B1146" s="1065">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65">
        <v>22</v>
      </c>
      <c r="B1147" s="1065">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65">
        <v>23</v>
      </c>
      <c r="B1148" s="1065">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65">
        <v>24</v>
      </c>
      <c r="B1149" s="1065">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65">
        <v>25</v>
      </c>
      <c r="B1150" s="1065">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65">
        <v>26</v>
      </c>
      <c r="B1151" s="1065">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65">
        <v>27</v>
      </c>
      <c r="B1152" s="1065">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65">
        <v>28</v>
      </c>
      <c r="B1153" s="1065">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65">
        <v>29</v>
      </c>
      <c r="B1154" s="1065">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65">
        <v>30</v>
      </c>
      <c r="B1155" s="1065">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298</v>
      </c>
      <c r="K1158" s="109"/>
      <c r="L1158" s="109"/>
      <c r="M1158" s="109"/>
      <c r="N1158" s="109"/>
      <c r="O1158" s="109"/>
      <c r="P1158" s="351" t="s">
        <v>27</v>
      </c>
      <c r="Q1158" s="351"/>
      <c r="R1158" s="351"/>
      <c r="S1158" s="351"/>
      <c r="T1158" s="351"/>
      <c r="U1158" s="351"/>
      <c r="V1158" s="351"/>
      <c r="W1158" s="351"/>
      <c r="X1158" s="351"/>
      <c r="Y1158" s="348" t="s">
        <v>351</v>
      </c>
      <c r="Z1158" s="349"/>
      <c r="AA1158" s="349"/>
      <c r="AB1158" s="349"/>
      <c r="AC1158" s="281" t="s">
        <v>336</v>
      </c>
      <c r="AD1158" s="281"/>
      <c r="AE1158" s="281"/>
      <c r="AF1158" s="281"/>
      <c r="AG1158" s="281"/>
      <c r="AH1158" s="348" t="s">
        <v>260</v>
      </c>
      <c r="AI1158" s="350"/>
      <c r="AJ1158" s="350"/>
      <c r="AK1158" s="350"/>
      <c r="AL1158" s="350" t="s">
        <v>21</v>
      </c>
      <c r="AM1158" s="350"/>
      <c r="AN1158" s="350"/>
      <c r="AO1158" s="430"/>
      <c r="AP1158" s="431" t="s">
        <v>299</v>
      </c>
      <c r="AQ1158" s="431"/>
      <c r="AR1158" s="431"/>
      <c r="AS1158" s="431"/>
      <c r="AT1158" s="431"/>
      <c r="AU1158" s="431"/>
      <c r="AV1158" s="431"/>
      <c r="AW1158" s="431"/>
      <c r="AX1158" s="431"/>
    </row>
    <row r="1159" spans="1:50" ht="26.25" customHeight="1" x14ac:dyDescent="0.2">
      <c r="A1159" s="1065">
        <v>1</v>
      </c>
      <c r="B1159" s="1065">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65">
        <v>2</v>
      </c>
      <c r="B1160" s="1065">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65">
        <v>3</v>
      </c>
      <c r="B1161" s="1065">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65">
        <v>4</v>
      </c>
      <c r="B1162" s="1065">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65">
        <v>5</v>
      </c>
      <c r="B1163" s="1065">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65">
        <v>6</v>
      </c>
      <c r="B1164" s="1065">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65">
        <v>7</v>
      </c>
      <c r="B1165" s="1065">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65">
        <v>8</v>
      </c>
      <c r="B1166" s="1065">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65">
        <v>9</v>
      </c>
      <c r="B1167" s="1065">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65">
        <v>10</v>
      </c>
      <c r="B1168" s="1065">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65">
        <v>11</v>
      </c>
      <c r="B1169" s="1065">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65">
        <v>12</v>
      </c>
      <c r="B1170" s="1065">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65">
        <v>13</v>
      </c>
      <c r="B1171" s="1065">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65">
        <v>14</v>
      </c>
      <c r="B1172" s="1065">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65">
        <v>15</v>
      </c>
      <c r="B1173" s="1065">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65">
        <v>16</v>
      </c>
      <c r="B1174" s="1065">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65">
        <v>17</v>
      </c>
      <c r="B1175" s="1065">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65">
        <v>18</v>
      </c>
      <c r="B1176" s="1065">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65">
        <v>19</v>
      </c>
      <c r="B1177" s="1065">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65">
        <v>20</v>
      </c>
      <c r="B1178" s="1065">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65">
        <v>21</v>
      </c>
      <c r="B1179" s="1065">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65">
        <v>22</v>
      </c>
      <c r="B1180" s="1065">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65">
        <v>23</v>
      </c>
      <c r="B1181" s="1065">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65">
        <v>24</v>
      </c>
      <c r="B1182" s="1065">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65">
        <v>25</v>
      </c>
      <c r="B1183" s="1065">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65">
        <v>26</v>
      </c>
      <c r="B1184" s="1065">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65">
        <v>27</v>
      </c>
      <c r="B1185" s="1065">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65">
        <v>28</v>
      </c>
      <c r="B1186" s="1065">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65">
        <v>29</v>
      </c>
      <c r="B1187" s="1065">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65">
        <v>30</v>
      </c>
      <c r="B1188" s="1065">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298</v>
      </c>
      <c r="K1191" s="109"/>
      <c r="L1191" s="109"/>
      <c r="M1191" s="109"/>
      <c r="N1191" s="109"/>
      <c r="O1191" s="109"/>
      <c r="P1191" s="351" t="s">
        <v>27</v>
      </c>
      <c r="Q1191" s="351"/>
      <c r="R1191" s="351"/>
      <c r="S1191" s="351"/>
      <c r="T1191" s="351"/>
      <c r="U1191" s="351"/>
      <c r="V1191" s="351"/>
      <c r="W1191" s="351"/>
      <c r="X1191" s="351"/>
      <c r="Y1191" s="348" t="s">
        <v>351</v>
      </c>
      <c r="Z1191" s="349"/>
      <c r="AA1191" s="349"/>
      <c r="AB1191" s="349"/>
      <c r="AC1191" s="281" t="s">
        <v>336</v>
      </c>
      <c r="AD1191" s="281"/>
      <c r="AE1191" s="281"/>
      <c r="AF1191" s="281"/>
      <c r="AG1191" s="281"/>
      <c r="AH1191" s="348" t="s">
        <v>260</v>
      </c>
      <c r="AI1191" s="350"/>
      <c r="AJ1191" s="350"/>
      <c r="AK1191" s="350"/>
      <c r="AL1191" s="350" t="s">
        <v>21</v>
      </c>
      <c r="AM1191" s="350"/>
      <c r="AN1191" s="350"/>
      <c r="AO1191" s="430"/>
      <c r="AP1191" s="431" t="s">
        <v>299</v>
      </c>
      <c r="AQ1191" s="431"/>
      <c r="AR1191" s="431"/>
      <c r="AS1191" s="431"/>
      <c r="AT1191" s="431"/>
      <c r="AU1191" s="431"/>
      <c r="AV1191" s="431"/>
      <c r="AW1191" s="431"/>
      <c r="AX1191" s="431"/>
    </row>
    <row r="1192" spans="1:50" ht="26.25" customHeight="1" x14ac:dyDescent="0.2">
      <c r="A1192" s="1065">
        <v>1</v>
      </c>
      <c r="B1192" s="1065">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65">
        <v>2</v>
      </c>
      <c r="B1193" s="1065">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65">
        <v>3</v>
      </c>
      <c r="B1194" s="1065">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65">
        <v>4</v>
      </c>
      <c r="B1195" s="1065">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65">
        <v>5</v>
      </c>
      <c r="B1196" s="1065">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65">
        <v>6</v>
      </c>
      <c r="B1197" s="1065">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65">
        <v>7</v>
      </c>
      <c r="B1198" s="1065">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65">
        <v>8</v>
      </c>
      <c r="B1199" s="1065">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65">
        <v>9</v>
      </c>
      <c r="B1200" s="1065">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65">
        <v>10</v>
      </c>
      <c r="B1201" s="1065">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65">
        <v>11</v>
      </c>
      <c r="B1202" s="1065">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65">
        <v>12</v>
      </c>
      <c r="B1203" s="1065">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65">
        <v>13</v>
      </c>
      <c r="B1204" s="1065">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65">
        <v>14</v>
      </c>
      <c r="B1205" s="1065">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65">
        <v>15</v>
      </c>
      <c r="B1206" s="1065">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65">
        <v>16</v>
      </c>
      <c r="B1207" s="1065">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65">
        <v>17</v>
      </c>
      <c r="B1208" s="1065">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65">
        <v>18</v>
      </c>
      <c r="B1209" s="1065">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65">
        <v>19</v>
      </c>
      <c r="B1210" s="1065">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65">
        <v>20</v>
      </c>
      <c r="B1211" s="1065">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65">
        <v>21</v>
      </c>
      <c r="B1212" s="1065">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65">
        <v>22</v>
      </c>
      <c r="B1213" s="1065">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65">
        <v>23</v>
      </c>
      <c r="B1214" s="1065">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65">
        <v>24</v>
      </c>
      <c r="B1215" s="1065">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65">
        <v>25</v>
      </c>
      <c r="B1216" s="1065">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65">
        <v>26</v>
      </c>
      <c r="B1217" s="1065">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65">
        <v>27</v>
      </c>
      <c r="B1218" s="1065">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65">
        <v>28</v>
      </c>
      <c r="B1219" s="1065">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65">
        <v>29</v>
      </c>
      <c r="B1220" s="1065">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65">
        <v>30</v>
      </c>
      <c r="B1221" s="1065">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298</v>
      </c>
      <c r="K1224" s="109"/>
      <c r="L1224" s="109"/>
      <c r="M1224" s="109"/>
      <c r="N1224" s="109"/>
      <c r="O1224" s="109"/>
      <c r="P1224" s="351" t="s">
        <v>27</v>
      </c>
      <c r="Q1224" s="351"/>
      <c r="R1224" s="351"/>
      <c r="S1224" s="351"/>
      <c r="T1224" s="351"/>
      <c r="U1224" s="351"/>
      <c r="V1224" s="351"/>
      <c r="W1224" s="351"/>
      <c r="X1224" s="351"/>
      <c r="Y1224" s="348" t="s">
        <v>351</v>
      </c>
      <c r="Z1224" s="349"/>
      <c r="AA1224" s="349"/>
      <c r="AB1224" s="349"/>
      <c r="AC1224" s="281" t="s">
        <v>336</v>
      </c>
      <c r="AD1224" s="281"/>
      <c r="AE1224" s="281"/>
      <c r="AF1224" s="281"/>
      <c r="AG1224" s="281"/>
      <c r="AH1224" s="348" t="s">
        <v>260</v>
      </c>
      <c r="AI1224" s="350"/>
      <c r="AJ1224" s="350"/>
      <c r="AK1224" s="350"/>
      <c r="AL1224" s="350" t="s">
        <v>21</v>
      </c>
      <c r="AM1224" s="350"/>
      <c r="AN1224" s="350"/>
      <c r="AO1224" s="430"/>
      <c r="AP1224" s="431" t="s">
        <v>299</v>
      </c>
      <c r="AQ1224" s="431"/>
      <c r="AR1224" s="431"/>
      <c r="AS1224" s="431"/>
      <c r="AT1224" s="431"/>
      <c r="AU1224" s="431"/>
      <c r="AV1224" s="431"/>
      <c r="AW1224" s="431"/>
      <c r="AX1224" s="431"/>
    </row>
    <row r="1225" spans="1:50" ht="26.25" customHeight="1" x14ac:dyDescent="0.2">
      <c r="A1225" s="1065">
        <v>1</v>
      </c>
      <c r="B1225" s="1065">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65">
        <v>2</v>
      </c>
      <c r="B1226" s="1065">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65">
        <v>3</v>
      </c>
      <c r="B1227" s="1065">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65">
        <v>4</v>
      </c>
      <c r="B1228" s="1065">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65">
        <v>5</v>
      </c>
      <c r="B1229" s="1065">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65">
        <v>6</v>
      </c>
      <c r="B1230" s="1065">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65">
        <v>7</v>
      </c>
      <c r="B1231" s="1065">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65">
        <v>8</v>
      </c>
      <c r="B1232" s="1065">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65">
        <v>9</v>
      </c>
      <c r="B1233" s="1065">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65">
        <v>10</v>
      </c>
      <c r="B1234" s="1065">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65">
        <v>11</v>
      </c>
      <c r="B1235" s="1065">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65">
        <v>12</v>
      </c>
      <c r="B1236" s="1065">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65">
        <v>13</v>
      </c>
      <c r="B1237" s="1065">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65">
        <v>14</v>
      </c>
      <c r="B1238" s="1065">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65">
        <v>15</v>
      </c>
      <c r="B1239" s="1065">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65">
        <v>16</v>
      </c>
      <c r="B1240" s="1065">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65">
        <v>17</v>
      </c>
      <c r="B1241" s="1065">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65">
        <v>18</v>
      </c>
      <c r="B1242" s="1065">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65">
        <v>19</v>
      </c>
      <c r="B1243" s="1065">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65">
        <v>20</v>
      </c>
      <c r="B1244" s="1065">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65">
        <v>21</v>
      </c>
      <c r="B1245" s="1065">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65">
        <v>22</v>
      </c>
      <c r="B1246" s="1065">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65">
        <v>23</v>
      </c>
      <c r="B1247" s="1065">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65">
        <v>24</v>
      </c>
      <c r="B1248" s="1065">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65">
        <v>25</v>
      </c>
      <c r="B1249" s="1065">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65">
        <v>26</v>
      </c>
      <c r="B1250" s="1065">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65">
        <v>27</v>
      </c>
      <c r="B1251" s="1065">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65">
        <v>28</v>
      </c>
      <c r="B1252" s="1065">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65">
        <v>29</v>
      </c>
      <c r="B1253" s="1065">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65">
        <v>30</v>
      </c>
      <c r="B1254" s="1065">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298</v>
      </c>
      <c r="K1257" s="109"/>
      <c r="L1257" s="109"/>
      <c r="M1257" s="109"/>
      <c r="N1257" s="109"/>
      <c r="O1257" s="109"/>
      <c r="P1257" s="351" t="s">
        <v>27</v>
      </c>
      <c r="Q1257" s="351"/>
      <c r="R1257" s="351"/>
      <c r="S1257" s="351"/>
      <c r="T1257" s="351"/>
      <c r="U1257" s="351"/>
      <c r="V1257" s="351"/>
      <c r="W1257" s="351"/>
      <c r="X1257" s="351"/>
      <c r="Y1257" s="348" t="s">
        <v>351</v>
      </c>
      <c r="Z1257" s="349"/>
      <c r="AA1257" s="349"/>
      <c r="AB1257" s="349"/>
      <c r="AC1257" s="281" t="s">
        <v>336</v>
      </c>
      <c r="AD1257" s="281"/>
      <c r="AE1257" s="281"/>
      <c r="AF1257" s="281"/>
      <c r="AG1257" s="281"/>
      <c r="AH1257" s="348" t="s">
        <v>260</v>
      </c>
      <c r="AI1257" s="350"/>
      <c r="AJ1257" s="350"/>
      <c r="AK1257" s="350"/>
      <c r="AL1257" s="350" t="s">
        <v>21</v>
      </c>
      <c r="AM1257" s="350"/>
      <c r="AN1257" s="350"/>
      <c r="AO1257" s="430"/>
      <c r="AP1257" s="431" t="s">
        <v>299</v>
      </c>
      <c r="AQ1257" s="431"/>
      <c r="AR1257" s="431"/>
      <c r="AS1257" s="431"/>
      <c r="AT1257" s="431"/>
      <c r="AU1257" s="431"/>
      <c r="AV1257" s="431"/>
      <c r="AW1257" s="431"/>
      <c r="AX1257" s="431"/>
    </row>
    <row r="1258" spans="1:50" ht="26.25" customHeight="1" x14ac:dyDescent="0.2">
      <c r="A1258" s="1065">
        <v>1</v>
      </c>
      <c r="B1258" s="1065">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65">
        <v>2</v>
      </c>
      <c r="B1259" s="1065">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65">
        <v>3</v>
      </c>
      <c r="B1260" s="1065">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65">
        <v>4</v>
      </c>
      <c r="B1261" s="1065">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65">
        <v>5</v>
      </c>
      <c r="B1262" s="1065">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65">
        <v>6</v>
      </c>
      <c r="B1263" s="1065">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65">
        <v>7</v>
      </c>
      <c r="B1264" s="1065">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65">
        <v>8</v>
      </c>
      <c r="B1265" s="1065">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65">
        <v>9</v>
      </c>
      <c r="B1266" s="1065">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65">
        <v>10</v>
      </c>
      <c r="B1267" s="1065">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65">
        <v>11</v>
      </c>
      <c r="B1268" s="1065">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65">
        <v>12</v>
      </c>
      <c r="B1269" s="1065">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65">
        <v>13</v>
      </c>
      <c r="B1270" s="1065">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65">
        <v>14</v>
      </c>
      <c r="B1271" s="1065">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65">
        <v>15</v>
      </c>
      <c r="B1272" s="1065">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65">
        <v>16</v>
      </c>
      <c r="B1273" s="1065">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65">
        <v>17</v>
      </c>
      <c r="B1274" s="1065">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65">
        <v>18</v>
      </c>
      <c r="B1275" s="1065">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65">
        <v>19</v>
      </c>
      <c r="B1276" s="1065">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65">
        <v>20</v>
      </c>
      <c r="B1277" s="1065">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65">
        <v>21</v>
      </c>
      <c r="B1278" s="1065">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65">
        <v>22</v>
      </c>
      <c r="B1279" s="1065">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65">
        <v>23</v>
      </c>
      <c r="B1280" s="1065">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65">
        <v>24</v>
      </c>
      <c r="B1281" s="1065">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65">
        <v>25</v>
      </c>
      <c r="B1282" s="1065">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65">
        <v>26</v>
      </c>
      <c r="B1283" s="1065">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65">
        <v>27</v>
      </c>
      <c r="B1284" s="1065">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65">
        <v>28</v>
      </c>
      <c r="B1285" s="1065">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65">
        <v>29</v>
      </c>
      <c r="B1286" s="1065">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65">
        <v>30</v>
      </c>
      <c r="B1287" s="1065">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298</v>
      </c>
      <c r="K1290" s="109"/>
      <c r="L1290" s="109"/>
      <c r="M1290" s="109"/>
      <c r="N1290" s="109"/>
      <c r="O1290" s="109"/>
      <c r="P1290" s="351" t="s">
        <v>27</v>
      </c>
      <c r="Q1290" s="351"/>
      <c r="R1290" s="351"/>
      <c r="S1290" s="351"/>
      <c r="T1290" s="351"/>
      <c r="U1290" s="351"/>
      <c r="V1290" s="351"/>
      <c r="W1290" s="351"/>
      <c r="X1290" s="351"/>
      <c r="Y1290" s="348" t="s">
        <v>351</v>
      </c>
      <c r="Z1290" s="349"/>
      <c r="AA1290" s="349"/>
      <c r="AB1290" s="349"/>
      <c r="AC1290" s="281" t="s">
        <v>336</v>
      </c>
      <c r="AD1290" s="281"/>
      <c r="AE1290" s="281"/>
      <c r="AF1290" s="281"/>
      <c r="AG1290" s="281"/>
      <c r="AH1290" s="348" t="s">
        <v>260</v>
      </c>
      <c r="AI1290" s="350"/>
      <c r="AJ1290" s="350"/>
      <c r="AK1290" s="350"/>
      <c r="AL1290" s="350" t="s">
        <v>21</v>
      </c>
      <c r="AM1290" s="350"/>
      <c r="AN1290" s="350"/>
      <c r="AO1290" s="430"/>
      <c r="AP1290" s="431" t="s">
        <v>299</v>
      </c>
      <c r="AQ1290" s="431"/>
      <c r="AR1290" s="431"/>
      <c r="AS1290" s="431"/>
      <c r="AT1290" s="431"/>
      <c r="AU1290" s="431"/>
      <c r="AV1290" s="431"/>
      <c r="AW1290" s="431"/>
      <c r="AX1290" s="431"/>
    </row>
    <row r="1291" spans="1:50" ht="26.25" customHeight="1" x14ac:dyDescent="0.2">
      <c r="A1291" s="1065">
        <v>1</v>
      </c>
      <c r="B1291" s="1065">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65">
        <v>2</v>
      </c>
      <c r="B1292" s="1065">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65">
        <v>3</v>
      </c>
      <c r="B1293" s="1065">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65">
        <v>4</v>
      </c>
      <c r="B1294" s="1065">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65">
        <v>5</v>
      </c>
      <c r="B1295" s="1065">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65">
        <v>6</v>
      </c>
      <c r="B1296" s="1065">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65">
        <v>7</v>
      </c>
      <c r="B1297" s="1065">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65">
        <v>8</v>
      </c>
      <c r="B1298" s="1065">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65">
        <v>9</v>
      </c>
      <c r="B1299" s="1065">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65">
        <v>10</v>
      </c>
      <c r="B1300" s="1065">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65">
        <v>11</v>
      </c>
      <c r="B1301" s="1065">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65">
        <v>12</v>
      </c>
      <c r="B1302" s="1065">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65">
        <v>13</v>
      </c>
      <c r="B1303" s="1065">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65">
        <v>14</v>
      </c>
      <c r="B1304" s="1065">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65">
        <v>15</v>
      </c>
      <c r="B1305" s="1065">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65">
        <v>16</v>
      </c>
      <c r="B1306" s="1065">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65">
        <v>17</v>
      </c>
      <c r="B1307" s="1065">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65">
        <v>18</v>
      </c>
      <c r="B1308" s="1065">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65">
        <v>19</v>
      </c>
      <c r="B1309" s="1065">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65">
        <v>20</v>
      </c>
      <c r="B1310" s="1065">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65">
        <v>21</v>
      </c>
      <c r="B1311" s="1065">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65">
        <v>22</v>
      </c>
      <c r="B1312" s="1065">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65">
        <v>23</v>
      </c>
      <c r="B1313" s="1065">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65">
        <v>24</v>
      </c>
      <c r="B1314" s="1065">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65">
        <v>25</v>
      </c>
      <c r="B1315" s="1065">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65">
        <v>26</v>
      </c>
      <c r="B1316" s="1065">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65">
        <v>27</v>
      </c>
      <c r="B1317" s="1065">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65">
        <v>28</v>
      </c>
      <c r="B1318" s="1065">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65">
        <v>29</v>
      </c>
      <c r="B1319" s="1065">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65">
        <v>30</v>
      </c>
      <c r="B1320" s="1065">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町村 輔</cp:lastModifiedBy>
  <cp:lastPrinted>2020-05-26T07:23:56Z</cp:lastPrinted>
  <dcterms:created xsi:type="dcterms:W3CDTF">2012-03-13T00:50:25Z</dcterms:created>
  <dcterms:modified xsi:type="dcterms:W3CDTF">2020-09-04T05:17:56Z</dcterms:modified>
</cp:coreProperties>
</file>