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3大気課\"/>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<sst xmlns="http://schemas.openxmlformats.org/spreadsheetml/2006/main" count="2884" uniqueCount="637">
  <si>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</si>
  <si>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</si>
  <si>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</si>
  <si>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</si>
  <si>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</si>
  <si>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</si>
  <si>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</si>
  <si>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</si>
  <si>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</si>
  <si>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</si>
  <si>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</si>
  <si>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</si>
  <si>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</si>
  <si>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</si>
  <si>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</si>
  <si>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</si>
  <si>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</si>
  <si>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</si>
  <si>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</si>
  <si>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</si>
  <si>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</si>
  <si>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</si>
  <si>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</si>
  <si>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</si>
  <si>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</si>
  <si>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</si>
  <si>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</si>
  <si>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</si>
  <si>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</si>
  <si>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</si>
  <si>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</si>
  <si>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</si>
  <si>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</si>
  <si>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</si>
  <si>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</si>
  <si>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</si>
  <si>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</si>
  <si>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</si>
  <si>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</si>
  <si>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</si>
  <si>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</si>
  <si>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</si>
  <si>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</si>
  <si>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</si>
  <si>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</si>
  <si>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</si>
  <si>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</si>
  <si>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</si>
  <si>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</si>
  <si>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</si>
  <si>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</si>
  <si>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</si>
  <si>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</si>
  <si>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</si>
  <si>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</si>
  <si>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</si>
  <si>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</si>
  <si>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</si>
  <si>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</si>
  <si>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</si>
  <si>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</si>
  <si>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</si>
  <si>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</si>
  <si>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</si>
  <si>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</si>
  <si>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</si>
  <si>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</si>
  <si>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</si>
  <si>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</si>
  <si>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</si>
  <si>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</si>
  <si>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</si>
  <si>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</si>
  <si>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</si>
  <si>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</si>
  <si>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</si>
  <si>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</si>
  <si>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</si>
  <si>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</si>
  <si>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</si>
  <si>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</si>
  <si>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</si>
  <si>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</si>
  <si>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</si>
  <si>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</si>
  <si>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</si>
  <si>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</si>
  <si>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</si>
  <si>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</si>
  <si>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</si>
  <si>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</si>
  <si>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</si>
  <si>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</si>
  <si>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</si>
  <si>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</si>
  <si>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</si>
  <si>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</si>
  <si>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</si>
  <si>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</si>
  <si>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</si>
  <si>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</si>
  <si>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</si>
  <si>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</si>
  <si>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</si>
  <si>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</si>
  <si>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</si>
  <si>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</si>
  <si>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</si>
  <si>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</si>
  <si>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</si>
  <si>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</si>
  <si>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</si>
  <si>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</si>
  <si>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</si>
  <si>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</si>
  <si>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</si>
  <si>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</si>
  <si>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</si>
  <si>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</si>
  <si>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</si>
  <si>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</si>
  <si>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</si>
  <si>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</si>
  <si>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</si>
  <si>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</si>
  <si>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</si>
  <si>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</si>
  <si>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</si>
  <si>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</si>
  <si>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</si>
  <si>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</si>
  <si>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</si>
  <si>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</si>
  <si>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</si>
  <si>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</si>
  <si>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</si>
  <si>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</si>
  <si>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</si>
  <si>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</si>
  <si>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</si>
  <si>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</si>
  <si>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</si>
  <si>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</si>
  <si>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</si>
  <si>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</si>
  <si>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</si>
  <si>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</si>
  <si>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</si>
  <si>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</si>
  <si>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</si>
  <si>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</si>
  <si>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</si>
  <si>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</si>
  <si>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</si>
  <si>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</si>
  <si>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</si>
  <si>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</si>
  <si>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</si>
  <si>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</si>
  <si>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</si>
  <si>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</si>
  <si>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</si>
  <si>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</si>
  <si>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</si>
  <si>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</si>
  <si>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</si>
  <si>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</si>
  <si>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</si>
  <si>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</si>
  <si>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</si>
  <si>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</si>
  <si>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</si>
  <si>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</si>
  <si>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</si>
  <si>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</si>
  <si>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</si>
  <si>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</si>
  <si>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</si>
  <si>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</si>
  <si>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</si>
  <si>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</si>
  <si>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</si>
  <si>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</si>
  <si>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</si>
  <si>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</si>
  <si>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</si>
  <si>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</si>
  <si>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</si>
  <si>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</si>
  <si>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</si>
  <si>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</si>
  <si>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</si>
  <si>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</si>
  <si>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</si>
  <si>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</si>
  <si>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</si>
  <si>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</si>
  <si>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</si>
  <si>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</si>
  <si>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</si>
  <si>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</si>
  <si>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</si>
  <si>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</si>
  <si>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</si>
  <si>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</si>
  <si>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</si>
  <si>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</si>
  <si>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</si>
  <si>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</si>
  <si>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</si>
  <si>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</si>
  <si>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</si>
  <si>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</si>
  <si>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</si>
  <si>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</si>
  <si>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</si>
  <si>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</si>
  <si>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</si>
  <si>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</si>
  <si>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</si>
  <si>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</si>
  <si>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</si>
  <si>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</si>
  <si>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</si>
  <si>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</si>
  <si>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</si>
  <si>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</si>
  <si>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</si>
  <si>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</si>
  <si>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</si>
  <si>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</si>
  <si>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</si>
  <si>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</si>
  <si>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</si>
  <si>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</si>
  <si>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</si>
  <si>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</si>
  <si>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</si>
  <si>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</si>
  <si>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</si>
  <si>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</si>
  <si>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</si>
  <si>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</si>
  <si>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</si>
  <si>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</si>
  <si>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</si>
  <si>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</si>
  <si>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</si>
  <si>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</si>
  <si>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</si>
  <si>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</si>
  <si>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</si>
  <si>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</si>
  <si>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</si>
  <si>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</si>
  <si>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</si>
  <si>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</si>
  <si>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</si>
  <si>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</si>
  <si>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</si>
  <si>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</si>
  <si>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</si>
  <si>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</si>
  <si>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</si>
  <si>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</si>
  <si>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</si>
  <si>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</si>
  <si>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</si>
  <si>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</si>
  <si>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</si>
  <si>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</si>
  <si>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</si>
  <si>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</si>
  <si>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</si>
  <si>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</si>
  <si>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</si>
  <si>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</si>
  <si>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</si>
  <si>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</si>
  <si>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</si>
  <si>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</si>
  <si>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</si>
  <si>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</si>
  <si>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</si>
  <si>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</si>
  <si>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</si>
  <si>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</si>
  <si>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</si>
  <si>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</si>
  <si>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</si>
  <si>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</si>
  <si>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</si>
  <si>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</si>
  <si>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</si>
  <si>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</si>
  <si>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</si>
  <si>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</si>
  <si>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</si>
  <si>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</si>
  <si>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</si>
  <si>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</si>
  <si>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</si>
  <si>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</si>
  <si>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</si>
  <si>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</si>
  <si>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</si>
  <si>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</si>
  <si>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</si>
  <si>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</si>
  <si>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</si>
  <si>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</si>
  <si>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</si>
  <si>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</si>
  <si>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</si>
  <si>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</si>
  <si>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</si>
  <si>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</si>
  <si>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</si>
  <si>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</si>
  <si>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</si>
  <si>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</si>
  <si>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</si>
  <si>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</si>
  <si>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</si>
  <si>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</si>
  <si>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</si>
  <si>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</si>
  <si>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</si>
  <si>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</si>
  <si>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</si>
  <si>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</si>
  <si>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</si>
  <si>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</si>
  <si>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</si>
  <si>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</si>
  <si>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</si>
  <si>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</si>
  <si>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</si>
  <si>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</si>
  <si>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</si>
  <si>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</si>
  <si>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</si>
  <si>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</si>
  <si>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</si>
  <si>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</si>
  <si>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</si>
  <si>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</si>
  <si>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</si>
  <si>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</si>
  <si>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</si>
  <si>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</si>
  <si>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</si>
  <si>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</si>
  <si>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</si>
  <si>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</si>
  <si>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</si>
  <si>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</si>
  <si>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</si>
  <si>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</si>
  <si>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</si>
  <si>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</si>
  <si>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</si>
  <si>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</si>
  <si>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</si>
  <si>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</si>
  <si>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</si>
  <si>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</si>
  <si>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</si>
  <si>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</si>
  <si>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</si>
  <si>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</si>
  <si>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</si>
  <si>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</si>
  <si>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</si>
  <si>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</si>
  <si>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</si>
  <si>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</si>
  <si>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</si>
  <si>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</si>
  <si>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</si>
  <si>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</si>
  <si>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</si>
  <si>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</si>
  <si>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</si>
  <si>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</si>
  <si>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</si>
  <si>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</si>
  <si>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</si>
  <si>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</si>
  <si>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</si>
  <si>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</si>
  <si>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</si>
  <si>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</si>
  <si>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</si>
  <si>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</si>
  <si>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</si>
  <si>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</si>
  <si>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</si>
  <si>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</si>
  <si>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</si>
  <si>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</si>
  <si>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</si>
  <si>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</si>
  <si>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</si>
  <si>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</si>
  <si>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</si>
  <si>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</si>
  <si>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</si>
  <si>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</si>
  <si>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</si>
  <si>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</si>
  <si>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</si>
  <si>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</si>
  <si>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</si>
  <si>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</si>
  <si>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</si>
  <si>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</si>
  <si>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</si>
  <si>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</si>
  <si>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</si>
  <si>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</si>
  <si>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</si>
  <si>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</si>
  <si>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</si>
  <si>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</si>
  <si>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</si>
  <si>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</si>
  <si>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</si>
  <si>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</si>
  <si>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</si>
  <si>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</si>
  <si>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</si>
  <si>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</si>
  <si>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</si>
  <si>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</si>
  <si>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</si>
  <si>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</si>
  <si>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</si>
  <si>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</si>
  <si>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</si>
  <si>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</si>
  <si>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</si>
  <si>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</si>
  <si>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</si>
  <si>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</si>
  <si>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</si>
  <si>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</si>
  <si>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</si>
  <si>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</si>
  <si>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</si>
  <si>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</si>
  <si>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</si>
  <si>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</si>
  <si>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</si>
  <si>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</si>
  <si>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</si>
  <si>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</si>
  <si>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</si>
  <si>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</si>
  <si>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</si>
  <si>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</si>
  <si>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</si>
  <si>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</si>
  <si>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</si>
  <si>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</si>
  <si>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</si>
  <si>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</si>
  <si>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</si>
  <si>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</si>
  <si>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</si>
  <si>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</si>
  <si>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</si>
  <si>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</si>
  <si>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</si>
  <si>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</si>
  <si>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</si>
  <si>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</si>
  <si>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</si>
  <si>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</si>
  <si>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</si>
  <si>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</si>
  <si>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</si>
  <si>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</si>
  <si>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</si>
  <si>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</si>
  <si>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</si>
  <si>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</si>
  <si>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</si>
  <si>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</si>
  <si>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</si>
  <si>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</si>
  <si>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</si>
  <si>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</si>
  <si>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</si>
  <si>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</si>
  <si>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</si>
  <si>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</si>
  <si>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</si>
  <si>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</si>
  <si>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</si>
  <si>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</si>
  <si>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</si>
  <si>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</si>
  <si>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</si>
  <si>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</si>
  <si>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</si>
  <si>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</si>
  <si>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</si>
  <si>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</si>
  <si>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</si>
  <si>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</si>
  <si>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</si>
  <si>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</si>
  <si>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</si>
  <si>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</si>
  <si>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</si>
  <si>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</si>
  <si>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</si>
  <si>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</si>
  <si>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</si>
  <si>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</si>
  <si>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</si>
  <si>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</si>
  <si>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</si>
  <si>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</si>
  <si>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</si>
  <si>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</si>
  <si>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</si>
  <si>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</si>
  <si>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</si>
  <si>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</si>
  <si>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</si>
  <si>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</si>
  <si>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</si>
  <si>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</si>
  <si>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</si>
  <si>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</si>
  <si>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</si>
  <si>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</si>
  <si>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</si>
  <si>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</si>
  <si>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</si>
  <si>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</si>
  <si>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</si>
  <si>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</si>
  <si>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</si>
  <si>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</si>
  <si>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</si>
  <si>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</si>
  <si>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</si>
  <si>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</si>
  <si>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</si>
  <si>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</si>
  <si>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</si>
  <si>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</si>
  <si>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</si>
  <si>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</si>
  <si>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</si>
  <si>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</si>
  <si>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</si>
  <si>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</si>
  <si>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</si>
  <si>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</si>
  <si>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 xml:space="preserve">水銀大気排出対策推進事業費 </t>
  </si>
  <si>
    <t>水・大気環境局</t>
  </si>
  <si>
    <t>平成２７年度</t>
    <rPh sb="0" eb="2">
      <t>ヘイセイ</t>
    </rPh>
    <rPh sb="4" eb="5">
      <t>ネン</t>
    </rPh>
    <rPh sb="5" eb="6">
      <t>ド</t>
    </rPh>
    <phoneticPr fontId="22"/>
  </si>
  <si>
    <t>大気環境課</t>
  </si>
  <si>
    <t>○</t>
  </si>
  <si>
    <t>大気汚染防止法の一部を改正する法律
 (平成27年6月19日法律第41号)</t>
  </si>
  <si>
    <t>水銀に関する水俣条約</t>
  </si>
  <si>
    <t>　水銀に関する水俣条約を踏まえた改正大気汚染防止法を着実に施行するとともに、水銀大気排出インベントリーの精緻化や、国内外における水銀大気排出抑制技術の情報収集・普及等により、水銀の大気中への排出抑制対策を推進する。</t>
    <rPh sb="24" eb="25">
      <t>ホウ</t>
    </rPh>
    <rPh sb="26" eb="28">
      <t>チャクジツ</t>
    </rPh>
    <rPh sb="29" eb="31">
      <t>シコウ</t>
    </rPh>
    <rPh sb="70" eb="72">
      <t>ヨクセイ</t>
    </rPh>
    <rPh sb="72" eb="74">
      <t>ギジュツ</t>
    </rPh>
    <rPh sb="75" eb="77">
      <t>ジョウホウ</t>
    </rPh>
    <rPh sb="77" eb="79">
      <t>シュウシュウ</t>
    </rPh>
    <rPh sb="80" eb="82">
      <t>フキュウ</t>
    </rPh>
    <rPh sb="82" eb="83">
      <t>トウ</t>
    </rPh>
    <rPh sb="87" eb="89">
      <t>スイギン</t>
    </rPh>
    <phoneticPr fontId="5"/>
  </si>
  <si>
    <t>　改正大気汚染防止法に基づく規制・取組の実態を把握するため、地方公共団体や業界団体等を通じて水銀排出施設及び要排出抑制施設に関する情報や水銀濃度測定結果等の情報を収集する。これらの情報を活用するとともに、必要に応じて排出実態の調査を実施する等により、水俣条約で義務付けられている水銀大気排出インベントリーの精緻化に取り組む。加えて、国内外における排出抑制のための技術情報の収集、普及等を実施する。</t>
    <rPh sb="1" eb="3">
      <t>カイセイ</t>
    </rPh>
    <rPh sb="3" eb="5">
      <t>タイキ</t>
    </rPh>
    <rPh sb="5" eb="7">
      <t>オセン</t>
    </rPh>
    <rPh sb="7" eb="10">
      <t>ボウシホウ</t>
    </rPh>
    <rPh sb="11" eb="12">
      <t>モト</t>
    </rPh>
    <rPh sb="14" eb="16">
      <t>キセイ</t>
    </rPh>
    <rPh sb="17" eb="19">
      <t>トリクミ</t>
    </rPh>
    <rPh sb="20" eb="22">
      <t>ジッタイ</t>
    </rPh>
    <rPh sb="23" eb="25">
      <t>ハアク</t>
    </rPh>
    <rPh sb="102" eb="104">
      <t>ヒツヨウ</t>
    </rPh>
    <rPh sb="105" eb="106">
      <t>オウ</t>
    </rPh>
    <rPh sb="108" eb="110">
      <t>ハイシュツ</t>
    </rPh>
    <rPh sb="110" eb="112">
      <t>ジッタイ</t>
    </rPh>
    <rPh sb="113" eb="115">
      <t>チョウサ</t>
    </rPh>
    <rPh sb="116" eb="118">
      <t>ジッシ</t>
    </rPh>
    <rPh sb="120" eb="121">
      <t>トウ</t>
    </rPh>
    <rPh sb="139" eb="141">
      <t>スイギン</t>
    </rPh>
    <rPh sb="141" eb="143">
      <t>タイキ</t>
    </rPh>
    <rPh sb="153" eb="156">
      <t>セイチカ</t>
    </rPh>
    <rPh sb="162" eb="163">
      <t>クワ</t>
    </rPh>
    <rPh sb="166" eb="169">
      <t>コクナイガイ</t>
    </rPh>
    <phoneticPr fontId="5"/>
  </si>
  <si>
    <t>-</t>
  </si>
  <si>
    <t>環境保全調査費</t>
  </si>
  <si>
    <t>水銀の排出実態を調査し、調査結果を取りまとめること。</t>
  </si>
  <si>
    <t>水銀の排出実態を把握するために必要な調査結果を取りまとめ、水銀大気排出インベントリーを作成した回数。</t>
    <rPh sb="29" eb="31">
      <t>スイギン</t>
    </rPh>
    <rPh sb="31" eb="33">
      <t>タイキ</t>
    </rPh>
    <rPh sb="33" eb="35">
      <t>ハイシュツ</t>
    </rPh>
    <rPh sb="43" eb="45">
      <t>サクセイ</t>
    </rPh>
    <rPh sb="47" eb="49">
      <t>カイスウ</t>
    </rPh>
    <phoneticPr fontId="5"/>
  </si>
  <si>
    <t>回</t>
    <rPh sb="0" eb="1">
      <t>カイ</t>
    </rPh>
    <phoneticPr fontId="5"/>
  </si>
  <si>
    <t>-</t>
    <phoneticPr fontId="5"/>
  </si>
  <si>
    <t>-</t>
    <phoneticPr fontId="5"/>
  </si>
  <si>
    <t>-</t>
    <phoneticPr fontId="5"/>
  </si>
  <si>
    <t>-</t>
    <phoneticPr fontId="5"/>
  </si>
  <si>
    <t>平成29年度水銀大気排出抑制対策調査業務 報告書
平成30年度水銀大気排出抑制対策調査業務 報告書
令和元年度水銀大気排出抑制対策調査業務 報告書</t>
    <rPh sb="50" eb="52">
      <t>レイワ</t>
    </rPh>
    <rPh sb="52" eb="53">
      <t>ガン</t>
    </rPh>
    <phoneticPr fontId="5"/>
  </si>
  <si>
    <t>有識者による審議会・検討会の開催回数</t>
  </si>
  <si>
    <t>水銀大気排出対策推進事業費／有識者による審議会・検討会の開催回数　　　　　　　　　　　　　</t>
    <rPh sb="20" eb="23">
      <t>シンギカイ</t>
    </rPh>
    <rPh sb="28" eb="30">
      <t>カイサイ</t>
    </rPh>
    <rPh sb="30" eb="32">
      <t>カイスウ</t>
    </rPh>
    <phoneticPr fontId="5"/>
  </si>
  <si>
    <t>百万円</t>
    <rPh sb="0" eb="2">
      <t>ヒャクマン</t>
    </rPh>
    <rPh sb="2" eb="3">
      <t>エン</t>
    </rPh>
    <phoneticPr fontId="5"/>
  </si>
  <si>
    <t>百万円/回</t>
    <rPh sb="0" eb="2">
      <t>ヒャクマン</t>
    </rPh>
    <rPh sb="2" eb="3">
      <t>エン</t>
    </rPh>
    <rPh sb="4" eb="5">
      <t>カイ</t>
    </rPh>
    <phoneticPr fontId="5"/>
  </si>
  <si>
    <t>32/4</t>
  </si>
  <si>
    <t>25/5</t>
  </si>
  <si>
    <t>33/5</t>
    <phoneticPr fontId="5"/>
  </si>
  <si>
    <t>36/4</t>
    <phoneticPr fontId="5"/>
  </si>
  <si>
    <t>全国の継続測定地点における水銀の指針値達成率(%)</t>
  </si>
  <si>
    <t>%</t>
  </si>
  <si>
    <t>BAT（利用可能な最良の技術）/BEP（環境のための最良の慣行）を適用した水銀の大気排出規制制度の適切な運用等により、水銀に関する水俣条約の的確かつ円滑な実施を確保し、長期的な視点での人の健康の保護及び生活環境の保全に寄与する。</t>
    <rPh sb="49" eb="51">
      <t>テキセツ</t>
    </rPh>
    <rPh sb="52" eb="54">
      <t>ウンヨウ</t>
    </rPh>
    <rPh sb="54" eb="55">
      <t>トウ</t>
    </rPh>
    <rPh sb="59" eb="61">
      <t>スイギン</t>
    </rPh>
    <rPh sb="62" eb="63">
      <t>カン</t>
    </rPh>
    <rPh sb="65" eb="67">
      <t>ミナマタ</t>
    </rPh>
    <rPh sb="67" eb="69">
      <t>ジョウヤク</t>
    </rPh>
    <rPh sb="70" eb="72">
      <t>テキカク</t>
    </rPh>
    <rPh sb="74" eb="76">
      <t>エンカツ</t>
    </rPh>
    <rPh sb="77" eb="79">
      <t>ジッシ</t>
    </rPh>
    <rPh sb="80" eb="82">
      <t>カクホ</t>
    </rPh>
    <phoneticPr fontId="5"/>
  </si>
  <si>
    <t>-</t>
    <phoneticPr fontId="5"/>
  </si>
  <si>
    <t>-</t>
    <phoneticPr fontId="5"/>
  </si>
  <si>
    <t>-</t>
    <phoneticPr fontId="5"/>
  </si>
  <si>
    <t>-</t>
    <phoneticPr fontId="5"/>
  </si>
  <si>
    <t>-</t>
    <phoneticPr fontId="5"/>
  </si>
  <si>
    <t>-</t>
    <phoneticPr fontId="5"/>
  </si>
  <si>
    <t>水銀に関する水俣条約の的確な実施のために必要な水銀大気排出規制制度の構築・維持等を行うものであり、社会のニーズを反映している。</t>
  </si>
  <si>
    <t>水銀に関する水俣条約を踏まえた水銀大気排出規制制度の構築・維持等のための事業であることから、国が実施する必要がある。</t>
  </si>
  <si>
    <t>水銀に関する水俣条約を踏まえた改正法に基づく規制・取組の実態を把握するため、水銀排出施設及び要排出抑制施設に関する情報や水銀濃度測定結果の収集等が必要である。</t>
    <rPh sb="71" eb="72">
      <t>トウ</t>
    </rPh>
    <rPh sb="73" eb="75">
      <t>ヒツヨウ</t>
    </rPh>
    <phoneticPr fontId="5"/>
  </si>
  <si>
    <t>有</t>
  </si>
  <si>
    <t>無</t>
  </si>
  <si>
    <t>一般競争入札により競争性を確保している。
適切な公告期間等の確保に努めたが、一者応札が発生した。</t>
  </si>
  <si>
    <t>‐</t>
  </si>
  <si>
    <t>排出実態調査に係る業務について競争入札を実施しているため、コスト等の水準は妥当である。</t>
    <phoneticPr fontId="5"/>
  </si>
  <si>
    <t>国内外の水銀大気排出技術の情報収集、水銀大気排出インベントリーの精緻化等に係る調査費（人件費）、水銀の排出実態の詳細な把握、水銀の一括試料採取方法の検討等に係る旅費、実地濃度測定・分析費など、本業務の目的に即した限定的な費目・使途となっている。</t>
    <rPh sb="0" eb="3">
      <t>コクナイガイ</t>
    </rPh>
    <rPh sb="4" eb="6">
      <t>スイギン</t>
    </rPh>
    <rPh sb="6" eb="8">
      <t>タイキ</t>
    </rPh>
    <rPh sb="8" eb="10">
      <t>ハイシュツ</t>
    </rPh>
    <rPh sb="10" eb="12">
      <t>ギジュツ</t>
    </rPh>
    <rPh sb="13" eb="15">
      <t>ジョウホウ</t>
    </rPh>
    <rPh sb="15" eb="17">
      <t>シュウシュウ</t>
    </rPh>
    <rPh sb="18" eb="20">
      <t>スイギン</t>
    </rPh>
    <rPh sb="20" eb="22">
      <t>タイキ</t>
    </rPh>
    <rPh sb="22" eb="24">
      <t>ハイシュツ</t>
    </rPh>
    <rPh sb="32" eb="35">
      <t>セイチカ</t>
    </rPh>
    <rPh sb="35" eb="36">
      <t>トウ</t>
    </rPh>
    <rPh sb="37" eb="38">
      <t>カカ</t>
    </rPh>
    <rPh sb="39" eb="42">
      <t>チョウサヒ</t>
    </rPh>
    <rPh sb="43" eb="46">
      <t>ジンケンヒ</t>
    </rPh>
    <rPh sb="76" eb="77">
      <t>トウ</t>
    </rPh>
    <rPh sb="78" eb="79">
      <t>カカ</t>
    </rPh>
    <rPh sb="80" eb="82">
      <t>リョヒ</t>
    </rPh>
    <rPh sb="83" eb="85">
      <t>ジッチ</t>
    </rPh>
    <rPh sb="85" eb="87">
      <t>ノウド</t>
    </rPh>
    <rPh sb="87" eb="89">
      <t>ソクテイ</t>
    </rPh>
    <rPh sb="90" eb="92">
      <t>ブンセキ</t>
    </rPh>
    <rPh sb="92" eb="93">
      <t>ヒ</t>
    </rPh>
    <rPh sb="96" eb="97">
      <t>ホン</t>
    </rPh>
    <rPh sb="97" eb="99">
      <t>ギョウム</t>
    </rPh>
    <rPh sb="100" eb="102">
      <t>モクテキ</t>
    </rPh>
    <rPh sb="103" eb="104">
      <t>ソク</t>
    </rPh>
    <rPh sb="106" eb="109">
      <t>ゲンテイテキ</t>
    </rPh>
    <rPh sb="110" eb="112">
      <t>ヒモク</t>
    </rPh>
    <rPh sb="113" eb="115">
      <t>シト</t>
    </rPh>
    <phoneticPr fontId="5"/>
  </si>
  <si>
    <t>水銀の排出実態の詳細な把握、水銀の一括試料採取方法の検討などにおいて、旅費等の低減可能性について検討し、可能な範囲でコスト削減に努めている。また、事業者の自主的な測定の結果等を適宜活用し、調査対象施設数の低減に努めている。</t>
    <rPh sb="0" eb="2">
      <t>スイギン</t>
    </rPh>
    <rPh sb="3" eb="5">
      <t>ハイシュツ</t>
    </rPh>
    <rPh sb="5" eb="7">
      <t>ジッタイ</t>
    </rPh>
    <rPh sb="8" eb="10">
      <t>ショウサイ</t>
    </rPh>
    <rPh sb="11" eb="13">
      <t>ハアク</t>
    </rPh>
    <rPh sb="14" eb="16">
      <t>スイギン</t>
    </rPh>
    <rPh sb="17" eb="25">
      <t>イッカツシリョウサイシュホウホウ</t>
    </rPh>
    <rPh sb="26" eb="28">
      <t>ケントウ</t>
    </rPh>
    <rPh sb="35" eb="37">
      <t>リョヒ</t>
    </rPh>
    <rPh sb="37" eb="38">
      <t>トウ</t>
    </rPh>
    <rPh sb="39" eb="41">
      <t>テイゲン</t>
    </rPh>
    <rPh sb="73" eb="76">
      <t>ジギョウシャ</t>
    </rPh>
    <rPh sb="77" eb="79">
      <t>ジシュ</t>
    </rPh>
    <rPh sb="79" eb="80">
      <t>テキ</t>
    </rPh>
    <rPh sb="81" eb="83">
      <t>ソクテイ</t>
    </rPh>
    <rPh sb="84" eb="86">
      <t>ケッカ</t>
    </rPh>
    <rPh sb="86" eb="87">
      <t>トウ</t>
    </rPh>
    <rPh sb="88" eb="90">
      <t>テキギ</t>
    </rPh>
    <rPh sb="90" eb="92">
      <t>カツヨウ</t>
    </rPh>
    <rPh sb="94" eb="96">
      <t>チョウサ</t>
    </rPh>
    <rPh sb="96" eb="98">
      <t>タイショウ</t>
    </rPh>
    <rPh sb="98" eb="101">
      <t>シセツスウ</t>
    </rPh>
    <rPh sb="102" eb="104">
      <t>テイゲン</t>
    </rPh>
    <rPh sb="105" eb="106">
      <t>ツト</t>
    </rPh>
    <phoneticPr fontId="5"/>
  </si>
  <si>
    <t>水銀の排出実態を把握するために必要な調査を実施している。</t>
    <rPh sb="0" eb="2">
      <t>スイギン</t>
    </rPh>
    <rPh sb="3" eb="5">
      <t>ハイシュツ</t>
    </rPh>
    <rPh sb="5" eb="7">
      <t>ジッタイ</t>
    </rPh>
    <rPh sb="8" eb="10">
      <t>ハアク</t>
    </rPh>
    <rPh sb="15" eb="17">
      <t>ヒツヨウ</t>
    </rPh>
    <rPh sb="18" eb="20">
      <t>チョウサ</t>
    </rPh>
    <rPh sb="21" eb="23">
      <t>ジッシ</t>
    </rPh>
    <phoneticPr fontId="6"/>
  </si>
  <si>
    <t>事業実施にあたり、外部有識者を含む検討会を開催し、手段・方法等の検討を実施し、効果的に実施している。</t>
  </si>
  <si>
    <t>見込み通りの検討会の開催回数を実施している。</t>
    <rPh sb="6" eb="9">
      <t>ケントウカイ</t>
    </rPh>
    <rPh sb="10" eb="12">
      <t>カイサイ</t>
    </rPh>
    <rPh sb="12" eb="14">
      <t>カイスウ</t>
    </rPh>
    <rPh sb="15" eb="17">
      <t>ジッシ</t>
    </rPh>
    <phoneticPr fontId="6"/>
  </si>
  <si>
    <t>改正大気汚染防止法の施行状況の専門委員会への報告において本事業の成果を活用している。
また、水銀の排出実態を調査し更新したインベントリーの情報は省内他部局で進めている水銀のマテリアルフローの作成に用いられている。</t>
    <rPh sb="46" eb="48">
      <t>スイギン</t>
    </rPh>
    <rPh sb="49" eb="51">
      <t>ハイシュツ</t>
    </rPh>
    <rPh sb="51" eb="53">
      <t>ジッタイ</t>
    </rPh>
    <rPh sb="54" eb="56">
      <t>チョウサ</t>
    </rPh>
    <rPh sb="57" eb="59">
      <t>コウシン</t>
    </rPh>
    <rPh sb="69" eb="71">
      <t>ジョウホウ</t>
    </rPh>
    <rPh sb="72" eb="74">
      <t>ショウナイ</t>
    </rPh>
    <rPh sb="74" eb="76">
      <t>タブ</t>
    </rPh>
    <rPh sb="76" eb="77">
      <t>キョク</t>
    </rPh>
    <rPh sb="78" eb="79">
      <t>スス</t>
    </rPh>
    <rPh sb="83" eb="85">
      <t>スイギン</t>
    </rPh>
    <rPh sb="95" eb="97">
      <t>サクセイ</t>
    </rPh>
    <rPh sb="98" eb="99">
      <t>モチ</t>
    </rPh>
    <phoneticPr fontId="6"/>
  </si>
  <si>
    <t>-</t>
    <phoneticPr fontId="5"/>
  </si>
  <si>
    <t>-</t>
    <phoneticPr fontId="5"/>
  </si>
  <si>
    <t>-</t>
    <phoneticPr fontId="5"/>
  </si>
  <si>
    <t>新27-0010</t>
    <rPh sb="0" eb="1">
      <t>シン</t>
    </rPh>
    <phoneticPr fontId="5"/>
  </si>
  <si>
    <t>109</t>
    <phoneticPr fontId="5"/>
  </si>
  <si>
    <t>124</t>
    <phoneticPr fontId="5"/>
  </si>
  <si>
    <t>122</t>
    <phoneticPr fontId="5"/>
  </si>
  <si>
    <t>（株）エックス都市研究所</t>
    <rPh sb="1" eb="2">
      <t>カブ</t>
    </rPh>
    <rPh sb="7" eb="9">
      <t>トシ</t>
    </rPh>
    <rPh sb="9" eb="12">
      <t>ケンキュウジョ</t>
    </rPh>
    <phoneticPr fontId="5"/>
  </si>
  <si>
    <t>国際動向への対応・情報収集、水銀大気排出インベントリーの精緻化や水銀測定における効率的な試料採取方法等について検討する業務</t>
    <rPh sb="28" eb="31">
      <t>セイチカ</t>
    </rPh>
    <rPh sb="32" eb="34">
      <t>スイギン</t>
    </rPh>
    <rPh sb="34" eb="36">
      <t>ソクテイ</t>
    </rPh>
    <rPh sb="40" eb="43">
      <t>コウリツテキ</t>
    </rPh>
    <rPh sb="44" eb="46">
      <t>シリョウ</t>
    </rPh>
    <rPh sb="46" eb="48">
      <t>サイシュ</t>
    </rPh>
    <rPh sb="48" eb="50">
      <t>ホウホウ</t>
    </rPh>
    <rPh sb="50" eb="51">
      <t>トウ</t>
    </rPh>
    <phoneticPr fontId="5"/>
  </si>
  <si>
    <t>人件費</t>
    <rPh sb="0" eb="3">
      <t>ジンケンヒ</t>
    </rPh>
    <phoneticPr fontId="5"/>
  </si>
  <si>
    <t>企画・打ち合わせ、調査、報告書の作成</t>
  </si>
  <si>
    <t>業務費等</t>
    <rPh sb="0" eb="3">
      <t>ギョウムヒ</t>
    </rPh>
    <rPh sb="3" eb="4">
      <t>トウ</t>
    </rPh>
    <phoneticPr fontId="5"/>
  </si>
  <si>
    <t>旅費、雑役務費、消費税等</t>
    <rPh sb="4" eb="5">
      <t>ヤク</t>
    </rPh>
    <rPh sb="8" eb="11">
      <t>ショウヒゼイ</t>
    </rPh>
    <rPh sb="11" eb="12">
      <t>トウ</t>
    </rPh>
    <phoneticPr fontId="5"/>
  </si>
  <si>
    <t>A.(株)エックス都市研究所</t>
    <phoneticPr fontId="5"/>
  </si>
  <si>
    <t>３．大気・水・土壌環境等の保全</t>
    <phoneticPr fontId="5"/>
  </si>
  <si>
    <t>B.-</t>
    <phoneticPr fontId="5"/>
  </si>
  <si>
    <t>　本事業の成果を基にして、大気汚染防止法を改正し、水銀排出施設の届出や排出基準の遵守などを義務づけるとともに、要排出抑制施設における自主的取組を規定した（平成30年４月１日施行）。制度の円滑な運用を図るとともに、水銀の排出実態を把握し、水俣条約に基づく大気排出インベントリーを作成するため、引き続き本事業を推進する必要がある。</t>
    <rPh sb="1" eb="2">
      <t>ホン</t>
    </rPh>
    <rPh sb="2" eb="4">
      <t>ジギョウ</t>
    </rPh>
    <rPh sb="5" eb="7">
      <t>セイカ</t>
    </rPh>
    <rPh sb="8" eb="9">
      <t>モト</t>
    </rPh>
    <rPh sb="13" eb="15">
      <t>タイキ</t>
    </rPh>
    <rPh sb="15" eb="17">
      <t>オセン</t>
    </rPh>
    <rPh sb="17" eb="20">
      <t>ボウシホウ</t>
    </rPh>
    <rPh sb="21" eb="23">
      <t>カイセイ</t>
    </rPh>
    <rPh sb="25" eb="27">
      <t>スイギン</t>
    </rPh>
    <rPh sb="27" eb="29">
      <t>ハイシュツ</t>
    </rPh>
    <rPh sb="29" eb="31">
      <t>シセツ</t>
    </rPh>
    <rPh sb="32" eb="34">
      <t>トドケデ</t>
    </rPh>
    <rPh sb="35" eb="37">
      <t>ハイシュツ</t>
    </rPh>
    <rPh sb="37" eb="39">
      <t>キジュン</t>
    </rPh>
    <rPh sb="40" eb="42">
      <t>ジュンシュ</t>
    </rPh>
    <rPh sb="45" eb="47">
      <t>ギム</t>
    </rPh>
    <rPh sb="55" eb="56">
      <t>ヨウ</t>
    </rPh>
    <rPh sb="56" eb="58">
      <t>ハイシュツ</t>
    </rPh>
    <rPh sb="58" eb="60">
      <t>ヨクセイ</t>
    </rPh>
    <rPh sb="60" eb="62">
      <t>シセツ</t>
    </rPh>
    <rPh sb="68" eb="69">
      <t>テキ</t>
    </rPh>
    <rPh sb="69" eb="71">
      <t>トリクミ</t>
    </rPh>
    <rPh sb="72" eb="74">
      <t>キテイ</t>
    </rPh>
    <rPh sb="77" eb="79">
      <t>ヘイセイ</t>
    </rPh>
    <rPh sb="81" eb="82">
      <t>ネン</t>
    </rPh>
    <rPh sb="83" eb="84">
      <t>ツキ</t>
    </rPh>
    <rPh sb="85" eb="86">
      <t>ヒ</t>
    </rPh>
    <rPh sb="90" eb="92">
      <t>セイド</t>
    </rPh>
    <rPh sb="93" eb="95">
      <t>エンカツ</t>
    </rPh>
    <rPh sb="96" eb="98">
      <t>ウンヨウ</t>
    </rPh>
    <rPh sb="99" eb="100">
      <t>ハカ</t>
    </rPh>
    <rPh sb="106" eb="108">
      <t>スイギン</t>
    </rPh>
    <rPh sb="109" eb="111">
      <t>ハイシュツ</t>
    </rPh>
    <rPh sb="111" eb="113">
      <t>ジッタイ</t>
    </rPh>
    <rPh sb="114" eb="116">
      <t>ハアク</t>
    </rPh>
    <rPh sb="118" eb="120">
      <t>ミナマタ</t>
    </rPh>
    <rPh sb="120" eb="122">
      <t>ジョウヤク</t>
    </rPh>
    <rPh sb="123" eb="124">
      <t>モト</t>
    </rPh>
    <rPh sb="126" eb="128">
      <t>タイキ</t>
    </rPh>
    <rPh sb="128" eb="130">
      <t>ハイシュツ</t>
    </rPh>
    <rPh sb="138" eb="140">
      <t>サクセイ</t>
    </rPh>
    <rPh sb="145" eb="146">
      <t>ヒ</t>
    </rPh>
    <rPh sb="147" eb="148">
      <t>ツヅ</t>
    </rPh>
    <rPh sb="149" eb="150">
      <t>ホン</t>
    </rPh>
    <rPh sb="150" eb="152">
      <t>ジギョウ</t>
    </rPh>
    <rPh sb="153" eb="155">
      <t>スイシン</t>
    </rPh>
    <rPh sb="157" eb="159">
      <t>ヒツヨウ</t>
    </rPh>
    <phoneticPr fontId="5"/>
  </si>
  <si>
    <t>大気環境課長
長坂　雄一</t>
    <phoneticPr fontId="5"/>
  </si>
  <si>
    <t>外部有識者点検対象外</t>
    <phoneticPr fontId="5"/>
  </si>
  <si>
    <t>地方自治体と連携して事業者による水銀測定結果を収集し、実測値に基づいた精緻な大気排出インベントリーを作成するなど、より効果的・効率的な事業の実施に務めていく。
一者応札の改善対策については、公告期間を延長、仕様書の見直し等を図り、引き続き適正な競争の実施に努める。</t>
    <rPh sb="0" eb="2">
      <t>チホウ</t>
    </rPh>
    <rPh sb="2" eb="5">
      <t>ジチタイ</t>
    </rPh>
    <rPh sb="6" eb="8">
      <t>レンケイ</t>
    </rPh>
    <rPh sb="10" eb="13">
      <t>ジギョウシャ</t>
    </rPh>
    <rPh sb="16" eb="18">
      <t>スイギン</t>
    </rPh>
    <rPh sb="18" eb="20">
      <t>ソクテイ</t>
    </rPh>
    <rPh sb="20" eb="22">
      <t>ケッカ</t>
    </rPh>
    <rPh sb="23" eb="25">
      <t>シュウシュウ</t>
    </rPh>
    <rPh sb="27" eb="30">
      <t>ジッソクチ</t>
    </rPh>
    <rPh sb="31" eb="32">
      <t>モト</t>
    </rPh>
    <rPh sb="35" eb="37">
      <t>セイチ</t>
    </rPh>
    <rPh sb="38" eb="40">
      <t>タイキ</t>
    </rPh>
    <rPh sb="40" eb="42">
      <t>ハイシュツ</t>
    </rPh>
    <rPh sb="50" eb="52">
      <t>サクセイ</t>
    </rPh>
    <rPh sb="59" eb="62">
      <t>コウカテキ</t>
    </rPh>
    <rPh sb="63" eb="66">
      <t>コウリツテキ</t>
    </rPh>
    <rPh sb="67" eb="69">
      <t>ジギョウ</t>
    </rPh>
    <rPh sb="70" eb="72">
      <t>ジッシ</t>
    </rPh>
    <rPh sb="73" eb="74">
      <t>ツト</t>
    </rPh>
    <phoneticPr fontId="5"/>
  </si>
  <si>
    <t>-</t>
    <phoneticPr fontId="5"/>
  </si>
  <si>
    <t>水銀の大気への排出抑制対策が着実に推進されるよう、引き続き必要な調査等を、効果的に実施すること。また、支出先の選定に当たっては、一者応札が続いており、落札率も高いため、仕様書の見直し等、一者応札の改善を図ること。</t>
    <phoneticPr fontId="5"/>
  </si>
  <si>
    <t>本事業において、水銀の大気への排出抑制に関する具体的な手法を引き続き調査することとしている。また、一者応札の改善対策として、十分な公告期間を担保する他、仕様書をより詳細に記載し業務内容を明確にすること等により、様々な事業者が参入しやすいような仕様書となるよう努める。</t>
    <rPh sb="0" eb="1">
      <t>ホン</t>
    </rPh>
    <rPh sb="1" eb="3">
      <t>ジギョウ</t>
    </rPh>
    <rPh sb="20" eb="21">
      <t>カン</t>
    </rPh>
    <rPh sb="23" eb="26">
      <t>グタイテキ</t>
    </rPh>
    <rPh sb="27" eb="29">
      <t>シュホウ</t>
    </rPh>
    <rPh sb="34" eb="36">
      <t>チョウサ</t>
    </rPh>
    <rPh sb="62" eb="64">
      <t>ジュウブン</t>
    </rPh>
    <rPh sb="65" eb="67">
      <t>コウコク</t>
    </rPh>
    <rPh sb="67" eb="69">
      <t>キカン</t>
    </rPh>
    <rPh sb="70" eb="72">
      <t>タンポ</t>
    </rPh>
    <rPh sb="74" eb="75">
      <t>ホカ</t>
    </rPh>
    <rPh sb="105" eb="107">
      <t>サマザマ</t>
    </rPh>
    <rPh sb="108" eb="111">
      <t>ジギョウシャ</t>
    </rPh>
    <rPh sb="112" eb="114">
      <t>サンニュウ</t>
    </rPh>
    <rPh sb="121" eb="124">
      <t>シヨウショ</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</si>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</sst>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41564</xdr:colOff>
      <xdr:row>743</xdr:row>
      <xdr:rowOff>20781</xdr:rowOff>
    </xdr:from>
    <xdr:to>
      <xdr:col>48</xdr:col>
      <xdr:colOff>162441</xdr:colOff>
      <xdr:row>750</xdr:row>
      <xdr:rowOff>128519</xdr:rowOff>
    </xdr:to>
    <xdr:pic>
      <xdr:nvPicPr>
        <xdr:cNvPr id="5" name="図 4"/>
        <xdr:cNvPicPr>
          <a:picLocks noChangeAspect="1"/>
        </xdr:cNvPicPr>
      </xdr:nvPicPr>
      <xdr:blipFill>
        <a:blip xmlns:r="http://schemas.openxmlformats.org/officeDocument/2006/relationships" r:embed="rId1"/>
        <a:stretch>
          <a:fillRect/>
        </a:stretch>
      </xdr:blipFill>
      <xdr:spPr>
        <a:xfrm>
          <a:off x="1662546" y="42436472"/>
          <a:ext cx="7145131" cy="2615411"/>
        </a:xfrm>
        <a:prstGeom prst="rect">
          <a:avLst/>
        </a:prstGeom>
      </xdr:spPr>
    </xdr:pic>
    <xdr:clientData/>
  </xdr:twoCellAnchor>
  <xdr:oneCellAnchor>
    <xdr:from>
      <xdr:col>15</xdr:col>
      <xdr:colOff>87087</xdr:colOff>
      <xdr:row>743</xdr:row>
      <xdr:rowOff>217713</xdr:rowOff>
    </xdr:from>
    <xdr:ext cx="881742" cy="292452"/>
    <xdr:sp macro="" textlink="">
      <xdr:nvSpPr>
        <xdr:cNvPr id="2" name="テキスト ボックス 1"/>
        <xdr:cNvSpPr txBox="1"/>
      </xdr:nvSpPr>
      <xdr:spPr>
        <a:xfrm>
          <a:off x="2862944" y="41191542"/>
          <a:ext cx="881742"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３４百万円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75" zoomScaleNormal="75" zoomScaleSheetLayoutView="75" zoomScalePageLayoutView="85" workbookViewId="0">
      <selection activeCell="F733" sqref="F733:AX733"/>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119</v>
      </c>
      <c r="AT2" s="983"/>
      <c r="AU2" s="983"/>
      <c r="AV2" s="51" t="str">
        <f>IF(AW2="", "", "-")</f>
        <v/>
      </c>
      <c r="AW2" s="928"/>
      <c r="AX2" s="928"/>
    </row>
    <row r="3" spans="1:50" ht="21" customHeight="1" thickBot="1" x14ac:dyDescent="0.25">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2">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2" t="s">
        <v>565</v>
      </c>
      <c r="H5" s="843"/>
      <c r="I5" s="843"/>
      <c r="J5" s="843"/>
      <c r="K5" s="843"/>
      <c r="L5" s="843"/>
      <c r="M5" s="844" t="s">
        <v>66</v>
      </c>
      <c r="N5" s="845"/>
      <c r="O5" s="845"/>
      <c r="P5" s="845"/>
      <c r="Q5" s="845"/>
      <c r="R5" s="846"/>
      <c r="S5" s="847" t="s">
        <v>70</v>
      </c>
      <c r="T5" s="843"/>
      <c r="U5" s="843"/>
      <c r="V5" s="843"/>
      <c r="W5" s="843"/>
      <c r="X5" s="848"/>
      <c r="Y5" s="701" t="s">
        <v>3</v>
      </c>
      <c r="Z5" s="549"/>
      <c r="AA5" s="549"/>
      <c r="AB5" s="549"/>
      <c r="AC5" s="549"/>
      <c r="AD5" s="550"/>
      <c r="AE5" s="702" t="s">
        <v>566</v>
      </c>
      <c r="AF5" s="702"/>
      <c r="AG5" s="702"/>
      <c r="AH5" s="702"/>
      <c r="AI5" s="702"/>
      <c r="AJ5" s="702"/>
      <c r="AK5" s="702"/>
      <c r="AL5" s="702"/>
      <c r="AM5" s="702"/>
      <c r="AN5" s="702"/>
      <c r="AO5" s="702"/>
      <c r="AP5" s="703"/>
      <c r="AQ5" s="704" t="s">
        <v>630</v>
      </c>
      <c r="AR5" s="705"/>
      <c r="AS5" s="705"/>
      <c r="AT5" s="705"/>
      <c r="AU5" s="705"/>
      <c r="AV5" s="705"/>
      <c r="AW5" s="705"/>
      <c r="AX5" s="706"/>
    </row>
    <row r="6" spans="1:50" ht="39" customHeight="1" x14ac:dyDescent="0.2">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9" t="s">
        <v>394</v>
      </c>
      <c r="Z7" s="449"/>
      <c r="AA7" s="449"/>
      <c r="AB7" s="449"/>
      <c r="AC7" s="449"/>
      <c r="AD7" s="940"/>
      <c r="AE7" s="929" t="s">
        <v>569</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2">
      <c r="A8" s="501" t="s">
        <v>259</v>
      </c>
      <c r="B8" s="502"/>
      <c r="C8" s="502"/>
      <c r="D8" s="502"/>
      <c r="E8" s="502"/>
      <c r="F8" s="503"/>
      <c r="G8" s="950" t="str">
        <f>入力規則等!A27</f>
        <v>-</v>
      </c>
      <c r="H8" s="723"/>
      <c r="I8" s="723"/>
      <c r="J8" s="723"/>
      <c r="K8" s="723"/>
      <c r="L8" s="723"/>
      <c r="M8" s="723"/>
      <c r="N8" s="723"/>
      <c r="O8" s="723"/>
      <c r="P8" s="723"/>
      <c r="Q8" s="723"/>
      <c r="R8" s="723"/>
      <c r="S8" s="723"/>
      <c r="T8" s="723"/>
      <c r="U8" s="723"/>
      <c r="V8" s="723"/>
      <c r="W8" s="723"/>
      <c r="X8" s="951"/>
      <c r="Y8" s="849" t="s">
        <v>260</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3" t="s">
        <v>30</v>
      </c>
      <c r="B10" s="664"/>
      <c r="C10" s="664"/>
      <c r="D10" s="664"/>
      <c r="E10" s="664"/>
      <c r="F10" s="664"/>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3" t="s">
        <v>24</v>
      </c>
      <c r="B12" s="994"/>
      <c r="C12" s="994"/>
      <c r="D12" s="994"/>
      <c r="E12" s="994"/>
      <c r="F12" s="995"/>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35</v>
      </c>
      <c r="Q13" s="661"/>
      <c r="R13" s="661"/>
      <c r="S13" s="661"/>
      <c r="T13" s="661"/>
      <c r="U13" s="661"/>
      <c r="V13" s="662"/>
      <c r="W13" s="660">
        <v>37</v>
      </c>
      <c r="X13" s="661"/>
      <c r="Y13" s="661"/>
      <c r="Z13" s="661"/>
      <c r="AA13" s="661"/>
      <c r="AB13" s="661"/>
      <c r="AC13" s="662"/>
      <c r="AD13" s="660">
        <v>38</v>
      </c>
      <c r="AE13" s="661"/>
      <c r="AF13" s="661"/>
      <c r="AG13" s="661"/>
      <c r="AH13" s="661"/>
      <c r="AI13" s="661"/>
      <c r="AJ13" s="662"/>
      <c r="AK13" s="660">
        <v>36</v>
      </c>
      <c r="AL13" s="661"/>
      <c r="AM13" s="661"/>
      <c r="AN13" s="661"/>
      <c r="AO13" s="661"/>
      <c r="AP13" s="661"/>
      <c r="AQ13" s="662"/>
      <c r="AR13" s="936">
        <v>33</v>
      </c>
      <c r="AS13" s="937"/>
      <c r="AT13" s="937"/>
      <c r="AU13" s="937"/>
      <c r="AV13" s="937"/>
      <c r="AW13" s="937"/>
      <c r="AX13" s="938"/>
    </row>
    <row r="14" spans="1:50" ht="21" customHeight="1" x14ac:dyDescent="0.2">
      <c r="A14" s="617"/>
      <c r="B14" s="618"/>
      <c r="C14" s="618"/>
      <c r="D14" s="618"/>
      <c r="E14" s="618"/>
      <c r="F14" s="619"/>
      <c r="G14" s="728"/>
      <c r="H14" s="729"/>
      <c r="I14" s="714" t="s">
        <v>8</v>
      </c>
      <c r="J14" s="765"/>
      <c r="K14" s="765"/>
      <c r="L14" s="765"/>
      <c r="M14" s="765"/>
      <c r="N14" s="765"/>
      <c r="O14" s="766"/>
      <c r="P14" s="660" t="s">
        <v>572</v>
      </c>
      <c r="Q14" s="661"/>
      <c r="R14" s="661"/>
      <c r="S14" s="661"/>
      <c r="T14" s="661"/>
      <c r="U14" s="661"/>
      <c r="V14" s="662"/>
      <c r="W14" s="660" t="s">
        <v>572</v>
      </c>
      <c r="X14" s="661"/>
      <c r="Y14" s="661"/>
      <c r="Z14" s="661"/>
      <c r="AA14" s="661"/>
      <c r="AB14" s="661"/>
      <c r="AC14" s="662"/>
      <c r="AD14" s="660" t="s">
        <v>572</v>
      </c>
      <c r="AE14" s="661"/>
      <c r="AF14" s="661"/>
      <c r="AG14" s="661"/>
      <c r="AH14" s="661"/>
      <c r="AI14" s="661"/>
      <c r="AJ14" s="662"/>
      <c r="AK14" s="660" t="s">
        <v>572</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572</v>
      </c>
      <c r="Q15" s="661"/>
      <c r="R15" s="661"/>
      <c r="S15" s="661"/>
      <c r="T15" s="661"/>
      <c r="U15" s="661"/>
      <c r="V15" s="662"/>
      <c r="W15" s="660" t="s">
        <v>572</v>
      </c>
      <c r="X15" s="661"/>
      <c r="Y15" s="661"/>
      <c r="Z15" s="661"/>
      <c r="AA15" s="661"/>
      <c r="AB15" s="661"/>
      <c r="AC15" s="662"/>
      <c r="AD15" s="660" t="s">
        <v>572</v>
      </c>
      <c r="AE15" s="661"/>
      <c r="AF15" s="661"/>
      <c r="AG15" s="661"/>
      <c r="AH15" s="661"/>
      <c r="AI15" s="661"/>
      <c r="AJ15" s="662"/>
      <c r="AK15" s="660" t="s">
        <v>572</v>
      </c>
      <c r="AL15" s="661"/>
      <c r="AM15" s="661"/>
      <c r="AN15" s="661"/>
      <c r="AO15" s="661"/>
      <c r="AP15" s="661"/>
      <c r="AQ15" s="662"/>
      <c r="AR15" s="660"/>
      <c r="AS15" s="661"/>
      <c r="AT15" s="661"/>
      <c r="AU15" s="661"/>
      <c r="AV15" s="661"/>
      <c r="AW15" s="661"/>
      <c r="AX15" s="809"/>
    </row>
    <row r="16" spans="1:50" ht="21" customHeight="1" x14ac:dyDescent="0.2">
      <c r="A16" s="617"/>
      <c r="B16" s="618"/>
      <c r="C16" s="618"/>
      <c r="D16" s="618"/>
      <c r="E16" s="618"/>
      <c r="F16" s="619"/>
      <c r="G16" s="728"/>
      <c r="H16" s="729"/>
      <c r="I16" s="714" t="s">
        <v>52</v>
      </c>
      <c r="J16" s="715"/>
      <c r="K16" s="715"/>
      <c r="L16" s="715"/>
      <c r="M16" s="715"/>
      <c r="N16" s="715"/>
      <c r="O16" s="716"/>
      <c r="P16" s="660" t="s">
        <v>572</v>
      </c>
      <c r="Q16" s="661"/>
      <c r="R16" s="661"/>
      <c r="S16" s="661"/>
      <c r="T16" s="661"/>
      <c r="U16" s="661"/>
      <c r="V16" s="662"/>
      <c r="W16" s="660" t="s">
        <v>572</v>
      </c>
      <c r="X16" s="661"/>
      <c r="Y16" s="661"/>
      <c r="Z16" s="661"/>
      <c r="AA16" s="661"/>
      <c r="AB16" s="661"/>
      <c r="AC16" s="662"/>
      <c r="AD16" s="660" t="s">
        <v>572</v>
      </c>
      <c r="AE16" s="661"/>
      <c r="AF16" s="661"/>
      <c r="AG16" s="661"/>
      <c r="AH16" s="661"/>
      <c r="AI16" s="661"/>
      <c r="AJ16" s="662"/>
      <c r="AK16" s="660" t="s">
        <v>572</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572</v>
      </c>
      <c r="Q17" s="661"/>
      <c r="R17" s="661"/>
      <c r="S17" s="661"/>
      <c r="T17" s="661"/>
      <c r="U17" s="661"/>
      <c r="V17" s="662"/>
      <c r="W17" s="660" t="s">
        <v>572</v>
      </c>
      <c r="X17" s="661"/>
      <c r="Y17" s="661"/>
      <c r="Z17" s="661"/>
      <c r="AA17" s="661"/>
      <c r="AB17" s="661"/>
      <c r="AC17" s="662"/>
      <c r="AD17" s="660" t="s">
        <v>572</v>
      </c>
      <c r="AE17" s="661"/>
      <c r="AF17" s="661"/>
      <c r="AG17" s="661"/>
      <c r="AH17" s="661"/>
      <c r="AI17" s="661"/>
      <c r="AJ17" s="662"/>
      <c r="AK17" s="660" t="s">
        <v>572</v>
      </c>
      <c r="AL17" s="661"/>
      <c r="AM17" s="661"/>
      <c r="AN17" s="661"/>
      <c r="AO17" s="661"/>
      <c r="AP17" s="661"/>
      <c r="AQ17" s="662"/>
      <c r="AR17" s="934"/>
      <c r="AS17" s="934"/>
      <c r="AT17" s="934"/>
      <c r="AU17" s="934"/>
      <c r="AV17" s="934"/>
      <c r="AW17" s="934"/>
      <c r="AX17" s="935"/>
    </row>
    <row r="18" spans="1:50" ht="24.75" customHeight="1" x14ac:dyDescent="0.2">
      <c r="A18" s="617"/>
      <c r="B18" s="618"/>
      <c r="C18" s="618"/>
      <c r="D18" s="618"/>
      <c r="E18" s="618"/>
      <c r="F18" s="619"/>
      <c r="G18" s="730"/>
      <c r="H18" s="731"/>
      <c r="I18" s="719" t="s">
        <v>20</v>
      </c>
      <c r="J18" s="720"/>
      <c r="K18" s="720"/>
      <c r="L18" s="720"/>
      <c r="M18" s="720"/>
      <c r="N18" s="720"/>
      <c r="O18" s="721"/>
      <c r="P18" s="881">
        <f>SUM(P13:V17)</f>
        <v>35</v>
      </c>
      <c r="Q18" s="882"/>
      <c r="R18" s="882"/>
      <c r="S18" s="882"/>
      <c r="T18" s="882"/>
      <c r="U18" s="882"/>
      <c r="V18" s="883"/>
      <c r="W18" s="881">
        <f>SUM(W13:AC17)</f>
        <v>37</v>
      </c>
      <c r="X18" s="882"/>
      <c r="Y18" s="882"/>
      <c r="Z18" s="882"/>
      <c r="AA18" s="882"/>
      <c r="AB18" s="882"/>
      <c r="AC18" s="883"/>
      <c r="AD18" s="881">
        <f>SUM(AD13:AJ17)</f>
        <v>38</v>
      </c>
      <c r="AE18" s="882"/>
      <c r="AF18" s="882"/>
      <c r="AG18" s="882"/>
      <c r="AH18" s="882"/>
      <c r="AI18" s="882"/>
      <c r="AJ18" s="883"/>
      <c r="AK18" s="881">
        <f>SUM(AK13:AQ17)</f>
        <v>36</v>
      </c>
      <c r="AL18" s="882"/>
      <c r="AM18" s="882"/>
      <c r="AN18" s="882"/>
      <c r="AO18" s="882"/>
      <c r="AP18" s="882"/>
      <c r="AQ18" s="883"/>
      <c r="AR18" s="881">
        <f>SUM(AR13:AX17)</f>
        <v>33</v>
      </c>
      <c r="AS18" s="882"/>
      <c r="AT18" s="882"/>
      <c r="AU18" s="882"/>
      <c r="AV18" s="882"/>
      <c r="AW18" s="882"/>
      <c r="AX18" s="884"/>
    </row>
    <row r="19" spans="1:50" ht="24.75" customHeight="1" x14ac:dyDescent="0.2">
      <c r="A19" s="617"/>
      <c r="B19" s="618"/>
      <c r="C19" s="618"/>
      <c r="D19" s="618"/>
      <c r="E19" s="618"/>
      <c r="F19" s="619"/>
      <c r="G19" s="879" t="s">
        <v>9</v>
      </c>
      <c r="H19" s="880"/>
      <c r="I19" s="880"/>
      <c r="J19" s="880"/>
      <c r="K19" s="880"/>
      <c r="L19" s="880"/>
      <c r="M19" s="880"/>
      <c r="N19" s="880"/>
      <c r="O19" s="880"/>
      <c r="P19" s="660">
        <v>32</v>
      </c>
      <c r="Q19" s="661"/>
      <c r="R19" s="661"/>
      <c r="S19" s="661"/>
      <c r="T19" s="661"/>
      <c r="U19" s="661"/>
      <c r="V19" s="662"/>
      <c r="W19" s="660">
        <v>25</v>
      </c>
      <c r="X19" s="661"/>
      <c r="Y19" s="661"/>
      <c r="Z19" s="661"/>
      <c r="AA19" s="661"/>
      <c r="AB19" s="661"/>
      <c r="AC19" s="662"/>
      <c r="AD19" s="660">
        <v>34</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9" t="s">
        <v>10</v>
      </c>
      <c r="H20" s="880"/>
      <c r="I20" s="880"/>
      <c r="J20" s="880"/>
      <c r="K20" s="880"/>
      <c r="L20" s="880"/>
      <c r="M20" s="880"/>
      <c r="N20" s="880"/>
      <c r="O20" s="880"/>
      <c r="P20" s="316">
        <f>IF(P18=0, "-", SUM(P19)/P18)</f>
        <v>0.91428571428571426</v>
      </c>
      <c r="Q20" s="316"/>
      <c r="R20" s="316"/>
      <c r="S20" s="316"/>
      <c r="T20" s="316"/>
      <c r="U20" s="316"/>
      <c r="V20" s="316"/>
      <c r="W20" s="316">
        <f t="shared" ref="W20" si="0">IF(W18=0, "-", SUM(W19)/W18)</f>
        <v>0.67567567567567566</v>
      </c>
      <c r="X20" s="316"/>
      <c r="Y20" s="316"/>
      <c r="Z20" s="316"/>
      <c r="AA20" s="316"/>
      <c r="AB20" s="316"/>
      <c r="AC20" s="316"/>
      <c r="AD20" s="316">
        <f t="shared" ref="AD20" si="1">IF(AD18=0, "-", SUM(AD19)/AD18)</f>
        <v>0.89473684210526316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96"/>
      <c r="G21" s="314" t="s">
        <v>358</v>
      </c>
      <c r="H21" s="315"/>
      <c r="I21" s="315"/>
      <c r="J21" s="315"/>
      <c r="K21" s="315"/>
      <c r="L21" s="315"/>
      <c r="M21" s="315"/>
      <c r="N21" s="315"/>
      <c r="O21" s="315"/>
      <c r="P21" s="316">
        <f>IF(P19=0, "-", SUM(P19)/SUM(P13,P14))</f>
        <v>0.91428571428571426</v>
      </c>
      <c r="Q21" s="316"/>
      <c r="R21" s="316"/>
      <c r="S21" s="316"/>
      <c r="T21" s="316"/>
      <c r="U21" s="316"/>
      <c r="V21" s="316"/>
      <c r="W21" s="316">
        <f t="shared" ref="W21" si="2">IF(W19=0, "-", SUM(W19)/SUM(W13,W14))</f>
        <v>0.67567567567567566</v>
      </c>
      <c r="X21" s="316"/>
      <c r="Y21" s="316"/>
      <c r="Z21" s="316"/>
      <c r="AA21" s="316"/>
      <c r="AB21" s="316"/>
      <c r="AC21" s="316"/>
      <c r="AD21" s="316">
        <f t="shared" ref="AD21" si="3">IF(AD19=0, "-", SUM(AD19)/SUM(AD13,AD14))</f>
        <v>0.89473684210526316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3" t="s">
        <v>433</v>
      </c>
      <c r="B22" s="964"/>
      <c r="C22" s="964"/>
      <c r="D22" s="964"/>
      <c r="E22" s="964"/>
      <c r="F22" s="965"/>
      <c r="G22" s="1001" t="s">
        <v>337</v>
      </c>
      <c r="H22" s="220"/>
      <c r="I22" s="220"/>
      <c r="J22" s="220"/>
      <c r="K22" s="220"/>
      <c r="L22" s="220"/>
      <c r="M22" s="220"/>
      <c r="N22" s="220"/>
      <c r="O22" s="221"/>
      <c r="P22" s="952" t="s">
        <v>434</v>
      </c>
      <c r="Q22" s="220"/>
      <c r="R22" s="220"/>
      <c r="S22" s="220"/>
      <c r="T22" s="220"/>
      <c r="U22" s="220"/>
      <c r="V22" s="221"/>
      <c r="W22" s="952" t="s">
        <v>435</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2">
      <c r="A23" s="966"/>
      <c r="B23" s="967"/>
      <c r="C23" s="967"/>
      <c r="D23" s="967"/>
      <c r="E23" s="967"/>
      <c r="F23" s="968"/>
      <c r="G23" s="1002" t="s">
        <v>573</v>
      </c>
      <c r="H23" s="1003"/>
      <c r="I23" s="1003"/>
      <c r="J23" s="1003"/>
      <c r="K23" s="1003"/>
      <c r="L23" s="1003"/>
      <c r="M23" s="1003"/>
      <c r="N23" s="1003"/>
      <c r="O23" s="1004"/>
      <c r="P23" s="936">
        <v>36</v>
      </c>
      <c r="Q23" s="937"/>
      <c r="R23" s="937"/>
      <c r="S23" s="937"/>
      <c r="T23" s="937"/>
      <c r="U23" s="937"/>
      <c r="V23" s="953"/>
      <c r="W23" s="936">
        <v>33</v>
      </c>
      <c r="X23" s="937"/>
      <c r="Y23" s="937"/>
      <c r="Z23" s="937"/>
      <c r="AA23" s="937"/>
      <c r="AB23" s="937"/>
      <c r="AC23" s="953"/>
      <c r="AD23" s="973" t="s">
        <v>633</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2">
      <c r="A24" s="966"/>
      <c r="B24" s="967"/>
      <c r="C24" s="967"/>
      <c r="D24" s="967"/>
      <c r="E24" s="967"/>
      <c r="F24" s="968"/>
      <c r="G24" s="954"/>
      <c r="H24" s="955"/>
      <c r="I24" s="955"/>
      <c r="J24" s="955"/>
      <c r="K24" s="955"/>
      <c r="L24" s="955"/>
      <c r="M24" s="955"/>
      <c r="N24" s="955"/>
      <c r="O24" s="956"/>
      <c r="P24" s="660"/>
      <c r="Q24" s="661"/>
      <c r="R24" s="661"/>
      <c r="S24" s="661"/>
      <c r="T24" s="661"/>
      <c r="U24" s="661"/>
      <c r="V24" s="662"/>
      <c r="W24" s="660"/>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2">
      <c r="A25" s="966"/>
      <c r="B25" s="967"/>
      <c r="C25" s="967"/>
      <c r="D25" s="967"/>
      <c r="E25" s="967"/>
      <c r="F25" s="968"/>
      <c r="G25" s="954"/>
      <c r="H25" s="955"/>
      <c r="I25" s="955"/>
      <c r="J25" s="955"/>
      <c r="K25" s="955"/>
      <c r="L25" s="955"/>
      <c r="M25" s="955"/>
      <c r="N25" s="955"/>
      <c r="O25" s="956"/>
      <c r="P25" s="660"/>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2">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2">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2">
      <c r="A28" s="966"/>
      <c r="B28" s="967"/>
      <c r="C28" s="967"/>
      <c r="D28" s="967"/>
      <c r="E28" s="967"/>
      <c r="F28" s="968"/>
      <c r="G28" s="957" t="s">
        <v>341</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338</v>
      </c>
      <c r="H29" s="961"/>
      <c r="I29" s="961"/>
      <c r="J29" s="961"/>
      <c r="K29" s="961"/>
      <c r="L29" s="961"/>
      <c r="M29" s="961"/>
      <c r="N29" s="961"/>
      <c r="O29" s="962"/>
      <c r="P29" s="660">
        <f>AK13</f>
        <v>36</v>
      </c>
      <c r="Q29" s="661"/>
      <c r="R29" s="661"/>
      <c r="S29" s="661"/>
      <c r="T29" s="661"/>
      <c r="U29" s="661"/>
      <c r="V29" s="662"/>
      <c r="W29" s="984">
        <f>AR13</f>
        <v>33</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32" t="s">
        <v>424</v>
      </c>
      <c r="AN30" s="932"/>
      <c r="AO30" s="932"/>
      <c r="AP30" s="861"/>
      <c r="AQ30" s="770" t="s">
        <v>235</v>
      </c>
      <c r="AR30" s="771"/>
      <c r="AS30" s="771"/>
      <c r="AT30" s="772"/>
      <c r="AU30" s="777" t="s">
        <v>134</v>
      </c>
      <c r="AV30" s="777"/>
      <c r="AW30" s="777"/>
      <c r="AX30" s="933"/>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v>2</v>
      </c>
      <c r="AR31" s="199"/>
      <c r="AS31" s="132" t="s">
        <v>236</v>
      </c>
      <c r="AT31" s="133"/>
      <c r="AU31" s="198" t="s">
        <v>578</v>
      </c>
      <c r="AV31" s="198"/>
      <c r="AW31" s="401" t="s">
        <v>181</v>
      </c>
      <c r="AX31" s="402"/>
    </row>
    <row r="32" spans="1:50" ht="23.25" customHeight="1" x14ac:dyDescent="0.2">
      <c r="A32" s="406"/>
      <c r="B32" s="404"/>
      <c r="C32" s="404"/>
      <c r="D32" s="404"/>
      <c r="E32" s="404"/>
      <c r="F32" s="405"/>
      <c r="G32" s="567" t="s">
        <v>574</v>
      </c>
      <c r="H32" s="568"/>
      <c r="I32" s="568"/>
      <c r="J32" s="568"/>
      <c r="K32" s="568"/>
      <c r="L32" s="568"/>
      <c r="M32" s="568"/>
      <c r="N32" s="568"/>
      <c r="O32" s="569"/>
      <c r="P32" s="104" t="s">
        <v>575</v>
      </c>
      <c r="Q32" s="104"/>
      <c r="R32" s="104"/>
      <c r="S32" s="104"/>
      <c r="T32" s="104"/>
      <c r="U32" s="104"/>
      <c r="V32" s="104"/>
      <c r="W32" s="104"/>
      <c r="X32" s="105"/>
      <c r="Y32" s="477" t="s">
        <v>12</v>
      </c>
      <c r="Z32" s="537"/>
      <c r="AA32" s="538"/>
      <c r="AB32" s="467" t="s">
        <v>576</v>
      </c>
      <c r="AC32" s="467"/>
      <c r="AD32" s="467"/>
      <c r="AE32" s="216">
        <v>1</v>
      </c>
      <c r="AF32" s="217"/>
      <c r="AG32" s="217"/>
      <c r="AH32" s="217"/>
      <c r="AI32" s="216">
        <v>1</v>
      </c>
      <c r="AJ32" s="217"/>
      <c r="AK32" s="217"/>
      <c r="AL32" s="217"/>
      <c r="AM32" s="216">
        <v>1</v>
      </c>
      <c r="AN32" s="217"/>
      <c r="AO32" s="217"/>
      <c r="AP32" s="217"/>
      <c r="AQ32" s="340" t="s">
        <v>577</v>
      </c>
      <c r="AR32" s="206"/>
      <c r="AS32" s="206"/>
      <c r="AT32" s="341"/>
      <c r="AU32" s="217" t="s">
        <v>579</v>
      </c>
      <c r="AV32" s="217"/>
      <c r="AW32" s="217"/>
      <c r="AX32" s="219"/>
    </row>
    <row r="33" spans="1:50" ht="23.25" customHeight="1" x14ac:dyDescent="0.2">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576</v>
      </c>
      <c r="AC33" s="529"/>
      <c r="AD33" s="529"/>
      <c r="AE33" s="216">
        <v>1</v>
      </c>
      <c r="AF33" s="217"/>
      <c r="AG33" s="217"/>
      <c r="AH33" s="217"/>
      <c r="AI33" s="216">
        <v>1</v>
      </c>
      <c r="AJ33" s="217"/>
      <c r="AK33" s="217"/>
      <c r="AL33" s="217"/>
      <c r="AM33" s="216">
        <v>1</v>
      </c>
      <c r="AN33" s="217"/>
      <c r="AO33" s="217"/>
      <c r="AP33" s="217"/>
      <c r="AQ33" s="340">
        <v>1</v>
      </c>
      <c r="AR33" s="206"/>
      <c r="AS33" s="206"/>
      <c r="AT33" s="341"/>
      <c r="AU33" s="217" t="s">
        <v>577</v>
      </c>
      <c r="AV33" s="217"/>
      <c r="AW33" s="217"/>
      <c r="AX33" s="219"/>
    </row>
    <row r="34" spans="1:50" ht="23.25" customHeight="1" x14ac:dyDescent="0.2">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100</v>
      </c>
      <c r="AF34" s="217"/>
      <c r="AG34" s="217"/>
      <c r="AH34" s="217"/>
      <c r="AI34" s="216">
        <v>100</v>
      </c>
      <c r="AJ34" s="217"/>
      <c r="AK34" s="217"/>
      <c r="AL34" s="217"/>
      <c r="AM34" s="216">
        <v>100</v>
      </c>
      <c r="AN34" s="217"/>
      <c r="AO34" s="217"/>
      <c r="AP34" s="217"/>
      <c r="AQ34" s="340" t="s">
        <v>580</v>
      </c>
      <c r="AR34" s="206"/>
      <c r="AS34" s="206"/>
      <c r="AT34" s="341"/>
      <c r="AU34" s="217" t="s">
        <v>577</v>
      </c>
      <c r="AV34" s="217"/>
      <c r="AW34" s="217"/>
      <c r="AX34" s="219"/>
    </row>
    <row r="35" spans="1:50" ht="23.25" customHeight="1" x14ac:dyDescent="0.2">
      <c r="A35" s="224" t="s">
        <v>385</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27"/>
    </row>
    <row r="38" spans="1:50" ht="18.75" hidden="1"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2">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27"/>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41" t="s">
        <v>134</v>
      </c>
      <c r="AV51" s="941"/>
      <c r="AW51" s="941"/>
      <c r="AX51" s="942"/>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41" t="s">
        <v>134</v>
      </c>
      <c r="AV58" s="941"/>
      <c r="AW58" s="941"/>
      <c r="AX58" s="942"/>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97"/>
    </row>
    <row r="80" spans="1:50" ht="18.75" hidden="1" customHeight="1" x14ac:dyDescent="0.2">
      <c r="A80" s="867"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2">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2">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2">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68"/>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t="18.75" hidden="1" customHeight="1" x14ac:dyDescent="0.2">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2">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2">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2">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2">
      <c r="A101" s="428"/>
      <c r="B101" s="429"/>
      <c r="C101" s="429"/>
      <c r="D101" s="429"/>
      <c r="E101" s="429"/>
      <c r="F101" s="430"/>
      <c r="G101" s="104" t="s">
        <v>582</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576</v>
      </c>
      <c r="AC101" s="467"/>
      <c r="AD101" s="467"/>
      <c r="AE101" s="216">
        <v>4</v>
      </c>
      <c r="AF101" s="217"/>
      <c r="AG101" s="217"/>
      <c r="AH101" s="218"/>
      <c r="AI101" s="216">
        <v>5</v>
      </c>
      <c r="AJ101" s="217"/>
      <c r="AK101" s="217"/>
      <c r="AL101" s="218"/>
      <c r="AM101" s="216">
        <v>5</v>
      </c>
      <c r="AN101" s="217"/>
      <c r="AO101" s="217"/>
      <c r="AP101" s="218"/>
      <c r="AQ101" s="216" t="s">
        <v>577</v>
      </c>
      <c r="AR101" s="217"/>
      <c r="AS101" s="217"/>
      <c r="AT101" s="218"/>
      <c r="AU101" s="216" t="s">
        <v>577</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576</v>
      </c>
      <c r="AC102" s="467"/>
      <c r="AD102" s="467"/>
      <c r="AE102" s="424">
        <v>4</v>
      </c>
      <c r="AF102" s="424"/>
      <c r="AG102" s="424"/>
      <c r="AH102" s="424"/>
      <c r="AI102" s="424">
        <v>5</v>
      </c>
      <c r="AJ102" s="424"/>
      <c r="AK102" s="424"/>
      <c r="AL102" s="424"/>
      <c r="AM102" s="424">
        <v>5</v>
      </c>
      <c r="AN102" s="424"/>
      <c r="AO102" s="424"/>
      <c r="AP102" s="424"/>
      <c r="AQ102" s="271">
        <v>4</v>
      </c>
      <c r="AR102" s="272"/>
      <c r="AS102" s="272"/>
      <c r="AT102" s="317"/>
      <c r="AU102" s="271" t="s">
        <v>577</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x14ac:dyDescent="0.2">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584</v>
      </c>
      <c r="AC116" s="469"/>
      <c r="AD116" s="470"/>
      <c r="AE116" s="424">
        <v>8</v>
      </c>
      <c r="AF116" s="424"/>
      <c r="AG116" s="424"/>
      <c r="AH116" s="424"/>
      <c r="AI116" s="424">
        <v>5</v>
      </c>
      <c r="AJ116" s="424"/>
      <c r="AK116" s="424"/>
      <c r="AL116" s="424"/>
      <c r="AM116" s="424">
        <v>7</v>
      </c>
      <c r="AN116" s="424"/>
      <c r="AO116" s="424"/>
      <c r="AP116" s="424"/>
      <c r="AQ116" s="216">
        <v>9</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585</v>
      </c>
      <c r="AC117" s="479"/>
      <c r="AD117" s="480"/>
      <c r="AE117" s="557" t="s">
        <v>586</v>
      </c>
      <c r="AF117" s="557"/>
      <c r="AG117" s="557"/>
      <c r="AH117" s="557"/>
      <c r="AI117" s="557" t="s">
        <v>587</v>
      </c>
      <c r="AJ117" s="557"/>
      <c r="AK117" s="557"/>
      <c r="AL117" s="557"/>
      <c r="AM117" s="557" t="s">
        <v>588</v>
      </c>
      <c r="AN117" s="557"/>
      <c r="AO117" s="557"/>
      <c r="AP117" s="557"/>
      <c r="AQ117" s="557" t="s">
        <v>589</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hidden="1" customHeight="1" x14ac:dyDescent="0.2">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hidden="1" customHeight="1" x14ac:dyDescent="0.2">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x14ac:dyDescent="0.2">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7"/>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x14ac:dyDescent="0.2">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412</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627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577</v>
      </c>
      <c r="AV133" s="199"/>
      <c r="AW133" s="132" t="s">
        <v>181</v>
      </c>
      <c r="AX133" s="194"/>
    </row>
    <row r="134" spans="1:50" ht="39.75" customHeight="1" x14ac:dyDescent="0.2">
      <c r="A134" s="188"/>
      <c r="B134" s="185"/>
      <c r="C134" s="179"/>
      <c r="D134" s="185"/>
      <c r="E134" s="179"/>
      <c r="F134" s="180"/>
      <c r="G134" s="103" t="s">
        <v>590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591</v>
      </c>
      <c r="AC134" s="204"/>
      <c r="AD134" s="204"/>
      <c r="AE134" s="205">
        <v>100</v>
      </c>
      <c r="AF134" s="206"/>
      <c r="AG134" s="206"/>
      <c r="AH134" s="206"/>
      <c r="AI134" s="205">
        <v>100</v>
      </c>
      <c r="AJ134" s="206"/>
      <c r="AK134" s="206"/>
      <c r="AL134" s="206"/>
      <c r="AM134" s="205">
        <v>100</v>
      </c>
      <c r="AN134" s="206"/>
      <c r="AO134" s="206"/>
      <c r="AP134" s="206"/>
      <c r="AQ134" s="205" t="s">
        <v>579</v>
      </c>
      <c r="AR134" s="206"/>
      <c r="AS134" s="206"/>
      <c r="AT134" s="206"/>
      <c r="AU134" s="205" t="s">
        <v>579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v>100</v>
      </c>
      <c r="AF135" s="206"/>
      <c r="AG135" s="206"/>
      <c r="AH135" s="206"/>
      <c r="AI135" s="205">
        <v>100</v>
      </c>
      <c r="AJ135" s="206"/>
      <c r="AK135" s="206"/>
      <c r="AL135" s="206"/>
      <c r="AM135" s="205">
        <v>100</v>
      </c>
      <c r="AN135" s="206"/>
      <c r="AO135" s="206"/>
      <c r="AP135" s="206"/>
      <c r="AQ135" s="205">
        <v>100</v>
      </c>
      <c r="AR135" s="206"/>
      <c r="AS135" s="206"/>
      <c r="AT135" s="206"/>
      <c r="AU135" s="205" t="s">
        <v>577</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427</v>
      </c>
      <c r="D430" s="948"/>
      <c r="E430" s="173" t="s">
        <v>405</v>
      </c>
      <c r="F430" s="901"/>
      <c r="G430" s="902" t="s">
        <v>255</v>
      </c>
      <c r="H430" s="122"/>
      <c r="I430" s="122"/>
      <c r="J430" s="903" t="s">
        <v>572</v>
      </c>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578</v>
      </c>
      <c r="AF432" s="199"/>
      <c r="AG432" s="132" t="s">
        <v>236</v>
      </c>
      <c r="AH432" s="133"/>
      <c r="AI432" s="155"/>
      <c r="AJ432" s="155"/>
      <c r="AK432" s="155"/>
      <c r="AL432" s="153"/>
      <c r="AM432" s="155"/>
      <c r="AN432" s="155"/>
      <c r="AO432" s="155"/>
      <c r="AP432" s="153"/>
      <c r="AQ432" s="593" t="s">
        <v>577</v>
      </c>
      <c r="AR432" s="199"/>
      <c r="AS432" s="132" t="s">
        <v>236</v>
      </c>
      <c r="AT432" s="133"/>
      <c r="AU432" s="199" t="s">
        <v>577</v>
      </c>
      <c r="AV432" s="199"/>
      <c r="AW432" s="132" t="s">
        <v>181</v>
      </c>
      <c r="AX432" s="194"/>
    </row>
    <row r="433" spans="1:50" ht="23.25" customHeight="1" x14ac:dyDescent="0.2">
      <c r="A433" s="188"/>
      <c r="B433" s="185"/>
      <c r="C433" s="179"/>
      <c r="D433" s="185"/>
      <c r="E433" s="342"/>
      <c r="F433" s="343"/>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577</v>
      </c>
      <c r="AC433" s="212"/>
      <c r="AD433" s="212"/>
      <c r="AE433" s="340" t="s">
        <v>580</v>
      </c>
      <c r="AF433" s="206"/>
      <c r="AG433" s="206"/>
      <c r="AH433" s="206"/>
      <c r="AI433" s="340" t="s">
        <v>577</v>
      </c>
      <c r="AJ433" s="206"/>
      <c r="AK433" s="206"/>
      <c r="AL433" s="206"/>
      <c r="AM433" s="340" t="s">
        <v>577</v>
      </c>
      <c r="AN433" s="206"/>
      <c r="AO433" s="206"/>
      <c r="AP433" s="341"/>
      <c r="AQ433" s="340" t="s">
        <v>579</v>
      </c>
      <c r="AR433" s="206"/>
      <c r="AS433" s="206"/>
      <c r="AT433" s="341"/>
      <c r="AU433" s="206" t="s">
        <v>577</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577</v>
      </c>
      <c r="AC434" s="204"/>
      <c r="AD434" s="204"/>
      <c r="AE434" s="340" t="s">
        <v>577</v>
      </c>
      <c r="AF434" s="206"/>
      <c r="AG434" s="206"/>
      <c r="AH434" s="341"/>
      <c r="AI434" s="340" t="s">
        <v>577</v>
      </c>
      <c r="AJ434" s="206"/>
      <c r="AK434" s="206"/>
      <c r="AL434" s="206"/>
      <c r="AM434" s="340" t="s">
        <v>577</v>
      </c>
      <c r="AN434" s="206"/>
      <c r="AO434" s="206"/>
      <c r="AP434" s="341"/>
      <c r="AQ434" s="340" t="s">
        <v>579</v>
      </c>
      <c r="AR434" s="206"/>
      <c r="AS434" s="206"/>
      <c r="AT434" s="341"/>
      <c r="AU434" s="206" t="s">
        <v>596</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577</v>
      </c>
      <c r="AF435" s="206"/>
      <c r="AG435" s="206"/>
      <c r="AH435" s="341"/>
      <c r="AI435" s="340" t="s">
        <v>577</v>
      </c>
      <c r="AJ435" s="206"/>
      <c r="AK435" s="206"/>
      <c r="AL435" s="206"/>
      <c r="AM435" s="340" t="s">
        <v>577</v>
      </c>
      <c r="AN435" s="206"/>
      <c r="AO435" s="206"/>
      <c r="AP435" s="341"/>
      <c r="AQ435" s="340" t="s">
        <v>579</v>
      </c>
      <c r="AR435" s="206"/>
      <c r="AS435" s="206"/>
      <c r="AT435" s="341"/>
      <c r="AU435" s="206" t="s">
        <v>577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236</v>
      </c>
      <c r="AH457" s="133"/>
      <c r="AI457" s="155"/>
      <c r="AJ457" s="155"/>
      <c r="AK457" s="155"/>
      <c r="AL457" s="153"/>
      <c r="AM457" s="155"/>
      <c r="AN457" s="155"/>
      <c r="AO457" s="155"/>
      <c r="AP457" s="153"/>
      <c r="AQ457" s="593" t="s">
        <v>597</v>
      </c>
      <c r="AR457" s="199"/>
      <c r="AS457" s="132" t="s">
        <v>236</v>
      </c>
      <c r="AT457" s="133"/>
      <c r="AU457" s="199" t="s">
        <v>577</v>
      </c>
      <c r="AV457" s="199"/>
      <c r="AW457" s="132" t="s">
        <v>181</v>
      </c>
      <c r="AX457" s="194"/>
    </row>
    <row r="458" spans="1:50" ht="23.25" customHeight="1" x14ac:dyDescent="0.2">
      <c r="A458" s="188"/>
      <c r="B458" s="185"/>
      <c r="C458" s="179"/>
      <c r="D458" s="185"/>
      <c r="E458" s="342"/>
      <c r="F458" s="343"/>
      <c r="G458" s="103" t="s">
        <v>594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577</v>
      </c>
      <c r="AC458" s="212"/>
      <c r="AD458" s="212"/>
      <c r="AE458" s="340" t="s">
        <v>579</v>
      </c>
      <c r="AF458" s="206"/>
      <c r="AG458" s="206"/>
      <c r="AH458" s="206"/>
      <c r="AI458" s="340" t="s">
        <v>577</v>
      </c>
      <c r="AJ458" s="206"/>
      <c r="AK458" s="206"/>
      <c r="AL458" s="206"/>
      <c r="AM458" s="340" t="s">
        <v>598</v>
      </c>
      <c r="AN458" s="206"/>
      <c r="AO458" s="206"/>
      <c r="AP458" s="341"/>
      <c r="AQ458" s="340" t="s">
        <v>577</v>
      </c>
      <c r="AR458" s="206"/>
      <c r="AS458" s="206"/>
      <c r="AT458" s="341"/>
      <c r="AU458" s="206" t="s">
        <v>598</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577</v>
      </c>
      <c r="AC459" s="204"/>
      <c r="AD459" s="204"/>
      <c r="AE459" s="340" t="s">
        <v>579</v>
      </c>
      <c r="AF459" s="206"/>
      <c r="AG459" s="206"/>
      <c r="AH459" s="206"/>
      <c r="AI459" s="340" t="s">
        <v>577</v>
      </c>
      <c r="AJ459" s="206"/>
      <c r="AK459" s="206"/>
      <c r="AL459" s="206"/>
      <c r="AM459" s="340" t="s">
        <v>598</v>
      </c>
      <c r="AN459" s="206"/>
      <c r="AO459" s="206"/>
      <c r="AP459" s="341"/>
      <c r="AQ459" s="340" t="s">
        <v>577</v>
      </c>
      <c r="AR459" s="206"/>
      <c r="AS459" s="206"/>
      <c r="AT459" s="341"/>
      <c r="AU459" s="206" t="s">
        <v>577</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579</v>
      </c>
      <c r="AF460" s="206"/>
      <c r="AG460" s="206"/>
      <c r="AH460" s="206"/>
      <c r="AI460" s="340" t="s">
        <v>577</v>
      </c>
      <c r="AJ460" s="206"/>
      <c r="AK460" s="206"/>
      <c r="AL460" s="206"/>
      <c r="AM460" s="340" t="s">
        <v>598</v>
      </c>
      <c r="AN460" s="206"/>
      <c r="AO460" s="206"/>
      <c r="AP460" s="341"/>
      <c r="AQ460" s="340" t="s">
        <v>577</v>
      </c>
      <c r="AR460" s="206"/>
      <c r="AS460" s="206"/>
      <c r="AT460" s="341"/>
      <c r="AU460" s="206" t="s">
        <v>577</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595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52.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8" t="s">
        <v>599</v>
      </c>
      <c r="AH702" s="389"/>
      <c r="AI702" s="389"/>
      <c r="AJ702" s="389"/>
      <c r="AK702" s="389"/>
      <c r="AL702" s="389"/>
      <c r="AM702" s="389"/>
      <c r="AN702" s="389"/>
      <c r="AO702" s="389"/>
      <c r="AP702" s="389"/>
      <c r="AQ702" s="389"/>
      <c r="AR702" s="389"/>
      <c r="AS702" s="389"/>
      <c r="AT702" s="389"/>
      <c r="AU702" s="389"/>
      <c r="AV702" s="389"/>
      <c r="AW702" s="389"/>
      <c r="AX702" s="390"/>
    </row>
    <row r="703" spans="1:50" ht="46.5"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567</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0.75"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567</v>
      </c>
      <c r="AE704" s="786"/>
      <c r="AF704" s="786"/>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567</v>
      </c>
      <c r="AE705" s="718"/>
      <c r="AF705" s="718"/>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602</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603</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605</v>
      </c>
      <c r="AE708" s="608"/>
      <c r="AF708" s="608"/>
      <c r="AG708" s="745" t="s">
        <v>577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567</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605</v>
      </c>
      <c r="AE710" s="327"/>
      <c r="AF710" s="327"/>
      <c r="AG710" s="100" t="s">
        <v>577</v>
      </c>
      <c r="AH710" s="101"/>
      <c r="AI710" s="101"/>
      <c r="AJ710" s="101"/>
      <c r="AK710" s="101"/>
      <c r="AL710" s="101"/>
      <c r="AM710" s="101"/>
      <c r="AN710" s="101"/>
      <c r="AO710" s="101"/>
      <c r="AP710" s="101"/>
      <c r="AQ710" s="101"/>
      <c r="AR710" s="101"/>
      <c r="AS710" s="101"/>
      <c r="AT710" s="101"/>
      <c r="AU710" s="101"/>
      <c r="AV710" s="101"/>
      <c r="AW710" s="101"/>
      <c r="AX710" s="102"/>
    </row>
    <row r="711" spans="1:50" ht="77.25"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567</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605</v>
      </c>
      <c r="AE712" s="786"/>
      <c r="AF712" s="786"/>
      <c r="AG712" s="813" t="s">
        <v>577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5"/>
      <c r="B713" s="647"/>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605</v>
      </c>
      <c r="AE713" s="327"/>
      <c r="AF713" s="666"/>
      <c r="AG713" s="100" t="s">
        <v>577</v>
      </c>
      <c r="AH713" s="101"/>
      <c r="AI713" s="101"/>
      <c r="AJ713" s="101"/>
      <c r="AK713" s="101"/>
      <c r="AL713" s="101"/>
      <c r="AM713" s="101"/>
      <c r="AN713" s="101"/>
      <c r="AO713" s="101"/>
      <c r="AP713" s="101"/>
      <c r="AQ713" s="101"/>
      <c r="AR713" s="101"/>
      <c r="AS713" s="101"/>
      <c r="AT713" s="101"/>
      <c r="AU713" s="101"/>
      <c r="AV713" s="101"/>
      <c r="AW713" s="101"/>
      <c r="AX713" s="102"/>
    </row>
    <row r="714" spans="1:50" ht="67.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567</v>
      </c>
      <c r="AE714" s="811"/>
      <c r="AF714" s="812"/>
      <c r="AG714" s="739" t="s">
        <v>608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567</v>
      </c>
      <c r="AE715" s="608"/>
      <c r="AF715" s="659"/>
      <c r="AG715" s="745" t="s">
        <v>609</v>
      </c>
      <c r="AH715" s="746"/>
      <c r="AI715" s="746"/>
      <c r="AJ715" s="746"/>
      <c r="AK715" s="746"/>
      <c r="AL715" s="746"/>
      <c r="AM715" s="746"/>
      <c r="AN715" s="746"/>
      <c r="AO715" s="746"/>
      <c r="AP715" s="746"/>
      <c r="AQ715" s="746"/>
      <c r="AR715" s="746"/>
      <c r="AS715" s="746"/>
      <c r="AT715" s="746"/>
      <c r="AU715" s="746"/>
      <c r="AV715" s="746"/>
      <c r="AW715" s="746"/>
      <c r="AX715" s="747"/>
    </row>
    <row r="716" spans="1:50" ht="44.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567</v>
      </c>
      <c r="AE716" s="630"/>
      <c r="AF716" s="630"/>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x14ac:dyDescent="0.2">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83.25"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567</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605</v>
      </c>
      <c r="AE719" s="608"/>
      <c r="AF719" s="608"/>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1"/>
      <c r="B721" s="782"/>
      <c r="C721" s="294"/>
      <c r="D721" s="295"/>
      <c r="E721" s="295"/>
      <c r="F721" s="296"/>
      <c r="G721" s="285"/>
      <c r="H721" s="286"/>
      <c r="I721" s="82" t="str">
        <f>IF(OR(G721="　", G721=""), "", "-")</f>
        <v/>
      </c>
      <c r="J721" s="289" t="s">
        <v>579</v>
      </c>
      <c r="K721" s="289"/>
      <c r="L721" s="82" t="str">
        <f>IF(M721="","","-")</f>
        <v/>
      </c>
      <c r="M721" s="83"/>
      <c r="N721" s="302" t="s">
        <v>614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3" t="s">
        <v>48</v>
      </c>
      <c r="B726" s="805"/>
      <c r="C726" s="818" t="s">
        <v>53</v>
      </c>
      <c r="D726" s="840"/>
      <c r="E726" s="840"/>
      <c r="F726" s="841"/>
      <c r="G726" s="580" t="s">
        <v>629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5">
      <c r="A727" s="806"/>
      <c r="B727" s="807"/>
      <c r="C727" s="751" t="s">
        <v>57</v>
      </c>
      <c r="D727" s="752"/>
      <c r="E727" s="752"/>
      <c r="F727" s="753"/>
      <c r="G727" s="578" t="s">
        <v>632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7" t="s">
        <v>631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138</v>
      </c>
      <c r="B731" s="803"/>
      <c r="C731" s="803"/>
      <c r="D731" s="803"/>
      <c r="E731" s="804"/>
      <c r="F731" s="732" t="s">
        <v>634</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636</v>
      </c>
      <c r="B733" s="677"/>
      <c r="C733" s="677"/>
      <c r="D733" s="677"/>
      <c r="E733" s="678"/>
      <c r="F733" s="640" t="s">
        <v>635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1005" t="s">
        <v>408</v>
      </c>
      <c r="B737" s="209"/>
      <c r="C737" s="209"/>
      <c r="D737" s="210"/>
      <c r="E737" s="1006" t="s">
        <v>579</v>
      </c>
      <c r="F737" s="1006"/>
      <c r="G737" s="1006"/>
      <c r="H737" s="1006"/>
      <c r="I737" s="1006"/>
      <c r="J737" s="1006"/>
      <c r="K737" s="1006"/>
      <c r="L737" s="1006"/>
      <c r="M737" s="1006"/>
      <c r="N737" s="365" t="s">
        <v>403</v>
      </c>
      <c r="O737" s="365"/>
      <c r="P737" s="365"/>
      <c r="Q737" s="365"/>
      <c r="R737" s="1006" t="s">
        <v>577</v>
      </c>
      <c r="S737" s="1006"/>
      <c r="T737" s="1006"/>
      <c r="U737" s="1006"/>
      <c r="V737" s="1006"/>
      <c r="W737" s="1006"/>
      <c r="X737" s="1006"/>
      <c r="Y737" s="1006"/>
      <c r="Z737" s="1006"/>
      <c r="AA737" s="365" t="s">
        <v>402</v>
      </c>
      <c r="AB737" s="365"/>
      <c r="AC737" s="365"/>
      <c r="AD737" s="365"/>
      <c r="AE737" s="1006" t="s">
        <v>577</v>
      </c>
      <c r="AF737" s="1006"/>
      <c r="AG737" s="1006"/>
      <c r="AH737" s="1006"/>
      <c r="AI737" s="1006"/>
      <c r="AJ737" s="1006"/>
      <c r="AK737" s="1006"/>
      <c r="AL737" s="1006"/>
      <c r="AM737" s="1006"/>
      <c r="AN737" s="365" t="s">
        <v>401</v>
      </c>
      <c r="AO737" s="365"/>
      <c r="AP737" s="365"/>
      <c r="AQ737" s="365"/>
      <c r="AR737" s="1012" t="s">
        <v>597</v>
      </c>
      <c r="AS737" s="1013"/>
      <c r="AT737" s="1013"/>
      <c r="AU737" s="1013"/>
      <c r="AV737" s="1013"/>
      <c r="AW737" s="1013"/>
      <c r="AX737" s="1014"/>
      <c r="AY737" s="88"/>
      <c r="AZ737" s="88"/>
    </row>
    <row r="738" spans="1:52" ht="24.75" customHeight="1" x14ac:dyDescent="0.2">
      <c r="A738" s="1005" t="s">
        <v>400</v>
      </c>
      <c r="B738" s="209"/>
      <c r="C738" s="209"/>
      <c r="D738" s="210"/>
      <c r="E738" s="1006" t="s">
        <v>577</v>
      </c>
      <c r="F738" s="1006"/>
      <c r="G738" s="1006"/>
      <c r="H738" s="1006"/>
      <c r="I738" s="1006"/>
      <c r="J738" s="1006"/>
      <c r="K738" s="1006"/>
      <c r="L738" s="1006"/>
      <c r="M738" s="1006"/>
      <c r="N738" s="365" t="s">
        <v>399</v>
      </c>
      <c r="O738" s="365"/>
      <c r="P738" s="365"/>
      <c r="Q738" s="365"/>
      <c r="R738" s="1006" t="s">
        <v>616</v>
      </c>
      <c r="S738" s="1006"/>
      <c r="T738" s="1006"/>
      <c r="U738" s="1006"/>
      <c r="V738" s="1006"/>
      <c r="W738" s="1006"/>
      <c r="X738" s="1006"/>
      <c r="Y738" s="1006"/>
      <c r="Z738" s="1006"/>
      <c r="AA738" s="365" t="s">
        <v>398</v>
      </c>
      <c r="AB738" s="365"/>
      <c r="AC738" s="365"/>
      <c r="AD738" s="365"/>
      <c r="AE738" s="1006" t="s">
        <v>617</v>
      </c>
      <c r="AF738" s="1006"/>
      <c r="AG738" s="1006"/>
      <c r="AH738" s="1006"/>
      <c r="AI738" s="1006"/>
      <c r="AJ738" s="1006"/>
      <c r="AK738" s="1006"/>
      <c r="AL738" s="1006"/>
      <c r="AM738" s="1006"/>
      <c r="AN738" s="365" t="s">
        <v>397</v>
      </c>
      <c r="AO738" s="365"/>
      <c r="AP738" s="365"/>
      <c r="AQ738" s="365"/>
      <c r="AR738" s="1012" t="s">
        <v>618</v>
      </c>
      <c r="AS738" s="1013"/>
      <c r="AT738" s="1013"/>
      <c r="AU738" s="1013"/>
      <c r="AV738" s="1013"/>
      <c r="AW738" s="1013"/>
      <c r="AX738" s="1014"/>
    </row>
    <row r="739" spans="1:52" ht="24.75" customHeight="1" x14ac:dyDescent="0.2">
      <c r="A739" s="1005" t="s">
        <v>396</v>
      </c>
      <c r="B739" s="209"/>
      <c r="C739" s="209"/>
      <c r="D739" s="210"/>
      <c r="E739" s="1006" t="s">
        <v>619</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5">
      <c r="A740" s="987" t="s">
        <v>420</v>
      </c>
      <c r="B740" s="988"/>
      <c r="C740" s="988"/>
      <c r="D740" s="989"/>
      <c r="E740" s="990" t="s">
        <v>562</v>
      </c>
      <c r="F740" s="991"/>
      <c r="G740" s="991"/>
      <c r="H740" s="92" t="str">
        <f>IF(E740="", "", "(")</f>
        <v>(</v>
      </c>
      <c r="I740" s="991"/>
      <c r="J740" s="991"/>
      <c r="K740" s="92" t="str">
        <f>IF(OR(I740="　", I740=""), "", "-")</f>
        <v/>
      </c>
      <c r="L740" s="992">
        <v>116</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2">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x14ac:dyDescent="0.2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391</v>
      </c>
      <c r="B780" s="632"/>
      <c r="C780" s="632"/>
      <c r="D780" s="632"/>
      <c r="E780" s="632"/>
      <c r="F780" s="633"/>
      <c r="G780" s="598" t="s">
        <v>626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628</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622</v>
      </c>
      <c r="H782" s="674"/>
      <c r="I782" s="674"/>
      <c r="J782" s="674"/>
      <c r="K782" s="675"/>
      <c r="L782" s="667" t="s">
        <v>623</v>
      </c>
      <c r="M782" s="668"/>
      <c r="N782" s="668"/>
      <c r="O782" s="668"/>
      <c r="P782" s="668"/>
      <c r="Q782" s="668"/>
      <c r="R782" s="668"/>
      <c r="S782" s="668"/>
      <c r="T782" s="668"/>
      <c r="U782" s="668"/>
      <c r="V782" s="668"/>
      <c r="W782" s="668"/>
      <c r="X782" s="669"/>
      <c r="Y782" s="391">
        <v>20</v>
      </c>
      <c r="Z782" s="392"/>
      <c r="AA782" s="392"/>
      <c r="AB782" s="808"/>
      <c r="AC782" s="673"/>
      <c r="AD782" s="674"/>
      <c r="AE782" s="674"/>
      <c r="AF782" s="674"/>
      <c r="AG782" s="675"/>
      <c r="AH782" s="667"/>
      <c r="AI782" s="668"/>
      <c r="AJ782" s="668"/>
      <c r="AK782" s="668"/>
      <c r="AL782" s="668"/>
      <c r="AM782" s="668"/>
      <c r="AN782" s="668"/>
      <c r="AO782" s="668"/>
      <c r="AP782" s="668"/>
      <c r="AQ782" s="668"/>
      <c r="AR782" s="668"/>
      <c r="AS782" s="668"/>
      <c r="AT782" s="669"/>
      <c r="AU782" s="391"/>
      <c r="AV782" s="392"/>
      <c r="AW782" s="392"/>
      <c r="AX782" s="393"/>
    </row>
    <row r="783" spans="1:50" ht="24.75" customHeight="1" x14ac:dyDescent="0.2">
      <c r="A783" s="634"/>
      <c r="B783" s="635"/>
      <c r="C783" s="635"/>
      <c r="D783" s="635"/>
      <c r="E783" s="635"/>
      <c r="F783" s="636"/>
      <c r="G783" s="609" t="s">
        <v>624</v>
      </c>
      <c r="H783" s="610"/>
      <c r="I783" s="610"/>
      <c r="J783" s="610"/>
      <c r="K783" s="611"/>
      <c r="L783" s="601" t="s">
        <v>625</v>
      </c>
      <c r="M783" s="602"/>
      <c r="N783" s="602"/>
      <c r="O783" s="602"/>
      <c r="P783" s="602"/>
      <c r="Q783" s="602"/>
      <c r="R783" s="602"/>
      <c r="S783" s="602"/>
      <c r="T783" s="602"/>
      <c r="U783" s="602"/>
      <c r="V783" s="602"/>
      <c r="W783" s="602"/>
      <c r="X783" s="603"/>
      <c r="Y783" s="604">
        <v>13</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33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2">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86.25" customHeight="1" x14ac:dyDescent="0.2">
      <c r="A838" s="376">
        <v>1</v>
      </c>
      <c r="B838" s="376">
        <v>1</v>
      </c>
      <c r="C838" s="377" t="s">
        <v>620</v>
      </c>
      <c r="D838" s="378"/>
      <c r="E838" s="378"/>
      <c r="F838" s="378"/>
      <c r="G838" s="378"/>
      <c r="H838" s="378"/>
      <c r="I838" s="379"/>
      <c r="J838" s="915">
        <v>4013301013616</v>
      </c>
      <c r="K838" s="916"/>
      <c r="L838" s="916"/>
      <c r="M838" s="916"/>
      <c r="N838" s="916"/>
      <c r="O838" s="917"/>
      <c r="P838" s="921" t="s">
        <v>621</v>
      </c>
      <c r="Q838" s="922"/>
      <c r="R838" s="922"/>
      <c r="S838" s="922"/>
      <c r="T838" s="922"/>
      <c r="U838" s="922"/>
      <c r="V838" s="922"/>
      <c r="W838" s="922"/>
      <c r="X838" s="923"/>
      <c r="Y838" s="351">
        <v>33</v>
      </c>
      <c r="Z838" s="352"/>
      <c r="AA838" s="352"/>
      <c r="AB838" s="353"/>
      <c r="AC838" s="205" t="s">
        <v>378</v>
      </c>
      <c r="AD838" s="907"/>
      <c r="AE838" s="907"/>
      <c r="AF838" s="907"/>
      <c r="AG838" s="908"/>
      <c r="AH838" s="912">
        <v>1</v>
      </c>
      <c r="AI838" s="913"/>
      <c r="AJ838" s="913"/>
      <c r="AK838" s="914"/>
      <c r="AL838" s="357">
        <v>98</v>
      </c>
      <c r="AM838" s="358"/>
      <c r="AN838" s="358"/>
      <c r="AO838" s="359"/>
      <c r="AP838" s="918" t="s">
        <v>577</v>
      </c>
      <c r="AQ838" s="919"/>
      <c r="AR838" s="919"/>
      <c r="AS838" s="919"/>
      <c r="AT838" s="919"/>
      <c r="AU838" s="919"/>
      <c r="AV838" s="919"/>
      <c r="AW838" s="919"/>
      <c r="AX838" s="92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customHeight="1" x14ac:dyDescent="0.2">
      <c r="A1103" s="376">
        <v>1</v>
      </c>
      <c r="B1103" s="376">
        <v>1</v>
      </c>
      <c r="C1103" s="374"/>
      <c r="D1103" s="374"/>
      <c r="E1103" s="146" t="s">
        <v>593</v>
      </c>
      <c r="F1103" s="375"/>
      <c r="G1103" s="375"/>
      <c r="H1103" s="375"/>
      <c r="I1103" s="375"/>
      <c r="J1103" s="348" t="s">
        <v>594</v>
      </c>
      <c r="K1103" s="349"/>
      <c r="L1103" s="349"/>
      <c r="M1103" s="349"/>
      <c r="N1103" s="349"/>
      <c r="O1103" s="349"/>
      <c r="P1103" s="362" t="s">
        <v>577</v>
      </c>
      <c r="Q1103" s="350"/>
      <c r="R1103" s="350"/>
      <c r="S1103" s="350"/>
      <c r="T1103" s="350"/>
      <c r="U1103" s="350"/>
      <c r="V1103" s="350"/>
      <c r="W1103" s="350"/>
      <c r="X1103" s="350"/>
      <c r="Y1103" s="351" t="s">
        <v>579</v>
      </c>
      <c r="Z1103" s="352"/>
      <c r="AA1103" s="352"/>
      <c r="AB1103" s="353"/>
      <c r="AC1103" s="354"/>
      <c r="AD1103" s="354"/>
      <c r="AE1103" s="354"/>
      <c r="AF1103" s="354"/>
      <c r="AG1103" s="354"/>
      <c r="AH1103" s="355" t="s">
        <v>613</v>
      </c>
      <c r="AI1103" s="356"/>
      <c r="AJ1103" s="356"/>
      <c r="AK1103" s="356"/>
      <c r="AL1103" s="357" t="s">
        <v>577</v>
      </c>
      <c r="AM1103" s="358"/>
      <c r="AN1103" s="358"/>
      <c r="AO1103" s="359"/>
      <c r="AP1103" s="360" t="s">
        <v>594</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W15:AQ17">
    <cfRule type="expression" dxfId="2761" priority="14011">
      <formula>IF(RIGHT(TEXT(P14,"0.#"),1)=".",FALSE,TRUE)</formula>
    </cfRule>
    <cfRule type="expression" dxfId="2760" priority="14012">
      <formula>IF(RIGHT(TEXT(P14,"0.#"),1)=".",TRUE,FALSE)</formula>
    </cfRule>
  </conditionalFormatting>
  <conditionalFormatting sqref="P18:AX18">
    <cfRule type="expression" dxfId="2759" priority="13887">
      <formula>IF(RIGHT(TEXT(P18,"0.#"),1)=".",FALSE,TRUE)</formula>
    </cfRule>
    <cfRule type="expression" dxfId="2758" priority="13888">
      <formula>IF(RIGHT(TEXT(P18,"0.#"),1)=".",TRUE,FALSE)</formula>
    </cfRule>
  </conditionalFormatting>
  <conditionalFormatting sqref="Y783">
    <cfRule type="expression" dxfId="2757" priority="13883">
      <formula>IF(RIGHT(TEXT(Y783,"0.#"),1)=".",FALSE,TRUE)</formula>
    </cfRule>
    <cfRule type="expression" dxfId="2756" priority="13884">
      <formula>IF(RIGHT(TEXT(Y783,"0.#"),1)=".",TRUE,FALSE)</formula>
    </cfRule>
  </conditionalFormatting>
  <conditionalFormatting sqref="Y792">
    <cfRule type="expression" dxfId="2755" priority="13879">
      <formula>IF(RIGHT(TEXT(Y792,"0.#"),1)=".",FALSE,TRUE)</formula>
    </cfRule>
    <cfRule type="expression" dxfId="2754" priority="13880">
      <formula>IF(RIGHT(TEXT(Y792,"0.#"),1)=".",TRUE,FALSE)</formula>
    </cfRule>
  </conditionalFormatting>
  <conditionalFormatting sqref="Y823:Y830 Y821 Y810:Y817 Y808 Y797:Y804 Y795">
    <cfRule type="expression" dxfId="2753" priority="13661">
      <formula>IF(RIGHT(TEXT(Y795,"0.#"),1)=".",FALSE,TRUE)</formula>
    </cfRule>
    <cfRule type="expression" dxfId="2752" priority="13662">
      <formula>IF(RIGHT(TEXT(Y795,"0.#"),1)=".",TRUE,FALSE)</formula>
    </cfRule>
  </conditionalFormatting>
  <conditionalFormatting sqref="P15:V17 P13:AX13 AR15:AX15">
    <cfRule type="expression" dxfId="2751" priority="13709">
      <formula>IF(RIGHT(TEXT(P13,"0.#"),1)=".",FALSE,TRUE)</formula>
    </cfRule>
    <cfRule type="expression" dxfId="2750" priority="13710">
      <formula>IF(RIGHT(TEXT(P13,"0.#"),1)=".",TRUE,FALSE)</formula>
    </cfRule>
  </conditionalFormatting>
  <conditionalFormatting sqref="P19:AJ19">
    <cfRule type="expression" dxfId="2749" priority="13707">
      <formula>IF(RIGHT(TEXT(P19,"0.#"),1)=".",FALSE,TRUE)</formula>
    </cfRule>
    <cfRule type="expression" dxfId="2748" priority="13708">
      <formula>IF(RIGHT(TEXT(P19,"0.#"),1)=".",TRUE,FALSE)</formula>
    </cfRule>
  </conditionalFormatting>
  <conditionalFormatting sqref="AE101 AQ101">
    <cfRule type="expression" dxfId="2747" priority="13699">
      <formula>IF(RIGHT(TEXT(AE101,"0.#"),1)=".",FALSE,TRUE)</formula>
    </cfRule>
    <cfRule type="expression" dxfId="2746" priority="13700">
      <formula>IF(RIGHT(TEXT(AE101,"0.#"),1)=".",TRUE,FALSE)</formula>
    </cfRule>
  </conditionalFormatting>
  <conditionalFormatting sqref="Y784:Y791 Y782">
    <cfRule type="expression" dxfId="2745" priority="13685">
      <formula>IF(RIGHT(TEXT(Y782,"0.#"),1)=".",FALSE,TRUE)</formula>
    </cfRule>
    <cfRule type="expression" dxfId="2744" priority="13686">
      <formula>IF(RIGHT(TEXT(Y782,"0.#"),1)=".",TRUE,FALSE)</formula>
    </cfRule>
  </conditionalFormatting>
  <conditionalFormatting sqref="AU783">
    <cfRule type="expression" dxfId="2743" priority="13683">
      <formula>IF(RIGHT(TEXT(AU783,"0.#"),1)=".",FALSE,TRUE)</formula>
    </cfRule>
    <cfRule type="expression" dxfId="2742" priority="13684">
      <formula>IF(RIGHT(TEXT(AU783,"0.#"),1)=".",TRUE,FALSE)</formula>
    </cfRule>
  </conditionalFormatting>
  <conditionalFormatting sqref="AU792">
    <cfRule type="expression" dxfId="2741" priority="13681">
      <formula>IF(RIGHT(TEXT(AU792,"0.#"),1)=".",FALSE,TRUE)</formula>
    </cfRule>
    <cfRule type="expression" dxfId="2740" priority="13682">
      <formula>IF(RIGHT(TEXT(AU792,"0.#"),1)=".",TRUE,FALSE)</formula>
    </cfRule>
  </conditionalFormatting>
  <conditionalFormatting sqref="AU784:AU791 AU782">
    <cfRule type="expression" dxfId="2739" priority="13679">
      <formula>IF(RIGHT(TEXT(AU782,"0.#"),1)=".",FALSE,TRUE)</formula>
    </cfRule>
    <cfRule type="expression" dxfId="2738" priority="13680">
      <formula>IF(RIGHT(TEXT(AU782,"0.#"),1)=".",TRUE,FALSE)</formula>
    </cfRule>
  </conditionalFormatting>
  <conditionalFormatting sqref="Y822 Y809 Y796">
    <cfRule type="expression" dxfId="2737" priority="13665">
      <formula>IF(RIGHT(TEXT(Y796,"0.#"),1)=".",FALSE,TRUE)</formula>
    </cfRule>
    <cfRule type="expression" dxfId="2736" priority="13666">
      <formula>IF(RIGHT(TEXT(Y796,"0.#"),1)=".",TRUE,FALSE)</formula>
    </cfRule>
  </conditionalFormatting>
  <conditionalFormatting sqref="Y831 Y818 Y805">
    <cfRule type="expression" dxfId="2735" priority="13663">
      <formula>IF(RIGHT(TEXT(Y805,"0.#"),1)=".",FALSE,TRUE)</formula>
    </cfRule>
    <cfRule type="expression" dxfId="2734" priority="13664">
      <formula>IF(RIGHT(TEXT(Y805,"0.#"),1)=".",TRUE,FALSE)</formula>
    </cfRule>
  </conditionalFormatting>
  <conditionalFormatting sqref="AU822 AU809 AU796">
    <cfRule type="expression" dxfId="2733" priority="13659">
      <formula>IF(RIGHT(TEXT(AU796,"0.#"),1)=".",FALSE,TRUE)</formula>
    </cfRule>
    <cfRule type="expression" dxfId="2732" priority="13660">
      <formula>IF(RIGHT(TEXT(AU796,"0.#"),1)=".",TRUE,FALSE)</formula>
    </cfRule>
  </conditionalFormatting>
  <conditionalFormatting sqref="AU831 AU818 AU805">
    <cfRule type="expression" dxfId="2731" priority="13657">
      <formula>IF(RIGHT(TEXT(AU805,"0.#"),1)=".",FALSE,TRUE)</formula>
    </cfRule>
    <cfRule type="expression" dxfId="2730" priority="13658">
      <formula>IF(RIGHT(TEXT(AU805,"0.#"),1)=".",TRUE,FALSE)</formula>
    </cfRule>
  </conditionalFormatting>
  <conditionalFormatting sqref="AU823:AU830 AU821 AU810:AU817 AU808 AU797:AU804 AU795">
    <cfRule type="expression" dxfId="2729" priority="13655">
      <formula>IF(RIGHT(TEXT(AU795,"0.#"),1)=".",FALSE,TRUE)</formula>
    </cfRule>
    <cfRule type="expression" dxfId="2728" priority="13656">
      <formula>IF(RIGHT(TEXT(AU795,"0.#"),1)=".",TRUE,FALSE)</formula>
    </cfRule>
  </conditionalFormatting>
  <conditionalFormatting sqref="AM87">
    <cfRule type="expression" dxfId="2727" priority="13309">
      <formula>IF(RIGHT(TEXT(AM87,"0.#"),1)=".",FALSE,TRUE)</formula>
    </cfRule>
    <cfRule type="expression" dxfId="2726" priority="13310">
      <formula>IF(RIGHT(TEXT(AM87,"0.#"),1)=".",TRUE,FALSE)</formula>
    </cfRule>
  </conditionalFormatting>
  <conditionalFormatting sqref="AE55">
    <cfRule type="expression" dxfId="2725" priority="13377">
      <formula>IF(RIGHT(TEXT(AE55,"0.#"),1)=".",FALSE,TRUE)</formula>
    </cfRule>
    <cfRule type="expression" dxfId="2724" priority="13378">
      <formula>IF(RIGHT(TEXT(AE55,"0.#"),1)=".",TRUE,FALSE)</formula>
    </cfRule>
  </conditionalFormatting>
  <conditionalFormatting sqref="AI55">
    <cfRule type="expression" dxfId="2723" priority="13375">
      <formula>IF(RIGHT(TEXT(AI55,"0.#"),1)=".",FALSE,TRUE)</formula>
    </cfRule>
    <cfRule type="expression" dxfId="2722" priority="13376">
      <formula>IF(RIGHT(TEXT(AI55,"0.#"),1)=".",TRUE,FALSE)</formula>
    </cfRule>
  </conditionalFormatting>
  <conditionalFormatting sqref="AE34 AI34 AM34">
    <cfRule type="expression" dxfId="2721" priority="13467">
      <formula>IF(RIGHT(TEXT(AE34,"0.#"),1)=".",FALSE,TRUE)</formula>
    </cfRule>
    <cfRule type="expression" dxfId="2720" priority="13468">
      <formula>IF(RIGHT(TEXT(AE34,"0.#"),1)=".",TRUE,FALSE)</formula>
    </cfRule>
  </conditionalFormatting>
  <conditionalFormatting sqref="AQ32:AQ34">
    <cfRule type="expression" dxfId="2719" priority="13449">
      <formula>IF(RIGHT(TEXT(AQ32,"0.#"),1)=".",FALSE,TRUE)</formula>
    </cfRule>
    <cfRule type="expression" dxfId="2718" priority="13450">
      <formula>IF(RIGHT(TEXT(AQ32,"0.#"),1)=".",TRUE,FALSE)</formula>
    </cfRule>
  </conditionalFormatting>
  <conditionalFormatting sqref="AU32:AU34">
    <cfRule type="expression" dxfId="2717" priority="13447">
      <formula>IF(RIGHT(TEXT(AU32,"0.#"),1)=".",FALSE,TRUE)</formula>
    </cfRule>
    <cfRule type="expression" dxfId="2716" priority="13448">
      <formula>IF(RIGHT(TEXT(AU32,"0.#"),1)=".",TRUE,FALSE)</formula>
    </cfRule>
  </conditionalFormatting>
  <conditionalFormatting sqref="AE53">
    <cfRule type="expression" dxfId="2715" priority="13381">
      <formula>IF(RIGHT(TEXT(AE53,"0.#"),1)=".",FALSE,TRUE)</formula>
    </cfRule>
    <cfRule type="expression" dxfId="2714" priority="13382">
      <formula>IF(RIGHT(TEXT(AE53,"0.#"),1)=".",TRUE,FALSE)</formula>
    </cfRule>
  </conditionalFormatting>
  <conditionalFormatting sqref="AE54">
    <cfRule type="expression" dxfId="2713" priority="13379">
      <formula>IF(RIGHT(TEXT(AE54,"0.#"),1)=".",FALSE,TRUE)</formula>
    </cfRule>
    <cfRule type="expression" dxfId="2712" priority="13380">
      <formula>IF(RIGHT(TEXT(AE54,"0.#"),1)=".",TRUE,FALSE)</formula>
    </cfRule>
  </conditionalFormatting>
  <conditionalFormatting sqref="AI54">
    <cfRule type="expression" dxfId="2711" priority="13373">
      <formula>IF(RIGHT(TEXT(AI54,"0.#"),1)=".",FALSE,TRUE)</formula>
    </cfRule>
    <cfRule type="expression" dxfId="2710" priority="13374">
      <formula>IF(RIGHT(TEXT(AI54,"0.#"),1)=".",TRUE,FALSE)</formula>
    </cfRule>
  </conditionalFormatting>
  <conditionalFormatting sqref="AI53">
    <cfRule type="expression" dxfId="2709" priority="13371">
      <formula>IF(RIGHT(TEXT(AI53,"0.#"),1)=".",FALSE,TRUE)</formula>
    </cfRule>
    <cfRule type="expression" dxfId="2708" priority="13372">
      <formula>IF(RIGHT(TEXT(AI53,"0.#"),1)=".",TRUE,FALSE)</formula>
    </cfRule>
  </conditionalFormatting>
  <conditionalFormatting sqref="AM53">
    <cfRule type="expression" dxfId="2707" priority="13369">
      <formula>IF(RIGHT(TEXT(AM53,"0.#"),1)=".",FALSE,TRUE)</formula>
    </cfRule>
    <cfRule type="expression" dxfId="2706" priority="13370">
      <formula>IF(RIGHT(TEXT(AM53,"0.#"),1)=".",TRUE,FALSE)</formula>
    </cfRule>
  </conditionalFormatting>
  <conditionalFormatting sqref="AM54">
    <cfRule type="expression" dxfId="2705" priority="13367">
      <formula>IF(RIGHT(TEXT(AM54,"0.#"),1)=".",FALSE,TRUE)</formula>
    </cfRule>
    <cfRule type="expression" dxfId="2704" priority="13368">
      <formula>IF(RIGHT(TEXT(AM54,"0.#"),1)=".",TRUE,FALSE)</formula>
    </cfRule>
  </conditionalFormatting>
  <conditionalFormatting sqref="AM55">
    <cfRule type="expression" dxfId="2703" priority="13365">
      <formula>IF(RIGHT(TEXT(AM55,"0.#"),1)=".",FALSE,TRUE)</formula>
    </cfRule>
    <cfRule type="expression" dxfId="2702" priority="13366">
      <formula>IF(RIGHT(TEXT(AM55,"0.#"),1)=".",TRUE,FALSE)</formula>
    </cfRule>
  </conditionalFormatting>
  <conditionalFormatting sqref="AE60">
    <cfRule type="expression" dxfId="2701" priority="13351">
      <formula>IF(RIGHT(TEXT(AE60,"0.#"),1)=".",FALSE,TRUE)</formula>
    </cfRule>
    <cfRule type="expression" dxfId="2700" priority="13352">
      <formula>IF(RIGHT(TEXT(AE60,"0.#"),1)=".",TRUE,FALSE)</formula>
    </cfRule>
  </conditionalFormatting>
  <conditionalFormatting sqref="AE61">
    <cfRule type="expression" dxfId="2699" priority="13349">
      <formula>IF(RIGHT(TEXT(AE61,"0.#"),1)=".",FALSE,TRUE)</formula>
    </cfRule>
    <cfRule type="expression" dxfId="2698" priority="13350">
      <formula>IF(RIGHT(TEXT(AE61,"0.#"),1)=".",TRUE,FALSE)</formula>
    </cfRule>
  </conditionalFormatting>
  <conditionalFormatting sqref="AE62">
    <cfRule type="expression" dxfId="2697" priority="13347">
      <formula>IF(RIGHT(TEXT(AE62,"0.#"),1)=".",FALSE,TRUE)</formula>
    </cfRule>
    <cfRule type="expression" dxfId="2696" priority="13348">
      <formula>IF(RIGHT(TEXT(AE62,"0.#"),1)=".",TRUE,FALSE)</formula>
    </cfRule>
  </conditionalFormatting>
  <conditionalFormatting sqref="AI62">
    <cfRule type="expression" dxfId="2695" priority="13345">
      <formula>IF(RIGHT(TEXT(AI62,"0.#"),1)=".",FALSE,TRUE)</formula>
    </cfRule>
    <cfRule type="expression" dxfId="2694" priority="13346">
      <formula>IF(RIGHT(TEXT(AI62,"0.#"),1)=".",TRUE,FALSE)</formula>
    </cfRule>
  </conditionalFormatting>
  <conditionalFormatting sqref="AI61">
    <cfRule type="expression" dxfId="2693" priority="13343">
      <formula>IF(RIGHT(TEXT(AI61,"0.#"),1)=".",FALSE,TRUE)</formula>
    </cfRule>
    <cfRule type="expression" dxfId="2692" priority="13344">
      <formula>IF(RIGHT(TEXT(AI61,"0.#"),1)=".",TRUE,FALSE)</formula>
    </cfRule>
  </conditionalFormatting>
  <conditionalFormatting sqref="AI60">
    <cfRule type="expression" dxfId="2691" priority="13341">
      <formula>IF(RIGHT(TEXT(AI60,"0.#"),1)=".",FALSE,TRUE)</formula>
    </cfRule>
    <cfRule type="expression" dxfId="2690" priority="13342">
      <formula>IF(RIGHT(TEXT(AI60,"0.#"),1)=".",TRUE,FALSE)</formula>
    </cfRule>
  </conditionalFormatting>
  <conditionalFormatting sqref="AM60">
    <cfRule type="expression" dxfId="2689" priority="13339">
      <formula>IF(RIGHT(TEXT(AM60,"0.#"),1)=".",FALSE,TRUE)</formula>
    </cfRule>
    <cfRule type="expression" dxfId="2688" priority="13340">
      <formula>IF(RIGHT(TEXT(AM60,"0.#"),1)=".",TRUE,FALSE)</formula>
    </cfRule>
  </conditionalFormatting>
  <conditionalFormatting sqref="AM61">
    <cfRule type="expression" dxfId="2687" priority="13337">
      <formula>IF(RIGHT(TEXT(AM61,"0.#"),1)=".",FALSE,TRUE)</formula>
    </cfRule>
    <cfRule type="expression" dxfId="2686" priority="13338">
      <formula>IF(RIGHT(TEXT(AM61,"0.#"),1)=".",TRUE,FALSE)</formula>
    </cfRule>
  </conditionalFormatting>
  <conditionalFormatting sqref="AM62">
    <cfRule type="expression" dxfId="2685" priority="13335">
      <formula>IF(RIGHT(TEXT(AM62,"0.#"),1)=".",FALSE,TRUE)</formula>
    </cfRule>
    <cfRule type="expression" dxfId="2684" priority="13336">
      <formula>IF(RIGHT(TEXT(AM62,"0.#"),1)=".",TRUE,FALSE)</formula>
    </cfRule>
  </conditionalFormatting>
  <conditionalFormatting sqref="AE87">
    <cfRule type="expression" dxfId="2683" priority="13321">
      <formula>IF(RIGHT(TEXT(AE87,"0.#"),1)=".",FALSE,TRUE)</formula>
    </cfRule>
    <cfRule type="expression" dxfId="2682" priority="13322">
      <formula>IF(RIGHT(TEXT(AE87,"0.#"),1)=".",TRUE,FALSE)</formula>
    </cfRule>
  </conditionalFormatting>
  <conditionalFormatting sqref="AE88">
    <cfRule type="expression" dxfId="2681" priority="13319">
      <formula>IF(RIGHT(TEXT(AE88,"0.#"),1)=".",FALSE,TRUE)</formula>
    </cfRule>
    <cfRule type="expression" dxfId="2680" priority="13320">
      <formula>IF(RIGHT(TEXT(AE88,"0.#"),1)=".",TRUE,FALSE)</formula>
    </cfRule>
  </conditionalFormatting>
  <conditionalFormatting sqref="AE89">
    <cfRule type="expression" dxfId="2679" priority="13317">
      <formula>IF(RIGHT(TEXT(AE89,"0.#"),1)=".",FALSE,TRUE)</formula>
    </cfRule>
    <cfRule type="expression" dxfId="2678" priority="13318">
      <formula>IF(RIGHT(TEXT(AE89,"0.#"),1)=".",TRUE,FALSE)</formula>
    </cfRule>
  </conditionalFormatting>
  <conditionalFormatting sqref="AI89">
    <cfRule type="expression" dxfId="2677" priority="13315">
      <formula>IF(RIGHT(TEXT(AI89,"0.#"),1)=".",FALSE,TRUE)</formula>
    </cfRule>
    <cfRule type="expression" dxfId="2676" priority="13316">
      <formula>IF(RIGHT(TEXT(AI89,"0.#"),1)=".",TRUE,FALSE)</formula>
    </cfRule>
  </conditionalFormatting>
  <conditionalFormatting sqref="AI88">
    <cfRule type="expression" dxfId="2675" priority="13313">
      <formula>IF(RIGHT(TEXT(AI88,"0.#"),1)=".",FALSE,TRUE)</formula>
    </cfRule>
    <cfRule type="expression" dxfId="2674" priority="13314">
      <formula>IF(RIGHT(TEXT(AI88,"0.#"),1)=".",TRUE,FALSE)</formula>
    </cfRule>
  </conditionalFormatting>
  <conditionalFormatting sqref="AI87">
    <cfRule type="expression" dxfId="2673" priority="13311">
      <formula>IF(RIGHT(TEXT(AI87,"0.#"),1)=".",FALSE,TRUE)</formula>
    </cfRule>
    <cfRule type="expression" dxfId="2672" priority="13312">
      <formula>IF(RIGHT(TEXT(AI87,"0.#"),1)=".",TRUE,FALSE)</formula>
    </cfRule>
  </conditionalFormatting>
  <conditionalFormatting sqref="AM88">
    <cfRule type="expression" dxfId="2671" priority="13307">
      <formula>IF(RIGHT(TEXT(AM88,"0.#"),1)=".",FALSE,TRUE)</formula>
    </cfRule>
    <cfRule type="expression" dxfId="2670" priority="13308">
      <formula>IF(RIGHT(TEXT(AM88,"0.#"),1)=".",TRUE,FALSE)</formula>
    </cfRule>
  </conditionalFormatting>
  <conditionalFormatting sqref="AM89">
    <cfRule type="expression" dxfId="2669" priority="13305">
      <formula>IF(RIGHT(TEXT(AM89,"0.#"),1)=".",FALSE,TRUE)</formula>
    </cfRule>
    <cfRule type="expression" dxfId="2668" priority="13306">
      <formula>IF(RIGHT(TEXT(AM89,"0.#"),1)=".",TRUE,FALSE)</formula>
    </cfRule>
  </conditionalFormatting>
  <conditionalFormatting sqref="AE92">
    <cfRule type="expression" dxfId="2667" priority="13291">
      <formula>IF(RIGHT(TEXT(AE92,"0.#"),1)=".",FALSE,TRUE)</formula>
    </cfRule>
    <cfRule type="expression" dxfId="2666" priority="13292">
      <formula>IF(RIGHT(TEXT(AE92,"0.#"),1)=".",TRUE,FALSE)</formula>
    </cfRule>
  </conditionalFormatting>
  <conditionalFormatting sqref="AE93">
    <cfRule type="expression" dxfId="2665" priority="13289">
      <formula>IF(RIGHT(TEXT(AE93,"0.#"),1)=".",FALSE,TRUE)</formula>
    </cfRule>
    <cfRule type="expression" dxfId="2664" priority="13290">
      <formula>IF(RIGHT(TEXT(AE93,"0.#"),1)=".",TRUE,FALSE)</formula>
    </cfRule>
  </conditionalFormatting>
  <conditionalFormatting sqref="AE94">
    <cfRule type="expression" dxfId="2663" priority="13287">
      <formula>IF(RIGHT(TEXT(AE94,"0.#"),1)=".",FALSE,TRUE)</formula>
    </cfRule>
    <cfRule type="expression" dxfId="2662" priority="13288">
      <formula>IF(RIGHT(TEXT(AE94,"0.#"),1)=".",TRUE,FALSE)</formula>
    </cfRule>
  </conditionalFormatting>
  <conditionalFormatting sqref="AI94">
    <cfRule type="expression" dxfId="2661" priority="13285">
      <formula>IF(RIGHT(TEXT(AI94,"0.#"),1)=".",FALSE,TRUE)</formula>
    </cfRule>
    <cfRule type="expression" dxfId="2660" priority="13286">
      <formula>IF(RIGHT(TEXT(AI94,"0.#"),1)=".",TRUE,FALSE)</formula>
    </cfRule>
  </conditionalFormatting>
  <conditionalFormatting sqref="AI93">
    <cfRule type="expression" dxfId="2659" priority="13283">
      <formula>IF(RIGHT(TEXT(AI93,"0.#"),1)=".",FALSE,TRUE)</formula>
    </cfRule>
    <cfRule type="expression" dxfId="2658" priority="13284">
      <formula>IF(RIGHT(TEXT(AI93,"0.#"),1)=".",TRUE,FALSE)</formula>
    </cfRule>
  </conditionalFormatting>
  <conditionalFormatting sqref="AI92">
    <cfRule type="expression" dxfId="2657" priority="13281">
      <formula>IF(RIGHT(TEXT(AI92,"0.#"),1)=".",FALSE,TRUE)</formula>
    </cfRule>
    <cfRule type="expression" dxfId="2656" priority="13282">
      <formula>IF(RIGHT(TEXT(AI92,"0.#"),1)=".",TRUE,FALSE)</formula>
    </cfRule>
  </conditionalFormatting>
  <conditionalFormatting sqref="AM92">
    <cfRule type="expression" dxfId="2655" priority="13279">
      <formula>IF(RIGHT(TEXT(AM92,"0.#"),1)=".",FALSE,TRUE)</formula>
    </cfRule>
    <cfRule type="expression" dxfId="2654" priority="13280">
      <formula>IF(RIGHT(TEXT(AM92,"0.#"),1)=".",TRUE,FALSE)</formula>
    </cfRule>
  </conditionalFormatting>
  <conditionalFormatting sqref="AM93">
    <cfRule type="expression" dxfId="2653" priority="13277">
      <formula>IF(RIGHT(TEXT(AM93,"0.#"),1)=".",FALSE,TRUE)</formula>
    </cfRule>
    <cfRule type="expression" dxfId="2652" priority="13278">
      <formula>IF(RIGHT(TEXT(AM93,"0.#"),1)=".",TRUE,FALSE)</formula>
    </cfRule>
  </conditionalFormatting>
  <conditionalFormatting sqref="AM94">
    <cfRule type="expression" dxfId="2651" priority="13275">
      <formula>IF(RIGHT(TEXT(AM94,"0.#"),1)=".",FALSE,TRUE)</formula>
    </cfRule>
    <cfRule type="expression" dxfId="2650" priority="13276">
      <formula>IF(RIGHT(TEXT(AM94,"0.#"),1)=".",TRUE,FALSE)</formula>
    </cfRule>
  </conditionalFormatting>
  <conditionalFormatting sqref="AE97">
    <cfRule type="expression" dxfId="2649" priority="13261">
      <formula>IF(RIGHT(TEXT(AE97,"0.#"),1)=".",FALSE,TRUE)</formula>
    </cfRule>
    <cfRule type="expression" dxfId="2648" priority="13262">
      <formula>IF(RIGHT(TEXT(AE97,"0.#"),1)=".",TRUE,FALSE)</formula>
    </cfRule>
  </conditionalFormatting>
  <conditionalFormatting sqref="AE98">
    <cfRule type="expression" dxfId="2647" priority="13259">
      <formula>IF(RIGHT(TEXT(AE98,"0.#"),1)=".",FALSE,TRUE)</formula>
    </cfRule>
    <cfRule type="expression" dxfId="2646" priority="13260">
      <formula>IF(RIGHT(TEXT(AE98,"0.#"),1)=".",TRUE,FALSE)</formula>
    </cfRule>
  </conditionalFormatting>
  <conditionalFormatting sqref="AE99">
    <cfRule type="expression" dxfId="2645" priority="13257">
      <formula>IF(RIGHT(TEXT(AE99,"0.#"),1)=".",FALSE,TRUE)</formula>
    </cfRule>
    <cfRule type="expression" dxfId="2644" priority="13258">
      <formula>IF(RIGHT(TEXT(AE99,"0.#"),1)=".",TRUE,FALSE)</formula>
    </cfRule>
  </conditionalFormatting>
  <conditionalFormatting sqref="AI99">
    <cfRule type="expression" dxfId="2643" priority="13255">
      <formula>IF(RIGHT(TEXT(AI99,"0.#"),1)=".",FALSE,TRUE)</formula>
    </cfRule>
    <cfRule type="expression" dxfId="2642" priority="13256">
      <formula>IF(RIGHT(TEXT(AI99,"0.#"),1)=".",TRUE,FALSE)</formula>
    </cfRule>
  </conditionalFormatting>
  <conditionalFormatting sqref="AI98">
    <cfRule type="expression" dxfId="2641" priority="13253">
      <formula>IF(RIGHT(TEXT(AI98,"0.#"),1)=".",FALSE,TRUE)</formula>
    </cfRule>
    <cfRule type="expression" dxfId="2640" priority="13254">
      <formula>IF(RIGHT(TEXT(AI98,"0.#"),1)=".",TRUE,FALSE)</formula>
    </cfRule>
  </conditionalFormatting>
  <conditionalFormatting sqref="AI97">
    <cfRule type="expression" dxfId="2639" priority="13251">
      <formula>IF(RIGHT(TEXT(AI97,"0.#"),1)=".",FALSE,TRUE)</formula>
    </cfRule>
    <cfRule type="expression" dxfId="2638" priority="13252">
      <formula>IF(RIGHT(TEXT(AI97,"0.#"),1)=".",TRUE,FALSE)</formula>
    </cfRule>
  </conditionalFormatting>
  <conditionalFormatting sqref="AM97">
    <cfRule type="expression" dxfId="2637" priority="13249">
      <formula>IF(RIGHT(TEXT(AM97,"0.#"),1)=".",FALSE,TRUE)</formula>
    </cfRule>
    <cfRule type="expression" dxfId="2636" priority="13250">
      <formula>IF(RIGHT(TEXT(AM97,"0.#"),1)=".",TRUE,FALSE)</formula>
    </cfRule>
  </conditionalFormatting>
  <conditionalFormatting sqref="AM98">
    <cfRule type="expression" dxfId="2635" priority="13247">
      <formula>IF(RIGHT(TEXT(AM98,"0.#"),1)=".",FALSE,TRUE)</formula>
    </cfRule>
    <cfRule type="expression" dxfId="2634" priority="13248">
      <formula>IF(RIGHT(TEXT(AM98,"0.#"),1)=".",TRUE,FALSE)</formula>
    </cfRule>
  </conditionalFormatting>
  <conditionalFormatting sqref="AM99">
    <cfRule type="expression" dxfId="2633" priority="13245">
      <formula>IF(RIGHT(TEXT(AM99,"0.#"),1)=".",FALSE,TRUE)</formula>
    </cfRule>
    <cfRule type="expression" dxfId="2632" priority="13246">
      <formula>IF(RIGHT(TEXT(AM99,"0.#"),1)=".",TRUE,FALSE)</formula>
    </cfRule>
  </conditionalFormatting>
  <conditionalFormatting sqref="AI101">
    <cfRule type="expression" dxfId="2631" priority="13231">
      <formula>IF(RIGHT(TEXT(AI101,"0.#"),1)=".",FALSE,TRUE)</formula>
    </cfRule>
    <cfRule type="expression" dxfId="2630" priority="13232">
      <formula>IF(RIGHT(TEXT(AI101,"0.#"),1)=".",TRUE,FALSE)</formula>
    </cfRule>
  </conditionalFormatting>
  <conditionalFormatting sqref="AM101">
    <cfRule type="expression" dxfId="2629" priority="13229">
      <formula>IF(RIGHT(TEXT(AM101,"0.#"),1)=".",FALSE,TRUE)</formula>
    </cfRule>
    <cfRule type="expression" dxfId="2628" priority="13230">
      <formula>IF(RIGHT(TEXT(AM101,"0.#"),1)=".",TRUE,FALSE)</formula>
    </cfRule>
  </conditionalFormatting>
  <conditionalFormatting sqref="AE102">
    <cfRule type="expression" dxfId="2627" priority="13227">
      <formula>IF(RIGHT(TEXT(AE102,"0.#"),1)=".",FALSE,TRUE)</formula>
    </cfRule>
    <cfRule type="expression" dxfId="2626" priority="13228">
      <formula>IF(RIGHT(TEXT(AE102,"0.#"),1)=".",TRUE,FALSE)</formula>
    </cfRule>
  </conditionalFormatting>
  <conditionalFormatting sqref="AI102">
    <cfRule type="expression" dxfId="2625" priority="13225">
      <formula>IF(RIGHT(TEXT(AI102,"0.#"),1)=".",FALSE,TRUE)</formula>
    </cfRule>
    <cfRule type="expression" dxfId="2624" priority="13226">
      <formula>IF(RIGHT(TEXT(AI102,"0.#"),1)=".",TRUE,FALSE)</formula>
    </cfRule>
  </conditionalFormatting>
  <conditionalFormatting sqref="AM102">
    <cfRule type="expression" dxfId="2623" priority="13223">
      <formula>IF(RIGHT(TEXT(AM102,"0.#"),1)=".",FALSE,TRUE)</formula>
    </cfRule>
    <cfRule type="expression" dxfId="2622" priority="13224">
      <formula>IF(RIGHT(TEXT(AM102,"0.#"),1)=".",TRUE,FALSE)</formula>
    </cfRule>
  </conditionalFormatting>
  <conditionalFormatting sqref="AQ102">
    <cfRule type="expression" dxfId="2621" priority="13221">
      <formula>IF(RIGHT(TEXT(AQ102,"0.#"),1)=".",FALSE,TRUE)</formula>
    </cfRule>
    <cfRule type="expression" dxfId="2620" priority="13222">
      <formula>IF(RIGHT(TEXT(AQ102,"0.#"),1)=".",TRUE,FALSE)</formula>
    </cfRule>
  </conditionalFormatting>
  <conditionalFormatting sqref="AE104">
    <cfRule type="expression" dxfId="2619" priority="13219">
      <formula>IF(RIGHT(TEXT(AE104,"0.#"),1)=".",FALSE,TRUE)</formula>
    </cfRule>
    <cfRule type="expression" dxfId="2618" priority="13220">
      <formula>IF(RIGHT(TEXT(AE104,"0.#"),1)=".",TRUE,FALSE)</formula>
    </cfRule>
  </conditionalFormatting>
  <conditionalFormatting sqref="AI104">
    <cfRule type="expression" dxfId="2617" priority="13217">
      <formula>IF(RIGHT(TEXT(AI104,"0.#"),1)=".",FALSE,TRUE)</formula>
    </cfRule>
    <cfRule type="expression" dxfId="2616" priority="13218">
      <formula>IF(RIGHT(TEXT(AI104,"0.#"),1)=".",TRUE,FALSE)</formula>
    </cfRule>
  </conditionalFormatting>
  <conditionalFormatting sqref="AM104">
    <cfRule type="expression" dxfId="2615" priority="13215">
      <formula>IF(RIGHT(TEXT(AM104,"0.#"),1)=".",FALSE,TRUE)</formula>
    </cfRule>
    <cfRule type="expression" dxfId="2614" priority="13216">
      <formula>IF(RIGHT(TEXT(AM104,"0.#"),1)=".",TRUE,FALSE)</formula>
    </cfRule>
  </conditionalFormatting>
  <conditionalFormatting sqref="AE105">
    <cfRule type="expression" dxfId="2613" priority="13213">
      <formula>IF(RIGHT(TEXT(AE105,"0.#"),1)=".",FALSE,TRUE)</formula>
    </cfRule>
    <cfRule type="expression" dxfId="2612" priority="13214">
      <formula>IF(RIGHT(TEXT(AE105,"0.#"),1)=".",TRUE,FALSE)</formula>
    </cfRule>
  </conditionalFormatting>
  <conditionalFormatting sqref="AI105">
    <cfRule type="expression" dxfId="2611" priority="13211">
      <formula>IF(RIGHT(TEXT(AI105,"0.#"),1)=".",FALSE,TRUE)</formula>
    </cfRule>
    <cfRule type="expression" dxfId="2610" priority="13212">
      <formula>IF(RIGHT(TEXT(AI105,"0.#"),1)=".",TRUE,FALSE)</formula>
    </cfRule>
  </conditionalFormatting>
  <conditionalFormatting sqref="AM105">
    <cfRule type="expression" dxfId="2609" priority="13209">
      <formula>IF(RIGHT(TEXT(AM105,"0.#"),1)=".",FALSE,TRUE)</formula>
    </cfRule>
    <cfRule type="expression" dxfId="2608" priority="13210">
      <formula>IF(RIGHT(TEXT(AM105,"0.#"),1)=".",TRUE,FALSE)</formula>
    </cfRule>
  </conditionalFormatting>
  <conditionalFormatting sqref="AE107">
    <cfRule type="expression" dxfId="2607" priority="13205">
      <formula>IF(RIGHT(TEXT(AE107,"0.#"),1)=".",FALSE,TRUE)</formula>
    </cfRule>
    <cfRule type="expression" dxfId="2606" priority="13206">
      <formula>IF(RIGHT(TEXT(AE107,"0.#"),1)=".",TRUE,FALSE)</formula>
    </cfRule>
  </conditionalFormatting>
  <conditionalFormatting sqref="AI107">
    <cfRule type="expression" dxfId="2605" priority="13203">
      <formula>IF(RIGHT(TEXT(AI107,"0.#"),1)=".",FALSE,TRUE)</formula>
    </cfRule>
    <cfRule type="expression" dxfId="2604" priority="13204">
      <formula>IF(RIGHT(TEXT(AI107,"0.#"),1)=".",TRUE,FALSE)</formula>
    </cfRule>
  </conditionalFormatting>
  <conditionalFormatting sqref="AM107">
    <cfRule type="expression" dxfId="2603" priority="13201">
      <formula>IF(RIGHT(TEXT(AM107,"0.#"),1)=".",FALSE,TRUE)</formula>
    </cfRule>
    <cfRule type="expression" dxfId="2602" priority="13202">
      <formula>IF(RIGHT(TEXT(AM107,"0.#"),1)=".",TRUE,FALSE)</formula>
    </cfRule>
  </conditionalFormatting>
  <conditionalFormatting sqref="AE108">
    <cfRule type="expression" dxfId="2601" priority="13199">
      <formula>IF(RIGHT(TEXT(AE108,"0.#"),1)=".",FALSE,TRUE)</formula>
    </cfRule>
    <cfRule type="expression" dxfId="2600" priority="13200">
      <formula>IF(RIGHT(TEXT(AE108,"0.#"),1)=".",TRUE,FALSE)</formula>
    </cfRule>
  </conditionalFormatting>
  <conditionalFormatting sqref="AI108">
    <cfRule type="expression" dxfId="2599" priority="13197">
      <formula>IF(RIGHT(TEXT(AI108,"0.#"),1)=".",FALSE,TRUE)</formula>
    </cfRule>
    <cfRule type="expression" dxfId="2598" priority="13198">
      <formula>IF(RIGHT(TEXT(AI108,"0.#"),1)=".",TRUE,FALSE)</formula>
    </cfRule>
  </conditionalFormatting>
  <conditionalFormatting sqref="AM108">
    <cfRule type="expression" dxfId="2597" priority="13195">
      <formula>IF(RIGHT(TEXT(AM108,"0.#"),1)=".",FALSE,TRUE)</formula>
    </cfRule>
    <cfRule type="expression" dxfId="2596" priority="13196">
      <formula>IF(RIGHT(TEXT(AM108,"0.#"),1)=".",TRUE,FALSE)</formula>
    </cfRule>
  </conditionalFormatting>
  <conditionalFormatting sqref="AE110">
    <cfRule type="expression" dxfId="2595" priority="13191">
      <formula>IF(RIGHT(TEXT(AE110,"0.#"),1)=".",FALSE,TRUE)</formula>
    </cfRule>
    <cfRule type="expression" dxfId="2594" priority="13192">
      <formula>IF(RIGHT(TEXT(AE110,"0.#"),1)=".",TRUE,FALSE)</formula>
    </cfRule>
  </conditionalFormatting>
  <conditionalFormatting sqref="AI110">
    <cfRule type="expression" dxfId="2593" priority="13189">
      <formula>IF(RIGHT(TEXT(AI110,"0.#"),1)=".",FALSE,TRUE)</formula>
    </cfRule>
    <cfRule type="expression" dxfId="2592" priority="13190">
      <formula>IF(RIGHT(TEXT(AI110,"0.#"),1)=".",TRUE,FALSE)</formula>
    </cfRule>
  </conditionalFormatting>
  <conditionalFormatting sqref="AM110">
    <cfRule type="expression" dxfId="2591" priority="13187">
      <formula>IF(RIGHT(TEXT(AM110,"0.#"),1)=".",FALSE,TRUE)</formula>
    </cfRule>
    <cfRule type="expression" dxfId="2590" priority="13188">
      <formula>IF(RIGHT(TEXT(AM110,"0.#"),1)=".",TRUE,FALSE)</formula>
    </cfRule>
  </conditionalFormatting>
  <conditionalFormatting sqref="AE111">
    <cfRule type="expression" dxfId="2589" priority="13185">
      <formula>IF(RIGHT(TEXT(AE111,"0.#"),1)=".",FALSE,TRUE)</formula>
    </cfRule>
    <cfRule type="expression" dxfId="2588" priority="13186">
      <formula>IF(RIGHT(TEXT(AE111,"0.#"),1)=".",TRUE,FALSE)</formula>
    </cfRule>
  </conditionalFormatting>
  <conditionalFormatting sqref="AI111">
    <cfRule type="expression" dxfId="2587" priority="13183">
      <formula>IF(RIGHT(TEXT(AI111,"0.#"),1)=".",FALSE,TRUE)</formula>
    </cfRule>
    <cfRule type="expression" dxfId="2586" priority="13184">
      <formula>IF(RIGHT(TEXT(AI111,"0.#"),1)=".",TRUE,FALSE)</formula>
    </cfRule>
  </conditionalFormatting>
  <conditionalFormatting sqref="AM111">
    <cfRule type="expression" dxfId="2585" priority="13181">
      <formula>IF(RIGHT(TEXT(AM111,"0.#"),1)=".",FALSE,TRUE)</formula>
    </cfRule>
    <cfRule type="expression" dxfId="2584" priority="13182">
      <formula>IF(RIGHT(TEXT(AM111,"0.#"),1)=".",TRUE,FALSE)</formula>
    </cfRule>
  </conditionalFormatting>
  <conditionalFormatting sqref="AE113">
    <cfRule type="expression" dxfId="2583" priority="13177">
      <formula>IF(RIGHT(TEXT(AE113,"0.#"),1)=".",FALSE,TRUE)</formula>
    </cfRule>
    <cfRule type="expression" dxfId="2582" priority="13178">
      <formula>IF(RIGHT(TEXT(AE113,"0.#"),1)=".",TRUE,FALSE)</formula>
    </cfRule>
  </conditionalFormatting>
  <conditionalFormatting sqref="AI113">
    <cfRule type="expression" dxfId="2581" priority="13175">
      <formula>IF(RIGHT(TEXT(AI113,"0.#"),1)=".",FALSE,TRUE)</formula>
    </cfRule>
    <cfRule type="expression" dxfId="2580" priority="13176">
      <formula>IF(RIGHT(TEXT(AI113,"0.#"),1)=".",TRUE,FALSE)</formula>
    </cfRule>
  </conditionalFormatting>
  <conditionalFormatting sqref="AM113">
    <cfRule type="expression" dxfId="2579" priority="13173">
      <formula>IF(RIGHT(TEXT(AM113,"0.#"),1)=".",FALSE,TRUE)</formula>
    </cfRule>
    <cfRule type="expression" dxfId="2578" priority="13174">
      <formula>IF(RIGHT(TEXT(AM113,"0.#"),1)=".",TRUE,FALSE)</formula>
    </cfRule>
  </conditionalFormatting>
  <conditionalFormatting sqref="AE114">
    <cfRule type="expression" dxfId="2577" priority="13171">
      <formula>IF(RIGHT(TEXT(AE114,"0.#"),1)=".",FALSE,TRUE)</formula>
    </cfRule>
    <cfRule type="expression" dxfId="2576" priority="13172">
      <formula>IF(RIGHT(TEXT(AE114,"0.#"),1)=".",TRUE,FALSE)</formula>
    </cfRule>
  </conditionalFormatting>
  <conditionalFormatting sqref="AI114">
    <cfRule type="expression" dxfId="2575" priority="13169">
      <formula>IF(RIGHT(TEXT(AI114,"0.#"),1)=".",FALSE,TRUE)</formula>
    </cfRule>
    <cfRule type="expression" dxfId="2574" priority="13170">
      <formula>IF(RIGHT(TEXT(AI114,"0.#"),1)=".",TRUE,FALSE)</formula>
    </cfRule>
  </conditionalFormatting>
  <conditionalFormatting sqref="AM114">
    <cfRule type="expression" dxfId="2573" priority="13167">
      <formula>IF(RIGHT(TEXT(AM114,"0.#"),1)=".",FALSE,TRUE)</formula>
    </cfRule>
    <cfRule type="expression" dxfId="2572" priority="13168">
      <formula>IF(RIGHT(TEXT(AM114,"0.#"),1)=".",TRUE,FALSE)</formula>
    </cfRule>
  </conditionalFormatting>
  <conditionalFormatting sqref="AE116 AQ116">
    <cfRule type="expression" dxfId="2571" priority="13163">
      <formula>IF(RIGHT(TEXT(AE116,"0.#"),1)=".",FALSE,TRUE)</formula>
    </cfRule>
    <cfRule type="expression" dxfId="2570" priority="13164">
      <formula>IF(RIGHT(TEXT(AE116,"0.#"),1)=".",TRUE,FALSE)</formula>
    </cfRule>
  </conditionalFormatting>
  <conditionalFormatting sqref="AI116">
    <cfRule type="expression" dxfId="2569" priority="13161">
      <formula>IF(RIGHT(TEXT(AI116,"0.#"),1)=".",FALSE,TRUE)</formula>
    </cfRule>
    <cfRule type="expression" dxfId="2568" priority="13162">
      <formula>IF(RIGHT(TEXT(AI116,"0.#"),1)=".",TRUE,FALSE)</formula>
    </cfRule>
  </conditionalFormatting>
  <conditionalFormatting sqref="AM116">
    <cfRule type="expression" dxfId="2567" priority="13159">
      <formula>IF(RIGHT(TEXT(AM116,"0.#"),1)=".",FALSE,TRUE)</formula>
    </cfRule>
    <cfRule type="expression" dxfId="2566" priority="13160">
      <formula>IF(RIGHT(TEXT(AM116,"0.#"),1)=".",TRUE,FALSE)</formula>
    </cfRule>
  </conditionalFormatting>
  <conditionalFormatting sqref="AE117 AM117">
    <cfRule type="expression" dxfId="2565" priority="13157">
      <formula>IF(RIGHT(TEXT(AE117,"0.#"),1)=".",FALSE,TRUE)</formula>
    </cfRule>
    <cfRule type="expression" dxfId="2564" priority="13158">
      <formula>IF(RIGHT(TEXT(AE117,"0.#"),1)=".",TRUE,FALSE)</formula>
    </cfRule>
  </conditionalFormatting>
  <conditionalFormatting sqref="AI117">
    <cfRule type="expression" dxfId="2563" priority="13155">
      <formula>IF(RIGHT(TEXT(AI117,"0.#"),1)=".",FALSE,TRUE)</formula>
    </cfRule>
    <cfRule type="expression" dxfId="2562" priority="13156">
      <formula>IF(RIGHT(TEXT(AI117,"0.#"),1)=".",TRUE,FALSE)</formula>
    </cfRule>
  </conditionalFormatting>
  <conditionalFormatting sqref="AQ117">
    <cfRule type="expression" dxfId="2561" priority="13151">
      <formula>IF(RIGHT(TEXT(AQ117,"0.#"),1)=".",FALSE,TRUE)</formula>
    </cfRule>
    <cfRule type="expression" dxfId="2560" priority="13152">
      <formula>IF(RIGHT(TEXT(AQ117,"0.#"),1)=".",TRUE,FALSE)</formula>
    </cfRule>
  </conditionalFormatting>
  <conditionalFormatting sqref="AE119 AQ119">
    <cfRule type="expression" dxfId="2559" priority="13149">
      <formula>IF(RIGHT(TEXT(AE119,"0.#"),1)=".",FALSE,TRUE)</formula>
    </cfRule>
    <cfRule type="expression" dxfId="2558" priority="13150">
      <formula>IF(RIGHT(TEXT(AE119,"0.#"),1)=".",TRUE,FALSE)</formula>
    </cfRule>
  </conditionalFormatting>
  <conditionalFormatting sqref="AI119">
    <cfRule type="expression" dxfId="2557" priority="13147">
      <formula>IF(RIGHT(TEXT(AI119,"0.#"),1)=".",FALSE,TRUE)</formula>
    </cfRule>
    <cfRule type="expression" dxfId="2556" priority="13148">
      <formula>IF(RIGHT(TEXT(AI119,"0.#"),1)=".",TRUE,FALSE)</formula>
    </cfRule>
  </conditionalFormatting>
  <conditionalFormatting sqref="AM119">
    <cfRule type="expression" dxfId="2555" priority="13145">
      <formula>IF(RIGHT(TEXT(AM119,"0.#"),1)=".",FALSE,TRUE)</formula>
    </cfRule>
    <cfRule type="expression" dxfId="2554" priority="13146">
      <formula>IF(RIGHT(TEXT(AM119,"0.#"),1)=".",TRUE,FALSE)</formula>
    </cfRule>
  </conditionalFormatting>
  <conditionalFormatting sqref="AQ120">
    <cfRule type="expression" dxfId="2553" priority="13137">
      <formula>IF(RIGHT(TEXT(AQ120,"0.#"),1)=".",FALSE,TRUE)</formula>
    </cfRule>
    <cfRule type="expression" dxfId="2552" priority="13138">
      <formula>IF(RIGHT(TEXT(AQ120,"0.#"),1)=".",TRUE,FALSE)</formula>
    </cfRule>
  </conditionalFormatting>
  <conditionalFormatting sqref="AE122 AQ122">
    <cfRule type="expression" dxfId="2551" priority="13135">
      <formula>IF(RIGHT(TEXT(AE122,"0.#"),1)=".",FALSE,TRUE)</formula>
    </cfRule>
    <cfRule type="expression" dxfId="2550" priority="13136">
      <formula>IF(RIGHT(TEXT(AE122,"0.#"),1)=".",TRUE,FALSE)</formula>
    </cfRule>
  </conditionalFormatting>
  <conditionalFormatting sqref="AI122">
    <cfRule type="expression" dxfId="2549" priority="13133">
      <formula>IF(RIGHT(TEXT(AI122,"0.#"),1)=".",FALSE,TRUE)</formula>
    </cfRule>
    <cfRule type="expression" dxfId="2548" priority="13134">
      <formula>IF(RIGHT(TEXT(AI122,"0.#"),1)=".",TRUE,FALSE)</formula>
    </cfRule>
  </conditionalFormatting>
  <conditionalFormatting sqref="AM122">
    <cfRule type="expression" dxfId="2547" priority="13131">
      <formula>IF(RIGHT(TEXT(AM122,"0.#"),1)=".",FALSE,TRUE)</formula>
    </cfRule>
    <cfRule type="expression" dxfId="2546" priority="13132">
      <formula>IF(RIGHT(TEXT(AM122,"0.#"),1)=".",TRUE,FALSE)</formula>
    </cfRule>
  </conditionalFormatting>
  <conditionalFormatting sqref="AQ123">
    <cfRule type="expression" dxfId="2545" priority="13123">
      <formula>IF(RIGHT(TEXT(AQ123,"0.#"),1)=".",FALSE,TRUE)</formula>
    </cfRule>
    <cfRule type="expression" dxfId="2544" priority="13124">
      <formula>IF(RIGHT(TEXT(AQ123,"0.#"),1)=".",TRUE,FALSE)</formula>
    </cfRule>
  </conditionalFormatting>
  <conditionalFormatting sqref="AE125 AQ125">
    <cfRule type="expression" dxfId="2543" priority="13121">
      <formula>IF(RIGHT(TEXT(AE125,"0.#"),1)=".",FALSE,TRUE)</formula>
    </cfRule>
    <cfRule type="expression" dxfId="2542" priority="13122">
      <formula>IF(RIGHT(TEXT(AE125,"0.#"),1)=".",TRUE,FALSE)</formula>
    </cfRule>
  </conditionalFormatting>
  <conditionalFormatting sqref="AI125">
    <cfRule type="expression" dxfId="2541" priority="13119">
      <formula>IF(RIGHT(TEXT(AI125,"0.#"),1)=".",FALSE,TRUE)</formula>
    </cfRule>
    <cfRule type="expression" dxfId="2540" priority="13120">
      <formula>IF(RIGHT(TEXT(AI125,"0.#"),1)=".",TRUE,FALSE)</formula>
    </cfRule>
  </conditionalFormatting>
  <conditionalFormatting sqref="AM125">
    <cfRule type="expression" dxfId="2539" priority="13117">
      <formula>IF(RIGHT(TEXT(AM125,"0.#"),1)=".",FALSE,TRUE)</formula>
    </cfRule>
    <cfRule type="expression" dxfId="2538" priority="13118">
      <formula>IF(RIGHT(TEXT(AM125,"0.#"),1)=".",TRUE,FALSE)</formula>
    </cfRule>
  </conditionalFormatting>
  <conditionalFormatting sqref="AQ126">
    <cfRule type="expression" dxfId="2537" priority="13109">
      <formula>IF(RIGHT(TEXT(AQ126,"0.#"),1)=".",FALSE,TRUE)</formula>
    </cfRule>
    <cfRule type="expression" dxfId="2536" priority="13110">
      <formula>IF(RIGHT(TEXT(AQ126,"0.#"),1)=".",TRUE,FALSE)</formula>
    </cfRule>
  </conditionalFormatting>
  <conditionalFormatting sqref="AE128 AQ128">
    <cfRule type="expression" dxfId="2535" priority="13107">
      <formula>IF(RIGHT(TEXT(AE128,"0.#"),1)=".",FALSE,TRUE)</formula>
    </cfRule>
    <cfRule type="expression" dxfId="2534" priority="13108">
      <formula>IF(RIGHT(TEXT(AE128,"0.#"),1)=".",TRUE,FALSE)</formula>
    </cfRule>
  </conditionalFormatting>
  <conditionalFormatting sqref="AI128">
    <cfRule type="expression" dxfId="2533" priority="13105">
      <formula>IF(RIGHT(TEXT(AI128,"0.#"),1)=".",FALSE,TRUE)</formula>
    </cfRule>
    <cfRule type="expression" dxfId="2532" priority="13106">
      <formula>IF(RIGHT(TEXT(AI128,"0.#"),1)=".",TRUE,FALSE)</formula>
    </cfRule>
  </conditionalFormatting>
  <conditionalFormatting sqref="AM128">
    <cfRule type="expression" dxfId="2531" priority="13103">
      <formula>IF(RIGHT(TEXT(AM128,"0.#"),1)=".",FALSE,TRUE)</formula>
    </cfRule>
    <cfRule type="expression" dxfId="2530" priority="13104">
      <formula>IF(RIGHT(TEXT(AM128,"0.#"),1)=".",TRUE,FALSE)</formula>
    </cfRule>
  </conditionalFormatting>
  <conditionalFormatting sqref="AQ129">
    <cfRule type="expression" dxfId="2529" priority="13095">
      <formula>IF(RIGHT(TEXT(AQ129,"0.#"),1)=".",FALSE,TRUE)</formula>
    </cfRule>
    <cfRule type="expression" dxfId="2528" priority="13096">
      <formula>IF(RIGHT(TEXT(AQ129,"0.#"),1)=".",TRUE,FALSE)</formula>
    </cfRule>
  </conditionalFormatting>
  <conditionalFormatting sqref="AE75">
    <cfRule type="expression" dxfId="2527" priority="13093">
      <formula>IF(RIGHT(TEXT(AE75,"0.#"),1)=".",FALSE,TRUE)</formula>
    </cfRule>
    <cfRule type="expression" dxfId="2526" priority="13094">
      <formula>IF(RIGHT(TEXT(AE75,"0.#"),1)=".",TRUE,FALSE)</formula>
    </cfRule>
  </conditionalFormatting>
  <conditionalFormatting sqref="AE76">
    <cfRule type="expression" dxfId="2525" priority="13091">
      <formula>IF(RIGHT(TEXT(AE76,"0.#"),1)=".",FALSE,TRUE)</formula>
    </cfRule>
    <cfRule type="expression" dxfId="2524" priority="13092">
      <formula>IF(RIGHT(TEXT(AE76,"0.#"),1)=".",TRUE,FALSE)</formula>
    </cfRule>
  </conditionalFormatting>
  <conditionalFormatting sqref="AE77">
    <cfRule type="expression" dxfId="2523" priority="13089">
      <formula>IF(RIGHT(TEXT(AE77,"0.#"),1)=".",FALSE,TRUE)</formula>
    </cfRule>
    <cfRule type="expression" dxfId="2522" priority="13090">
      <formula>IF(RIGHT(TEXT(AE77,"0.#"),1)=".",TRUE,FALSE)</formula>
    </cfRule>
  </conditionalFormatting>
  <conditionalFormatting sqref="AI77">
    <cfRule type="expression" dxfId="2521" priority="13087">
      <formula>IF(RIGHT(TEXT(AI77,"0.#"),1)=".",FALSE,TRUE)</formula>
    </cfRule>
    <cfRule type="expression" dxfId="2520" priority="13088">
      <formula>IF(RIGHT(TEXT(AI77,"0.#"),1)=".",TRUE,FALSE)</formula>
    </cfRule>
  </conditionalFormatting>
  <conditionalFormatting sqref="AI76">
    <cfRule type="expression" dxfId="2519" priority="13085">
      <formula>IF(RIGHT(TEXT(AI76,"0.#"),1)=".",FALSE,TRUE)</formula>
    </cfRule>
    <cfRule type="expression" dxfId="2518" priority="13086">
      <formula>IF(RIGHT(TEXT(AI76,"0.#"),1)=".",TRUE,FALSE)</formula>
    </cfRule>
  </conditionalFormatting>
  <conditionalFormatting sqref="AI75">
    <cfRule type="expression" dxfId="2517" priority="13083">
      <formula>IF(RIGHT(TEXT(AI75,"0.#"),1)=".",FALSE,TRUE)</formula>
    </cfRule>
    <cfRule type="expression" dxfId="2516" priority="13084">
      <formula>IF(RIGHT(TEXT(AI75,"0.#"),1)=".",TRUE,FALSE)</formula>
    </cfRule>
  </conditionalFormatting>
  <conditionalFormatting sqref="AM75">
    <cfRule type="expression" dxfId="2515" priority="13081">
      <formula>IF(RIGHT(TEXT(AM75,"0.#"),1)=".",FALSE,TRUE)</formula>
    </cfRule>
    <cfRule type="expression" dxfId="2514" priority="13082">
      <formula>IF(RIGHT(TEXT(AM75,"0.#"),1)=".",TRUE,FALSE)</formula>
    </cfRule>
  </conditionalFormatting>
  <conditionalFormatting sqref="AM76">
    <cfRule type="expression" dxfId="2513" priority="13079">
      <formula>IF(RIGHT(TEXT(AM76,"0.#"),1)=".",FALSE,TRUE)</formula>
    </cfRule>
    <cfRule type="expression" dxfId="2512" priority="13080">
      <formula>IF(RIGHT(TEXT(AM76,"0.#"),1)=".",TRUE,FALSE)</formula>
    </cfRule>
  </conditionalFormatting>
  <conditionalFormatting sqref="AM77">
    <cfRule type="expression" dxfId="2511" priority="13077">
      <formula>IF(RIGHT(TEXT(AM77,"0.#"),1)=".",FALSE,TRUE)</formula>
    </cfRule>
    <cfRule type="expression" dxfId="2510" priority="13078">
      <formula>IF(RIGHT(TEXT(AM77,"0.#"),1)=".",TRUE,FALSE)</formula>
    </cfRule>
  </conditionalFormatting>
  <conditionalFormatting sqref="AM134:AM135 AQ134:AQ135 AU134:AU135 AE134:AE135 AI134:AI135">
    <cfRule type="expression" dxfId="2509" priority="13063">
      <formula>IF(RIGHT(TEXT(AE134,"0.#"),1)=".",FALSE,TRUE)</formula>
    </cfRule>
    <cfRule type="expression" dxfId="2508" priority="13064">
      <formula>IF(RIGHT(TEXT(AE134,"0.#"),1)=".",TRUE,FALSE)</formula>
    </cfRule>
  </conditionalFormatting>
  <conditionalFormatting sqref="AE433">
    <cfRule type="expression" dxfId="2507" priority="13033">
      <formula>IF(RIGHT(TEXT(AE433,"0.#"),1)=".",FALSE,TRUE)</formula>
    </cfRule>
    <cfRule type="expression" dxfId="2506" priority="13034">
      <formula>IF(RIGHT(TEXT(AE433,"0.#"),1)=".",TRUE,FALSE)</formula>
    </cfRule>
  </conditionalFormatting>
  <conditionalFormatting sqref="AE434">
    <cfRule type="expression" dxfId="2505" priority="13031">
      <formula>IF(RIGHT(TEXT(AE434,"0.#"),1)=".",FALSE,TRUE)</formula>
    </cfRule>
    <cfRule type="expression" dxfId="2504" priority="13032">
      <formula>IF(RIGHT(TEXT(AE434,"0.#"),1)=".",TRUE,FALSE)</formula>
    </cfRule>
  </conditionalFormatting>
  <conditionalFormatting sqref="AE435">
    <cfRule type="expression" dxfId="2503" priority="13029">
      <formula>IF(RIGHT(TEXT(AE435,"0.#"),1)=".",FALSE,TRUE)</formula>
    </cfRule>
    <cfRule type="expression" dxfId="2502" priority="13030">
      <formula>IF(RIGHT(TEXT(AE435,"0.#"),1)=".",TRUE,FALSE)</formula>
    </cfRule>
  </conditionalFormatting>
  <conditionalFormatting sqref="AM433:AM435">
    <cfRule type="expression" dxfId="2501" priority="13021">
      <formula>IF(RIGHT(TEXT(AM433,"0.#"),1)=".",FALSE,TRUE)</formula>
    </cfRule>
    <cfRule type="expression" dxfId="2500" priority="13022">
      <formula>IF(RIGHT(TEXT(AM433,"0.#"),1)=".",TRUE,FALSE)</formula>
    </cfRule>
  </conditionalFormatting>
  <conditionalFormatting sqref="AU433">
    <cfRule type="expression" dxfId="2499" priority="13009">
      <formula>IF(RIGHT(TEXT(AU433,"0.#"),1)=".",FALSE,TRUE)</formula>
    </cfRule>
    <cfRule type="expression" dxfId="2498" priority="13010">
      <formula>IF(RIGHT(TEXT(AU433,"0.#"),1)=".",TRUE,FALSE)</formula>
    </cfRule>
  </conditionalFormatting>
  <conditionalFormatting sqref="AU434">
    <cfRule type="expression" dxfId="2497" priority="13007">
      <formula>IF(RIGHT(TEXT(AU434,"0.#"),1)=".",FALSE,TRUE)</formula>
    </cfRule>
    <cfRule type="expression" dxfId="2496" priority="13008">
      <formula>IF(RIGHT(TEXT(AU434,"0.#"),1)=".",TRUE,FALSE)</formula>
    </cfRule>
  </conditionalFormatting>
  <conditionalFormatting sqref="AU435">
    <cfRule type="expression" dxfId="2495" priority="13005">
      <formula>IF(RIGHT(TEXT(AU435,"0.#"),1)=".",FALSE,TRUE)</formula>
    </cfRule>
    <cfRule type="expression" dxfId="2494" priority="13006">
      <formula>IF(RIGHT(TEXT(AU435,"0.#"),1)=".",TRUE,FALSE)</formula>
    </cfRule>
  </conditionalFormatting>
  <conditionalFormatting sqref="AI433:AI435">
    <cfRule type="expression" dxfId="2493" priority="12943">
      <formula>IF(RIGHT(TEXT(AI433,"0.#"),1)=".",FALSE,TRUE)</formula>
    </cfRule>
    <cfRule type="expression" dxfId="2492" priority="12944">
      <formula>IF(RIGHT(TEXT(AI433,"0.#"),1)=".",TRUE,FALSE)</formula>
    </cfRule>
  </conditionalFormatting>
  <conditionalFormatting sqref="AQ433:AQ435">
    <cfRule type="expression" dxfId="2491" priority="12909">
      <formula>IF(RIGHT(TEXT(AQ433,"0.#"),1)=".",FALSE,TRUE)</formula>
    </cfRule>
    <cfRule type="expression" dxfId="2490" priority="12910">
      <formula>IF(RIGHT(TEXT(AQ433,"0.#"),1)=".",TRUE,FALSE)</formula>
    </cfRule>
  </conditionalFormatting>
  <conditionalFormatting sqref="AL840:AO867">
    <cfRule type="expression" dxfId="2489" priority="6633">
      <formula>IF(AND(AL840&gt;=0, RIGHT(TEXT(AL840,"0.#"),1)&lt;&gt;"."),TRUE,FALSE)</formula>
    </cfRule>
    <cfRule type="expression" dxfId="2488" priority="6634">
      <formula>IF(AND(AL840&gt;=0, RIGHT(TEXT(AL840,"0.#"),1)="."),TRUE,FALSE)</formula>
    </cfRule>
    <cfRule type="expression" dxfId="2487" priority="6635">
      <formula>IF(AND(AL840&lt;0, RIGHT(TEXT(AL840,"0.#"),1)&lt;&gt;"."),TRUE,FALSE)</formula>
    </cfRule>
    <cfRule type="expression" dxfId="2486" priority="6636">
      <formula>IF(AND(AL840&lt;0, RIGHT(TEXT(AL840,"0.#"),1)="."),TRUE,FALSE)</formula>
    </cfRule>
  </conditionalFormatting>
  <conditionalFormatting sqref="AQ53:AQ55">
    <cfRule type="expression" dxfId="2485" priority="4655">
      <formula>IF(RIGHT(TEXT(AQ53,"0.#"),1)=".",FALSE,TRUE)</formula>
    </cfRule>
    <cfRule type="expression" dxfId="2484" priority="4656">
      <formula>IF(RIGHT(TEXT(AQ53,"0.#"),1)=".",TRUE,FALSE)</formula>
    </cfRule>
  </conditionalFormatting>
  <conditionalFormatting sqref="AU53:AU55">
    <cfRule type="expression" dxfId="2483" priority="4653">
      <formula>IF(RIGHT(TEXT(AU53,"0.#"),1)=".",FALSE,TRUE)</formula>
    </cfRule>
    <cfRule type="expression" dxfId="2482" priority="4654">
      <formula>IF(RIGHT(TEXT(AU53,"0.#"),1)=".",TRUE,FALSE)</formula>
    </cfRule>
  </conditionalFormatting>
  <conditionalFormatting sqref="AQ60:AQ62">
    <cfRule type="expression" dxfId="2481" priority="4651">
      <formula>IF(RIGHT(TEXT(AQ60,"0.#"),1)=".",FALSE,TRUE)</formula>
    </cfRule>
    <cfRule type="expression" dxfId="2480" priority="4652">
      <formula>IF(RIGHT(TEXT(AQ60,"0.#"),1)=".",TRUE,FALSE)</formula>
    </cfRule>
  </conditionalFormatting>
  <conditionalFormatting sqref="AU60:AU62">
    <cfRule type="expression" dxfId="2479" priority="4649">
      <formula>IF(RIGHT(TEXT(AU60,"0.#"),1)=".",FALSE,TRUE)</formula>
    </cfRule>
    <cfRule type="expression" dxfId="2478" priority="4650">
      <formula>IF(RIGHT(TEXT(AU60,"0.#"),1)=".",TRUE,FALSE)</formula>
    </cfRule>
  </conditionalFormatting>
  <conditionalFormatting sqref="AQ75:AQ77">
    <cfRule type="expression" dxfId="2477" priority="4647">
      <formula>IF(RIGHT(TEXT(AQ75,"0.#"),1)=".",FALSE,TRUE)</formula>
    </cfRule>
    <cfRule type="expression" dxfId="2476" priority="4648">
      <formula>IF(RIGHT(TEXT(AQ75,"0.#"),1)=".",TRUE,FALSE)</formula>
    </cfRule>
  </conditionalFormatting>
  <conditionalFormatting sqref="AU75:AU77">
    <cfRule type="expression" dxfId="2475" priority="4645">
      <formula>IF(RIGHT(TEXT(AU75,"0.#"),1)=".",FALSE,TRUE)</formula>
    </cfRule>
    <cfRule type="expression" dxfId="2474" priority="4646">
      <formula>IF(RIGHT(TEXT(AU75,"0.#"),1)=".",TRUE,FALSE)</formula>
    </cfRule>
  </conditionalFormatting>
  <conditionalFormatting sqref="AQ87:AQ89">
    <cfRule type="expression" dxfId="2473" priority="4643">
      <formula>IF(RIGHT(TEXT(AQ87,"0.#"),1)=".",FALSE,TRUE)</formula>
    </cfRule>
    <cfRule type="expression" dxfId="2472" priority="4644">
      <formula>IF(RIGHT(TEXT(AQ87,"0.#"),1)=".",TRUE,FALSE)</formula>
    </cfRule>
  </conditionalFormatting>
  <conditionalFormatting sqref="AU87:AU89">
    <cfRule type="expression" dxfId="2471" priority="4641">
      <formula>IF(RIGHT(TEXT(AU87,"0.#"),1)=".",FALSE,TRUE)</formula>
    </cfRule>
    <cfRule type="expression" dxfId="2470" priority="4642">
      <formula>IF(RIGHT(TEXT(AU87,"0.#"),1)=".",TRUE,FALSE)</formula>
    </cfRule>
  </conditionalFormatting>
  <conditionalFormatting sqref="AQ92:AQ94">
    <cfRule type="expression" dxfId="2469" priority="4639">
      <formula>IF(RIGHT(TEXT(AQ92,"0.#"),1)=".",FALSE,TRUE)</formula>
    </cfRule>
    <cfRule type="expression" dxfId="2468" priority="4640">
      <formula>IF(RIGHT(TEXT(AQ92,"0.#"),1)=".",TRUE,FALSE)</formula>
    </cfRule>
  </conditionalFormatting>
  <conditionalFormatting sqref="AU92:AU94">
    <cfRule type="expression" dxfId="2467" priority="4637">
      <formula>IF(RIGHT(TEXT(AU92,"0.#"),1)=".",FALSE,TRUE)</formula>
    </cfRule>
    <cfRule type="expression" dxfId="2466" priority="4638">
      <formula>IF(RIGHT(TEXT(AU92,"0.#"),1)=".",TRUE,FALSE)</formula>
    </cfRule>
  </conditionalFormatting>
  <conditionalFormatting sqref="AQ97:AQ99">
    <cfRule type="expression" dxfId="2465" priority="4635">
      <formula>IF(RIGHT(TEXT(AQ97,"0.#"),1)=".",FALSE,TRUE)</formula>
    </cfRule>
    <cfRule type="expression" dxfId="2464" priority="4636">
      <formula>IF(RIGHT(TEXT(AQ97,"0.#"),1)=".",TRUE,FALSE)</formula>
    </cfRule>
  </conditionalFormatting>
  <conditionalFormatting sqref="AU97:AU99">
    <cfRule type="expression" dxfId="2463" priority="4633">
      <formula>IF(RIGHT(TEXT(AU97,"0.#"),1)=".",FALSE,TRUE)</formula>
    </cfRule>
    <cfRule type="expression" dxfId="2462" priority="4634">
      <formula>IF(RIGHT(TEXT(AU97,"0.#"),1)=".",TRUE,FALSE)</formula>
    </cfRule>
  </conditionalFormatting>
  <conditionalFormatting sqref="AE458:AE460">
    <cfRule type="expression" dxfId="2461" priority="4327">
      <formula>IF(RIGHT(TEXT(AE458,"0.#"),1)=".",FALSE,TRUE)</formula>
    </cfRule>
    <cfRule type="expression" dxfId="2460" priority="4328">
      <formula>IF(RIGHT(TEXT(AE458,"0.#"),1)=".",TRUE,FALSE)</formula>
    </cfRule>
  </conditionalFormatting>
  <conditionalFormatting sqref="AM458:AM460">
    <cfRule type="expression" dxfId="2459" priority="4321">
      <formula>IF(RIGHT(TEXT(AM458,"0.#"),1)=".",FALSE,TRUE)</formula>
    </cfRule>
    <cfRule type="expression" dxfId="2458" priority="4322">
      <formula>IF(RIGHT(TEXT(AM458,"0.#"),1)=".",TRUE,FALSE)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58:AI460">
    <cfRule type="expression" dxfId="2451" priority="4309">
      <formula>IF(RIGHT(TEXT(AI458,"0.#"),1)=".",FALSE,TRUE)</formula>
    </cfRule>
    <cfRule type="expression" dxfId="2450" priority="4310">
      <formula>IF(RIGHT(TEXT(AI458,"0.#"),1)=".",TRUE,FALSE)</formula>
    </cfRule>
  </conditionalFormatting>
  <conditionalFormatting sqref="AQ458:AQ460">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32 AI32 AM32">
    <cfRule type="expression" dxfId="707" priority="7">
      <formula>IF(RIGHT(TEXT(AE32,"0.#"),1)=".",FALSE,TRUE)</formula>
    </cfRule>
    <cfRule type="expression" dxfId="706" priority="8">
      <formula>IF(RIGHT(TEXT(AE32,"0.#"),1)=".",TRUE,FALSE)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4" max="49" man="1"/>
    <brk id="735"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5" sqref="O25"/>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10937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4"/>
      <c r="Z2" s="832"/>
      <c r="AA2" s="833"/>
      <c r="AB2" s="1048" t="s">
        <v>11</v>
      </c>
      <c r="AC2" s="1049"/>
      <c r="AD2" s="1050"/>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7"/>
      <c r="H4" s="1021"/>
      <c r="I4" s="1021"/>
      <c r="J4" s="1021"/>
      <c r="K4" s="1021"/>
      <c r="L4" s="1021"/>
      <c r="M4" s="1021"/>
      <c r="N4" s="1021"/>
      <c r="O4" s="1022"/>
      <c r="P4" s="104"/>
      <c r="Q4" s="1029"/>
      <c r="R4" s="1029"/>
      <c r="S4" s="1029"/>
      <c r="T4" s="1029"/>
      <c r="U4" s="1029"/>
      <c r="V4" s="1029"/>
      <c r="W4" s="1029"/>
      <c r="X4" s="1030"/>
      <c r="Y4" s="1039" t="s">
        <v>12</v>
      </c>
      <c r="Z4" s="1040"/>
      <c r="AA4" s="1041"/>
      <c r="AB4" s="467"/>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23"/>
      <c r="H5" s="1024"/>
      <c r="I5" s="1024"/>
      <c r="J5" s="1024"/>
      <c r="K5" s="1024"/>
      <c r="L5" s="1024"/>
      <c r="M5" s="1024"/>
      <c r="N5" s="1024"/>
      <c r="O5" s="1025"/>
      <c r="P5" s="1031"/>
      <c r="Q5" s="1031"/>
      <c r="R5" s="1031"/>
      <c r="S5" s="1031"/>
      <c r="T5" s="1031"/>
      <c r="U5" s="1031"/>
      <c r="V5" s="1031"/>
      <c r="W5" s="1031"/>
      <c r="X5" s="1032"/>
      <c r="Y5" s="421" t="s">
        <v>54</v>
      </c>
      <c r="Z5" s="1036"/>
      <c r="AA5" s="1037"/>
      <c r="AB5" s="529"/>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26"/>
      <c r="H6" s="1027"/>
      <c r="I6" s="1027"/>
      <c r="J6" s="1027"/>
      <c r="K6" s="1027"/>
      <c r="L6" s="1027"/>
      <c r="M6" s="1027"/>
      <c r="N6" s="1027"/>
      <c r="O6" s="1028"/>
      <c r="P6" s="1033"/>
      <c r="Q6" s="1033"/>
      <c r="R6" s="1033"/>
      <c r="S6" s="1033"/>
      <c r="T6" s="1033"/>
      <c r="U6" s="1033"/>
      <c r="V6" s="1033"/>
      <c r="W6" s="1033"/>
      <c r="X6" s="1034"/>
      <c r="Y6" s="1035" t="s">
        <v>13</v>
      </c>
      <c r="Z6" s="1036"/>
      <c r="AA6" s="1037"/>
      <c r="AB6" s="597"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4"/>
      <c r="Z9" s="832"/>
      <c r="AA9" s="833"/>
      <c r="AB9" s="1048" t="s">
        <v>11</v>
      </c>
      <c r="AC9" s="1049"/>
      <c r="AD9" s="1050"/>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7"/>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7"/>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23"/>
      <c r="H12" s="1024"/>
      <c r="I12" s="1024"/>
      <c r="J12" s="1024"/>
      <c r="K12" s="1024"/>
      <c r="L12" s="1024"/>
      <c r="M12" s="1024"/>
      <c r="N12" s="1024"/>
      <c r="O12" s="1025"/>
      <c r="P12" s="1031"/>
      <c r="Q12" s="1031"/>
      <c r="R12" s="1031"/>
      <c r="S12" s="1031"/>
      <c r="T12" s="1031"/>
      <c r="U12" s="1031"/>
      <c r="V12" s="1031"/>
      <c r="W12" s="1031"/>
      <c r="X12" s="1032"/>
      <c r="Y12" s="421" t="s">
        <v>54</v>
      </c>
      <c r="Z12" s="1036"/>
      <c r="AA12" s="1037"/>
      <c r="AB12" s="529"/>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7"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4"/>
      <c r="Z16" s="832"/>
      <c r="AA16" s="833"/>
      <c r="AB16" s="1048" t="s">
        <v>11</v>
      </c>
      <c r="AC16" s="1049"/>
      <c r="AD16" s="1050"/>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7"/>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7"/>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23"/>
      <c r="H19" s="1024"/>
      <c r="I19" s="1024"/>
      <c r="J19" s="1024"/>
      <c r="K19" s="1024"/>
      <c r="L19" s="1024"/>
      <c r="M19" s="1024"/>
      <c r="N19" s="1024"/>
      <c r="O19" s="1025"/>
      <c r="P19" s="1031"/>
      <c r="Q19" s="1031"/>
      <c r="R19" s="1031"/>
      <c r="S19" s="1031"/>
      <c r="T19" s="1031"/>
      <c r="U19" s="1031"/>
      <c r="V19" s="1031"/>
      <c r="W19" s="1031"/>
      <c r="X19" s="1032"/>
      <c r="Y19" s="421" t="s">
        <v>54</v>
      </c>
      <c r="Z19" s="1036"/>
      <c r="AA19" s="1037"/>
      <c r="AB19" s="529"/>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7"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4"/>
      <c r="Z23" s="832"/>
      <c r="AA23" s="833"/>
      <c r="AB23" s="1048" t="s">
        <v>11</v>
      </c>
      <c r="AC23" s="1049"/>
      <c r="AD23" s="1050"/>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7"/>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7"/>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23"/>
      <c r="H26" s="1024"/>
      <c r="I26" s="1024"/>
      <c r="J26" s="1024"/>
      <c r="K26" s="1024"/>
      <c r="L26" s="1024"/>
      <c r="M26" s="1024"/>
      <c r="N26" s="1024"/>
      <c r="O26" s="1025"/>
      <c r="P26" s="1031"/>
      <c r="Q26" s="1031"/>
      <c r="R26" s="1031"/>
      <c r="S26" s="1031"/>
      <c r="T26" s="1031"/>
      <c r="U26" s="1031"/>
      <c r="V26" s="1031"/>
      <c r="W26" s="1031"/>
      <c r="X26" s="1032"/>
      <c r="Y26" s="421" t="s">
        <v>54</v>
      </c>
      <c r="Z26" s="1036"/>
      <c r="AA26" s="1037"/>
      <c r="AB26" s="529"/>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7"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4"/>
      <c r="Z30" s="832"/>
      <c r="AA30" s="833"/>
      <c r="AB30" s="1048" t="s">
        <v>11</v>
      </c>
      <c r="AC30" s="1049"/>
      <c r="AD30" s="1050"/>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7"/>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7"/>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23"/>
      <c r="H33" s="1024"/>
      <c r="I33" s="1024"/>
      <c r="J33" s="1024"/>
      <c r="K33" s="1024"/>
      <c r="L33" s="1024"/>
      <c r="M33" s="1024"/>
      <c r="N33" s="1024"/>
      <c r="O33" s="1025"/>
      <c r="P33" s="1031"/>
      <c r="Q33" s="1031"/>
      <c r="R33" s="1031"/>
      <c r="S33" s="1031"/>
      <c r="T33" s="1031"/>
      <c r="U33" s="1031"/>
      <c r="V33" s="1031"/>
      <c r="W33" s="1031"/>
      <c r="X33" s="1032"/>
      <c r="Y33" s="421" t="s">
        <v>54</v>
      </c>
      <c r="Z33" s="1036"/>
      <c r="AA33" s="1037"/>
      <c r="AB33" s="529"/>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7"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4"/>
      <c r="Z37" s="832"/>
      <c r="AA37" s="833"/>
      <c r="AB37" s="1048" t="s">
        <v>11</v>
      </c>
      <c r="AC37" s="1049"/>
      <c r="AD37" s="1050"/>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7"/>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7"/>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23"/>
      <c r="H40" s="1024"/>
      <c r="I40" s="1024"/>
      <c r="J40" s="1024"/>
      <c r="K40" s="1024"/>
      <c r="L40" s="1024"/>
      <c r="M40" s="1024"/>
      <c r="N40" s="1024"/>
      <c r="O40" s="1025"/>
      <c r="P40" s="1031"/>
      <c r="Q40" s="1031"/>
      <c r="R40" s="1031"/>
      <c r="S40" s="1031"/>
      <c r="T40" s="1031"/>
      <c r="U40" s="1031"/>
      <c r="V40" s="1031"/>
      <c r="W40" s="1031"/>
      <c r="X40" s="1032"/>
      <c r="Y40" s="421" t="s">
        <v>54</v>
      </c>
      <c r="Z40" s="1036"/>
      <c r="AA40" s="1037"/>
      <c r="AB40" s="529"/>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7"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4"/>
      <c r="Z44" s="832"/>
      <c r="AA44" s="833"/>
      <c r="AB44" s="1048" t="s">
        <v>11</v>
      </c>
      <c r="AC44" s="1049"/>
      <c r="AD44" s="1050"/>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7"/>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7"/>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23"/>
      <c r="H47" s="1024"/>
      <c r="I47" s="1024"/>
      <c r="J47" s="1024"/>
      <c r="K47" s="1024"/>
      <c r="L47" s="1024"/>
      <c r="M47" s="1024"/>
      <c r="N47" s="1024"/>
      <c r="O47" s="1025"/>
      <c r="P47" s="1031"/>
      <c r="Q47" s="1031"/>
      <c r="R47" s="1031"/>
      <c r="S47" s="1031"/>
      <c r="T47" s="1031"/>
      <c r="U47" s="1031"/>
      <c r="V47" s="1031"/>
      <c r="W47" s="1031"/>
      <c r="X47" s="1032"/>
      <c r="Y47" s="421" t="s">
        <v>54</v>
      </c>
      <c r="Z47" s="1036"/>
      <c r="AA47" s="1037"/>
      <c r="AB47" s="529"/>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7"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4"/>
      <c r="Z51" s="832"/>
      <c r="AA51" s="833"/>
      <c r="AB51" s="242" t="s">
        <v>11</v>
      </c>
      <c r="AC51" s="1049"/>
      <c r="AD51" s="1050"/>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7"/>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7"/>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23"/>
      <c r="H54" s="1024"/>
      <c r="I54" s="1024"/>
      <c r="J54" s="1024"/>
      <c r="K54" s="1024"/>
      <c r="L54" s="1024"/>
      <c r="M54" s="1024"/>
      <c r="N54" s="1024"/>
      <c r="O54" s="1025"/>
      <c r="P54" s="1031"/>
      <c r="Q54" s="1031"/>
      <c r="R54" s="1031"/>
      <c r="S54" s="1031"/>
      <c r="T54" s="1031"/>
      <c r="U54" s="1031"/>
      <c r="V54" s="1031"/>
      <c r="W54" s="1031"/>
      <c r="X54" s="1032"/>
      <c r="Y54" s="421" t="s">
        <v>54</v>
      </c>
      <c r="Z54" s="1036"/>
      <c r="AA54" s="1037"/>
      <c r="AB54" s="529"/>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7"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4"/>
      <c r="Z58" s="832"/>
      <c r="AA58" s="833"/>
      <c r="AB58" s="1048" t="s">
        <v>11</v>
      </c>
      <c r="AC58" s="1049"/>
      <c r="AD58" s="1050"/>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7"/>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7"/>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23"/>
      <c r="H61" s="1024"/>
      <c r="I61" s="1024"/>
      <c r="J61" s="1024"/>
      <c r="K61" s="1024"/>
      <c r="L61" s="1024"/>
      <c r="M61" s="1024"/>
      <c r="N61" s="1024"/>
      <c r="O61" s="1025"/>
      <c r="P61" s="1031"/>
      <c r="Q61" s="1031"/>
      <c r="R61" s="1031"/>
      <c r="S61" s="1031"/>
      <c r="T61" s="1031"/>
      <c r="U61" s="1031"/>
      <c r="V61" s="1031"/>
      <c r="W61" s="1031"/>
      <c r="X61" s="1032"/>
      <c r="Y61" s="421" t="s">
        <v>54</v>
      </c>
      <c r="Z61" s="1036"/>
      <c r="AA61" s="1037"/>
      <c r="AB61" s="529"/>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7"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4"/>
      <c r="Z65" s="832"/>
      <c r="AA65" s="833"/>
      <c r="AB65" s="1048" t="s">
        <v>11</v>
      </c>
      <c r="AC65" s="1049"/>
      <c r="AD65" s="1050"/>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7"/>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7"/>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23"/>
      <c r="H68" s="1024"/>
      <c r="I68" s="1024"/>
      <c r="J68" s="1024"/>
      <c r="K68" s="1024"/>
      <c r="L68" s="1024"/>
      <c r="M68" s="1024"/>
      <c r="N68" s="1024"/>
      <c r="O68" s="1025"/>
      <c r="P68" s="1031"/>
      <c r="Q68" s="1031"/>
      <c r="R68" s="1031"/>
      <c r="S68" s="1031"/>
      <c r="T68" s="1031"/>
      <c r="U68" s="1031"/>
      <c r="V68" s="1031"/>
      <c r="W68" s="1031"/>
      <c r="X68" s="1032"/>
      <c r="Y68" s="421" t="s">
        <v>54</v>
      </c>
      <c r="Z68" s="1036"/>
      <c r="AA68" s="1037"/>
      <c r="AB68" s="529"/>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26"/>
      <c r="H69" s="1027"/>
      <c r="I69" s="1027"/>
      <c r="J69" s="1027"/>
      <c r="K69" s="1027"/>
      <c r="L69" s="1027"/>
      <c r="M69" s="1027"/>
      <c r="N69" s="1027"/>
      <c r="O69" s="1028"/>
      <c r="P69" s="1033"/>
      <c r="Q69" s="1033"/>
      <c r="R69" s="1033"/>
      <c r="S69" s="1033"/>
      <c r="T69" s="1033"/>
      <c r="U69" s="1033"/>
      <c r="V69" s="1033"/>
      <c r="W69" s="1033"/>
      <c r="X69" s="1034"/>
      <c r="Y69" s="421" t="s">
        <v>13</v>
      </c>
      <c r="Z69" s="1036"/>
      <c r="AA69" s="103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2" t="s">
        <v>28</v>
      </c>
      <c r="B2" s="1073"/>
      <c r="C2" s="1073"/>
      <c r="D2" s="1073"/>
      <c r="E2" s="1073"/>
      <c r="F2" s="1074"/>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66"/>
      <c r="B4" s="1067"/>
      <c r="C4" s="1067"/>
      <c r="D4" s="1067"/>
      <c r="E4" s="1067"/>
      <c r="F4" s="1068"/>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2">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66"/>
      <c r="B14" s="1067"/>
      <c r="C14" s="1067"/>
      <c r="D14" s="1067"/>
      <c r="E14" s="1067"/>
      <c r="F14" s="106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66"/>
      <c r="B15" s="1067"/>
      <c r="C15" s="1067"/>
      <c r="D15" s="1067"/>
      <c r="E15" s="1067"/>
      <c r="F15" s="1068"/>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66"/>
      <c r="B16" s="1067"/>
      <c r="C16" s="1067"/>
      <c r="D16" s="1067"/>
      <c r="E16" s="1067"/>
      <c r="F16" s="106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66"/>
      <c r="B17" s="1067"/>
      <c r="C17" s="1067"/>
      <c r="D17" s="1067"/>
      <c r="E17" s="1067"/>
      <c r="F17" s="1068"/>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2">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66"/>
      <c r="B27" s="1067"/>
      <c r="C27" s="1067"/>
      <c r="D27" s="1067"/>
      <c r="E27" s="1067"/>
      <c r="F27" s="106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66"/>
      <c r="B28" s="1067"/>
      <c r="C28" s="1067"/>
      <c r="D28" s="1067"/>
      <c r="E28" s="1067"/>
      <c r="F28" s="1068"/>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66"/>
      <c r="B29" s="1067"/>
      <c r="C29" s="1067"/>
      <c r="D29" s="1067"/>
      <c r="E29" s="1067"/>
      <c r="F29" s="106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66"/>
      <c r="B30" s="1067"/>
      <c r="C30" s="1067"/>
      <c r="D30" s="1067"/>
      <c r="E30" s="1067"/>
      <c r="F30" s="1068"/>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2">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66"/>
      <c r="B40" s="1067"/>
      <c r="C40" s="1067"/>
      <c r="D40" s="1067"/>
      <c r="E40" s="1067"/>
      <c r="F40" s="106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66"/>
      <c r="B41" s="1067"/>
      <c r="C41" s="1067"/>
      <c r="D41" s="1067"/>
      <c r="E41" s="1067"/>
      <c r="F41" s="1068"/>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66"/>
      <c r="B42" s="1067"/>
      <c r="C42" s="1067"/>
      <c r="D42" s="1067"/>
      <c r="E42" s="1067"/>
      <c r="F42" s="106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66"/>
      <c r="B43" s="1067"/>
      <c r="C43" s="1067"/>
      <c r="D43" s="1067"/>
      <c r="E43" s="1067"/>
      <c r="F43" s="1068"/>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2">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72" t="s">
        <v>28</v>
      </c>
      <c r="B55" s="1073"/>
      <c r="C55" s="1073"/>
      <c r="D55" s="1073"/>
      <c r="E55" s="1073"/>
      <c r="F55" s="1074"/>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66"/>
      <c r="B56" s="1067"/>
      <c r="C56" s="1067"/>
      <c r="D56" s="1067"/>
      <c r="E56" s="1067"/>
      <c r="F56" s="106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66"/>
      <c r="B57" s="1067"/>
      <c r="C57" s="1067"/>
      <c r="D57" s="1067"/>
      <c r="E57" s="1067"/>
      <c r="F57" s="1068"/>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2">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66"/>
      <c r="B67" s="1067"/>
      <c r="C67" s="1067"/>
      <c r="D67" s="1067"/>
      <c r="E67" s="1067"/>
      <c r="F67" s="106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66"/>
      <c r="B68" s="1067"/>
      <c r="C68" s="1067"/>
      <c r="D68" s="1067"/>
      <c r="E68" s="1067"/>
      <c r="F68" s="1068"/>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66"/>
      <c r="B69" s="1067"/>
      <c r="C69" s="1067"/>
      <c r="D69" s="1067"/>
      <c r="E69" s="1067"/>
      <c r="F69" s="106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66"/>
      <c r="B70" s="1067"/>
      <c r="C70" s="1067"/>
      <c r="D70" s="1067"/>
      <c r="E70" s="1067"/>
      <c r="F70" s="1068"/>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2">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66"/>
      <c r="B80" s="1067"/>
      <c r="C80" s="1067"/>
      <c r="D80" s="1067"/>
      <c r="E80" s="1067"/>
      <c r="F80" s="106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66"/>
      <c r="B81" s="1067"/>
      <c r="C81" s="1067"/>
      <c r="D81" s="1067"/>
      <c r="E81" s="1067"/>
      <c r="F81" s="1068"/>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66"/>
      <c r="B82" s="1067"/>
      <c r="C82" s="1067"/>
      <c r="D82" s="1067"/>
      <c r="E82" s="1067"/>
      <c r="F82" s="106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66"/>
      <c r="B83" s="1067"/>
      <c r="C83" s="1067"/>
      <c r="D83" s="1067"/>
      <c r="E83" s="1067"/>
      <c r="F83" s="1068"/>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2">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66"/>
      <c r="B93" s="1067"/>
      <c r="C93" s="1067"/>
      <c r="D93" s="1067"/>
      <c r="E93" s="1067"/>
      <c r="F93" s="106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66"/>
      <c r="B94" s="1067"/>
      <c r="C94" s="1067"/>
      <c r="D94" s="1067"/>
      <c r="E94" s="1067"/>
      <c r="F94" s="1068"/>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66"/>
      <c r="B95" s="1067"/>
      <c r="C95" s="1067"/>
      <c r="D95" s="1067"/>
      <c r="E95" s="1067"/>
      <c r="F95" s="106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66"/>
      <c r="B96" s="1067"/>
      <c r="C96" s="1067"/>
      <c r="D96" s="1067"/>
      <c r="E96" s="1067"/>
      <c r="F96" s="1068"/>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2">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72" t="s">
        <v>28</v>
      </c>
      <c r="B108" s="1073"/>
      <c r="C108" s="1073"/>
      <c r="D108" s="1073"/>
      <c r="E108" s="1073"/>
      <c r="F108" s="1074"/>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66"/>
      <c r="B109" s="1067"/>
      <c r="C109" s="1067"/>
      <c r="D109" s="1067"/>
      <c r="E109" s="1067"/>
      <c r="F109" s="106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66"/>
      <c r="B110" s="1067"/>
      <c r="C110" s="1067"/>
      <c r="D110" s="1067"/>
      <c r="E110" s="1067"/>
      <c r="F110" s="1068"/>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2">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66"/>
      <c r="B120" s="1067"/>
      <c r="C120" s="1067"/>
      <c r="D120" s="1067"/>
      <c r="E120" s="1067"/>
      <c r="F120" s="106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66"/>
      <c r="B121" s="1067"/>
      <c r="C121" s="1067"/>
      <c r="D121" s="1067"/>
      <c r="E121" s="1067"/>
      <c r="F121" s="1068"/>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66"/>
      <c r="B122" s="1067"/>
      <c r="C122" s="1067"/>
      <c r="D122" s="1067"/>
      <c r="E122" s="1067"/>
      <c r="F122" s="106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66"/>
      <c r="B123" s="1067"/>
      <c r="C123" s="1067"/>
      <c r="D123" s="1067"/>
      <c r="E123" s="1067"/>
      <c r="F123" s="1068"/>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2">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66"/>
      <c r="B133" s="1067"/>
      <c r="C133" s="1067"/>
      <c r="D133" s="1067"/>
      <c r="E133" s="1067"/>
      <c r="F133" s="106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66"/>
      <c r="B134" s="1067"/>
      <c r="C134" s="1067"/>
      <c r="D134" s="1067"/>
      <c r="E134" s="1067"/>
      <c r="F134" s="1068"/>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66"/>
      <c r="B135" s="1067"/>
      <c r="C135" s="1067"/>
      <c r="D135" s="1067"/>
      <c r="E135" s="1067"/>
      <c r="F135" s="106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66"/>
      <c r="B136" s="1067"/>
      <c r="C136" s="1067"/>
      <c r="D136" s="1067"/>
      <c r="E136" s="1067"/>
      <c r="F136" s="1068"/>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2">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66"/>
      <c r="B146" s="1067"/>
      <c r="C146" s="1067"/>
      <c r="D146" s="1067"/>
      <c r="E146" s="1067"/>
      <c r="F146" s="106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66"/>
      <c r="B147" s="1067"/>
      <c r="C147" s="1067"/>
      <c r="D147" s="1067"/>
      <c r="E147" s="1067"/>
      <c r="F147" s="1068"/>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66"/>
      <c r="B148" s="1067"/>
      <c r="C148" s="1067"/>
      <c r="D148" s="1067"/>
      <c r="E148" s="1067"/>
      <c r="F148" s="106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66"/>
      <c r="B149" s="1067"/>
      <c r="C149" s="1067"/>
      <c r="D149" s="1067"/>
      <c r="E149" s="1067"/>
      <c r="F149" s="1068"/>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2">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72" t="s">
        <v>28</v>
      </c>
      <c r="B161" s="1073"/>
      <c r="C161" s="1073"/>
      <c r="D161" s="1073"/>
      <c r="E161" s="1073"/>
      <c r="F161" s="1074"/>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66"/>
      <c r="B162" s="1067"/>
      <c r="C162" s="1067"/>
      <c r="D162" s="1067"/>
      <c r="E162" s="1067"/>
      <c r="F162" s="106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66"/>
      <c r="B163" s="1067"/>
      <c r="C163" s="1067"/>
      <c r="D163" s="1067"/>
      <c r="E163" s="1067"/>
      <c r="F163" s="1068"/>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2">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66"/>
      <c r="B173" s="1067"/>
      <c r="C173" s="1067"/>
      <c r="D173" s="1067"/>
      <c r="E173" s="1067"/>
      <c r="F173" s="106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66"/>
      <c r="B174" s="1067"/>
      <c r="C174" s="1067"/>
      <c r="D174" s="1067"/>
      <c r="E174" s="1067"/>
      <c r="F174" s="1068"/>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66"/>
      <c r="B175" s="1067"/>
      <c r="C175" s="1067"/>
      <c r="D175" s="1067"/>
      <c r="E175" s="1067"/>
      <c r="F175" s="106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66"/>
      <c r="B176" s="1067"/>
      <c r="C176" s="1067"/>
      <c r="D176" s="1067"/>
      <c r="E176" s="1067"/>
      <c r="F176" s="1068"/>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2">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66"/>
      <c r="B186" s="1067"/>
      <c r="C186" s="1067"/>
      <c r="D186" s="1067"/>
      <c r="E186" s="1067"/>
      <c r="F186" s="106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66"/>
      <c r="B187" s="1067"/>
      <c r="C187" s="1067"/>
      <c r="D187" s="1067"/>
      <c r="E187" s="1067"/>
      <c r="F187" s="1068"/>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66"/>
      <c r="B188" s="1067"/>
      <c r="C188" s="1067"/>
      <c r="D188" s="1067"/>
      <c r="E188" s="1067"/>
      <c r="F188" s="106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66"/>
      <c r="B189" s="1067"/>
      <c r="C189" s="1067"/>
      <c r="D189" s="1067"/>
      <c r="E189" s="1067"/>
      <c r="F189" s="1068"/>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2">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66"/>
      <c r="B199" s="1067"/>
      <c r="C199" s="1067"/>
      <c r="D199" s="1067"/>
      <c r="E199" s="1067"/>
      <c r="F199" s="106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66"/>
      <c r="B200" s="1067"/>
      <c r="C200" s="1067"/>
      <c r="D200" s="1067"/>
      <c r="E200" s="1067"/>
      <c r="F200" s="1068"/>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66"/>
      <c r="B201" s="1067"/>
      <c r="C201" s="1067"/>
      <c r="D201" s="1067"/>
      <c r="E201" s="1067"/>
      <c r="F201" s="106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66"/>
      <c r="B202" s="1067"/>
      <c r="C202" s="1067"/>
      <c r="D202" s="1067"/>
      <c r="E202" s="1067"/>
      <c r="F202" s="1068"/>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2">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66"/>
      <c r="B215" s="1067"/>
      <c r="C215" s="1067"/>
      <c r="D215" s="1067"/>
      <c r="E215" s="1067"/>
      <c r="F215" s="106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66"/>
      <c r="B216" s="1067"/>
      <c r="C216" s="1067"/>
      <c r="D216" s="1067"/>
      <c r="E216" s="1067"/>
      <c r="F216" s="1068"/>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2">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66"/>
      <c r="B226" s="1067"/>
      <c r="C226" s="1067"/>
      <c r="D226" s="1067"/>
      <c r="E226" s="1067"/>
      <c r="F226" s="106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66"/>
      <c r="B227" s="1067"/>
      <c r="C227" s="1067"/>
      <c r="D227" s="1067"/>
      <c r="E227" s="1067"/>
      <c r="F227" s="1068"/>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66"/>
      <c r="B228" s="1067"/>
      <c r="C228" s="1067"/>
      <c r="D228" s="1067"/>
      <c r="E228" s="1067"/>
      <c r="F228" s="106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66"/>
      <c r="B229" s="1067"/>
      <c r="C229" s="1067"/>
      <c r="D229" s="1067"/>
      <c r="E229" s="1067"/>
      <c r="F229" s="1068"/>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2">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66"/>
      <c r="B239" s="1067"/>
      <c r="C239" s="1067"/>
      <c r="D239" s="1067"/>
      <c r="E239" s="1067"/>
      <c r="F239" s="106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66"/>
      <c r="B240" s="1067"/>
      <c r="C240" s="1067"/>
      <c r="D240" s="1067"/>
      <c r="E240" s="1067"/>
      <c r="F240" s="1068"/>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66"/>
      <c r="B241" s="1067"/>
      <c r="C241" s="1067"/>
      <c r="D241" s="1067"/>
      <c r="E241" s="1067"/>
      <c r="F241" s="106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66"/>
      <c r="B242" s="1067"/>
      <c r="C242" s="1067"/>
      <c r="D242" s="1067"/>
      <c r="E242" s="1067"/>
      <c r="F242" s="1068"/>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2">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66"/>
      <c r="B252" s="1067"/>
      <c r="C252" s="1067"/>
      <c r="D252" s="1067"/>
      <c r="E252" s="1067"/>
      <c r="F252" s="106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66"/>
      <c r="B253" s="1067"/>
      <c r="C253" s="1067"/>
      <c r="D253" s="1067"/>
      <c r="E253" s="1067"/>
      <c r="F253" s="1068"/>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66"/>
      <c r="B254" s="1067"/>
      <c r="C254" s="1067"/>
      <c r="D254" s="1067"/>
      <c r="E254" s="1067"/>
      <c r="F254" s="106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66"/>
      <c r="B255" s="1067"/>
      <c r="C255" s="1067"/>
      <c r="D255" s="1067"/>
      <c r="E255" s="1067"/>
      <c r="F255" s="1068"/>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2">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井上 勉</cp:lastModifiedBy>
  <cp:lastPrinted>2020-09-28T08:31:35Z</cp:lastPrinted>
  <dcterms:created xsi:type="dcterms:W3CDTF">2012-03-13T00:50:25Z</dcterms:created>
  <dcterms:modified xsi:type="dcterms:W3CDTF">2020-10-02T00:19:51Z</dcterms:modified>
</cp:coreProperties>
</file>