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tsawa\水大管技\R02決算（R01実施事業）\R02行政事業RS\確認（最終公表）\"/>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<sst xmlns="http://schemas.openxmlformats.org/spreadsheetml/2006/main" count="2211" uniqueCount="590">
  <si>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</si>
  <si>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</si>
  <si>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</si>
  <si>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</si>
  <si>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</si>
  <si>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</si>
  <si>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</si>
  <si>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</si>
  <si>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</si>
  <si>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</si>
  <si>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</si>
  <si>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</si>
  <si>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</si>
  <si>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</si>
  <si>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</si>
  <si>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</si>
  <si>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</si>
  <si>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</si>
  <si>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</si>
  <si>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</si>
  <si>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</si>
  <si>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</si>
  <si>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</si>
  <si>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</si>
  <si>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</si>
  <si>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</si>
  <si>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</si>
  <si>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</si>
  <si>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</si>
  <si>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</si>
  <si>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</si>
  <si>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</si>
  <si>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</si>
  <si>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</si>
  <si>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</si>
  <si>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</si>
  <si>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</si>
  <si>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</si>
  <si>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</si>
  <si>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</si>
  <si>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</si>
  <si>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</si>
  <si>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</si>
  <si>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</si>
  <si>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</si>
  <si>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</si>
  <si>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</si>
  <si>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</si>
  <si>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</si>
  <si>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</si>
  <si>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</si>
  <si>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</si>
  <si>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</si>
  <si>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</si>
  <si>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</si>
  <si>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</si>
  <si>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</si>
  <si>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</si>
  <si>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</si>
  <si>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</si>
  <si>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</si>
  <si>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</si>
  <si>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</si>
  <si>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</si>
  <si>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</si>
  <si>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</si>
  <si>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</si>
  <si>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</si>
  <si>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</si>
  <si>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</si>
  <si>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</si>
  <si>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</si>
  <si>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</si>
  <si>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</si>
  <si>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</si>
  <si>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</si>
  <si>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</si>
  <si>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</si>
  <si>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</si>
  <si>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</si>
  <si>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</si>
  <si>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</si>
  <si>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</si>
  <si>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</si>
  <si>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</si>
  <si>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</si>
  <si>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</si>
  <si>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</si>
  <si>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</si>
  <si>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</si>
  <si>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</si>
  <si>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</si>
  <si>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</si>
  <si>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</si>
  <si>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</si>
  <si>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</si>
  <si>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</si>
  <si>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</si>
  <si>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</si>
  <si>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</si>
  <si>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</si>
  <si>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</si>
  <si>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</si>
  <si>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</si>
  <si>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</si>
  <si>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</si>
  <si>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</si>
  <si>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</si>
  <si>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</si>
  <si>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</si>
  <si>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</si>
  <si>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</si>
  <si>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</si>
  <si>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</si>
  <si>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</si>
  <si>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</si>
  <si>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</si>
  <si>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</si>
  <si>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</si>
  <si>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</si>
  <si>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</si>
  <si>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</si>
  <si>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</si>
  <si>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</si>
  <si>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</si>
  <si>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</si>
  <si>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</si>
  <si>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</si>
  <si>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</si>
  <si>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</si>
  <si>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</si>
  <si>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</si>
  <si>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</si>
  <si>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</si>
  <si>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</si>
  <si>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</si>
  <si>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</si>
  <si>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</si>
  <si>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</si>
  <si>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</si>
  <si>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</si>
  <si>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</si>
  <si>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</si>
  <si>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</si>
  <si>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</si>
  <si>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</si>
  <si>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</si>
  <si>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</si>
  <si>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</si>
  <si>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</si>
  <si>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</si>
  <si>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</si>
  <si>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</si>
  <si>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</si>
  <si>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</si>
  <si>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</si>
  <si>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</si>
  <si>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</si>
  <si>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</si>
  <si>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</si>
  <si>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</si>
  <si>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</si>
  <si>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</si>
  <si>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</si>
  <si>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</si>
  <si>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</si>
  <si>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</si>
  <si>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</si>
  <si>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</si>
  <si>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</si>
  <si>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</si>
  <si>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</si>
  <si>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</si>
  <si>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</si>
  <si>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</si>
  <si>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</si>
  <si>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</si>
  <si>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</si>
  <si>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</si>
  <si>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</si>
  <si>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</si>
  <si>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</si>
  <si>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</si>
  <si>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</si>
  <si>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</si>
  <si>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</si>
  <si>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</si>
  <si>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</si>
  <si>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</si>
  <si>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</si>
  <si>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</si>
  <si>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</si>
  <si>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</si>
  <si>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</si>
  <si>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</si>
  <si>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</si>
  <si>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</si>
  <si>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</si>
  <si>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</si>
  <si>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</si>
  <si>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</si>
  <si>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</si>
  <si>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</si>
  <si>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</si>
  <si>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</si>
  <si>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</si>
  <si>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</si>
  <si>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</si>
  <si>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</si>
  <si>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</si>
  <si>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</si>
  <si>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</si>
  <si>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</si>
  <si>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</si>
  <si>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</si>
  <si>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</si>
  <si>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</si>
  <si>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</si>
  <si>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</si>
  <si>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</si>
  <si>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</si>
  <si>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</si>
  <si>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</si>
  <si>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</si>
  <si>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</si>
  <si>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</si>
  <si>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</si>
  <si>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</si>
  <si>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</si>
  <si>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</si>
  <si>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</si>
  <si>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</si>
  <si>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</si>
  <si>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</si>
  <si>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</si>
  <si>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</si>
  <si>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</si>
  <si>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</si>
  <si>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</si>
  <si>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</si>
  <si>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</si>
  <si>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</si>
  <si>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</si>
  <si>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</si>
  <si>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</si>
  <si>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</si>
  <si>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</si>
  <si>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</si>
  <si>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</si>
  <si>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</si>
  <si>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</si>
  <si>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</si>
  <si>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</si>
  <si>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</si>
  <si>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</si>
  <si>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</si>
  <si>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</si>
  <si>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</si>
  <si>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</si>
  <si>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</si>
  <si>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</si>
  <si>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</si>
  <si>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</si>
  <si>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</si>
  <si>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</si>
  <si>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</si>
  <si>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</si>
  <si>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</si>
  <si>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</si>
  <si>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</si>
  <si>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</si>
  <si>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</si>
  <si>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</si>
  <si>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</si>
  <si>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</si>
  <si>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</si>
  <si>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</si>
  <si>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</si>
  <si>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</si>
  <si>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</si>
  <si>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</si>
  <si>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</si>
  <si>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</si>
  <si>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</si>
  <si>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</si>
  <si>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</si>
  <si>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</si>
  <si>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</si>
  <si>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</si>
  <si>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</si>
  <si>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</si>
  <si>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</si>
  <si>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</si>
  <si>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</si>
  <si>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</si>
  <si>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</si>
  <si>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</si>
  <si>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</si>
  <si>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</si>
  <si>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</si>
  <si>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</si>
  <si>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</si>
  <si>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</si>
  <si>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</si>
  <si>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</si>
  <si>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</si>
  <si>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</si>
  <si>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</si>
  <si>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</si>
  <si>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</si>
  <si>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</si>
  <si>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</si>
  <si>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</si>
  <si>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</si>
  <si>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</si>
  <si>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</si>
  <si>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</si>
  <si>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</si>
  <si>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</si>
  <si>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</si>
  <si>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</si>
  <si>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</si>
  <si>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</si>
  <si>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</si>
  <si>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</si>
  <si>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</si>
  <si>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</si>
  <si>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</si>
  <si>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</si>
  <si>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</si>
  <si>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</si>
  <si>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</si>
  <si>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</si>
  <si>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</si>
  <si>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</si>
  <si>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</si>
  <si>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</si>
  <si>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</si>
  <si>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</si>
  <si>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</si>
  <si>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</si>
  <si>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</si>
  <si>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</si>
  <si>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</si>
  <si>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</si>
  <si>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</si>
  <si>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</si>
  <si>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</si>
  <si>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</si>
  <si>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</si>
  <si>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</si>
  <si>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</si>
  <si>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</si>
  <si>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</si>
  <si>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</si>
  <si>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</si>
  <si>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</si>
  <si>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</si>
  <si>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</si>
  <si>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</si>
  <si>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</si>
  <si>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</si>
  <si>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</si>
  <si>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</si>
  <si>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</si>
  <si>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</si>
  <si>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</si>
  <si>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</si>
  <si>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</si>
  <si>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</si>
  <si>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</si>
  <si>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</si>
  <si>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</si>
  <si>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</si>
  <si>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</si>
  <si>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</si>
  <si>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</si>
  <si>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</si>
  <si>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</si>
  <si>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</si>
  <si>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</si>
  <si>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</si>
  <si>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</si>
  <si>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</si>
  <si>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</si>
  <si>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</si>
  <si>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</si>
  <si>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</si>
  <si>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</si>
  <si>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</si>
  <si>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</si>
  <si>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</si>
  <si>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</si>
  <si>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</si>
  <si>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</si>
  <si>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</si>
  <si>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</si>
  <si>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</si>
  <si>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</si>
  <si>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</si>
  <si>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</si>
  <si>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</si>
  <si>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</si>
  <si>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</si>
  <si>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</si>
  <si>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</si>
  <si>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</si>
  <si>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</si>
  <si>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</si>
  <si>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</si>
  <si>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</si>
  <si>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</si>
  <si>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</si>
  <si>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</si>
  <si>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</si>
  <si>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</si>
  <si>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</si>
  <si>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</si>
  <si>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</si>
  <si>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</si>
  <si>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</si>
  <si>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</si>
  <si>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</si>
  <si>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</si>
  <si>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</si>
  <si>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</si>
  <si>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</si>
  <si>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</si>
  <si>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</si>
  <si>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</si>
  <si>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</si>
  <si>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</si>
  <si>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</si>
  <si>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</si>
  <si>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</si>
  <si>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</si>
  <si>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</si>
  <si>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</si>
  <si>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</si>
  <si>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</si>
  <si>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</si>
  <si>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</si>
  <si>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</si>
  <si>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</si>
  <si>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</si>
  <si>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</si>
  <si>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</si>
  <si>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</si>
  <si>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</si>
  <si>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</si>
  <si>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</si>
  <si>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</si>
  <si>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</si>
  <si>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</si>
  <si>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</si>
  <si>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</si>
  <si>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</si>
  <si>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</si>
  <si>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</si>
  <si>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</si>
  <si>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</si>
  <si>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</si>
  <si>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</si>
  <si>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</si>
  <si>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</si>
  <si>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</si>
  <si>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</si>
  <si>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</si>
  <si>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</si>
  <si>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</si>
  <si>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</si>
  <si>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</si>
  <si>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</si>
  <si>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</si>
  <si>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</si>
  <si>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</si>
  <si>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</si>
  <si>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</si>
  <si>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</si>
  <si>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</si>
  <si>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</si>
  <si>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</si>
  <si>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環境測定等に関する調査費</t>
    <rPh sb="0" eb="2">
      <t>カンキョウ</t>
    </rPh>
    <rPh sb="2" eb="4">
      <t>ソクテイ</t>
    </rPh>
    <rPh sb="4" eb="5">
      <t>トウ</t>
    </rPh>
    <rPh sb="6" eb="7">
      <t>カン</t>
    </rPh>
    <rPh sb="9" eb="12">
      <t>チョウサヒ</t>
    </rPh>
    <phoneticPr fontId="5"/>
  </si>
  <si>
    <t>水・大気環境局</t>
    <rPh sb="0" eb="1">
      <t>ミズ</t>
    </rPh>
    <rPh sb="2" eb="4">
      <t>タイキ</t>
    </rPh>
    <rPh sb="4" eb="7">
      <t>カンキョウキョク</t>
    </rPh>
    <phoneticPr fontId="5"/>
  </si>
  <si>
    <t>総務課環境管理技術室</t>
    <rPh sb="0" eb="3">
      <t>ソウムカ</t>
    </rPh>
    <rPh sb="3" eb="5">
      <t>カンキョウ</t>
    </rPh>
    <rPh sb="5" eb="7">
      <t>カンリ</t>
    </rPh>
    <rPh sb="7" eb="10">
      <t>ギジュツシツ</t>
    </rPh>
    <phoneticPr fontId="5"/>
  </si>
  <si>
    <t>○</t>
  </si>
  <si>
    <t>-</t>
    <phoneticPr fontId="5"/>
  </si>
  <si>
    <t>-</t>
    <phoneticPr fontId="5"/>
  </si>
  <si>
    <t>-</t>
    <phoneticPr fontId="5"/>
  </si>
  <si>
    <t>-</t>
    <phoneticPr fontId="5"/>
  </si>
  <si>
    <t>-</t>
    <phoneticPr fontId="5"/>
  </si>
  <si>
    <t>-</t>
    <phoneticPr fontId="5"/>
  </si>
  <si>
    <t>３．大気・水・土壌環境等の保全</t>
    <phoneticPr fontId="5"/>
  </si>
  <si>
    <t>有</t>
  </si>
  <si>
    <t>無</t>
  </si>
  <si>
    <t>‐</t>
  </si>
  <si>
    <t>単位当たりのコストは可能な範囲で十分に低減されており、妥当である。</t>
    <phoneticPr fontId="5"/>
  </si>
  <si>
    <t>-</t>
    <phoneticPr fontId="5"/>
  </si>
  <si>
    <t>72</t>
    <phoneticPr fontId="5"/>
  </si>
  <si>
    <t>56</t>
    <phoneticPr fontId="5"/>
  </si>
  <si>
    <t>55</t>
    <phoneticPr fontId="5"/>
  </si>
  <si>
    <t>94</t>
    <phoneticPr fontId="5"/>
  </si>
  <si>
    <t>0123</t>
    <phoneticPr fontId="5"/>
  </si>
  <si>
    <t>107</t>
    <phoneticPr fontId="5"/>
  </si>
  <si>
    <t>109</t>
    <phoneticPr fontId="5"/>
  </si>
  <si>
    <t>102</t>
    <phoneticPr fontId="5"/>
  </si>
  <si>
    <t>項目数</t>
    <rPh sb="0" eb="3">
      <t>コウモクスウ</t>
    </rPh>
    <phoneticPr fontId="5"/>
  </si>
  <si>
    <t>人件費等調査実行経費／調査対象物質数　　　　　　　　　　　　　　</t>
    <phoneticPr fontId="5"/>
  </si>
  <si>
    <t>百万円</t>
    <rPh sb="0" eb="2">
      <t>ヒャクマン</t>
    </rPh>
    <rPh sb="2" eb="3">
      <t>エン</t>
    </rPh>
    <phoneticPr fontId="5"/>
  </si>
  <si>
    <t>　百万円/物質数</t>
    <rPh sb="1" eb="3">
      <t>ヒャクマン</t>
    </rPh>
    <rPh sb="3" eb="4">
      <t>エン</t>
    </rPh>
    <phoneticPr fontId="5"/>
  </si>
  <si>
    <t>16/19</t>
    <phoneticPr fontId="5"/>
  </si>
  <si>
    <t>19/33</t>
    <phoneticPr fontId="5"/>
  </si>
  <si>
    <t>-</t>
  </si>
  <si>
    <t>-</t>
    <phoneticPr fontId="5"/>
  </si>
  <si>
    <t>全国の一般環境大気測定局における大気汚染に係る環境基準達成率【％】
※一酸化炭素、二酸化窒素</t>
    <phoneticPr fontId="5"/>
  </si>
  <si>
    <t>全国の一般環境大気測定局における大気汚染に係る環境基準達成率【％】
※二酸化硫黄</t>
    <phoneticPr fontId="5"/>
  </si>
  <si>
    <t>全国の一般環境大気測定局における大気汚染に係る環境基準達成率【％】
※浮遊粒子状物質</t>
    <phoneticPr fontId="5"/>
  </si>
  <si>
    <t>全国の一般環境大気測定局における大気汚染に係る環境基準達成率【％】
※光化学オキシダント</t>
    <phoneticPr fontId="5"/>
  </si>
  <si>
    <t>全国の一般環境大気測定局における大気汚染に係る環境基準達成率【％】
※微小粒子状物質（PM2.5）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</si>
  <si>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</si>
  <si>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</si>
  <si>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</si>
  <si>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</si>
  <si>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</si>
  <si>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</si>
  <si>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</si>
  <si>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</si>
  <si>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</si>
  <si>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</si>
  <si>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</si>
  <si>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A.（一財）日本環境衛生センター</t>
    <rPh sb="3" eb="4">
      <t>イチ</t>
    </rPh>
    <rPh sb="4" eb="5">
      <t>ザイ</t>
    </rPh>
    <rPh sb="6" eb="8">
      <t>ニホン</t>
    </rPh>
    <rPh sb="8" eb="10">
      <t>カンキョウ</t>
    </rPh>
    <rPh sb="10" eb="12">
      <t>エイセイ</t>
    </rPh>
    <phoneticPr fontId="5"/>
  </si>
  <si>
    <t>環境測定分析統一精度管理調査業務</t>
    <phoneticPr fontId="5"/>
  </si>
  <si>
    <t>（一財）日本環境衛生センター</t>
    <phoneticPr fontId="5"/>
  </si>
  <si>
    <t>-</t>
    <phoneticPr fontId="5"/>
  </si>
  <si>
    <t>-</t>
    <phoneticPr fontId="5"/>
  </si>
  <si>
    <t>-</t>
    <phoneticPr fontId="5"/>
  </si>
  <si>
    <t>環境測定分析は、環境保全の法令や制度・施策を実施するための全ての基礎であり、分析精度が確保されなければ、環境行政への社会の信頼を揺るがし、大きな社会的・経済的損失を招くこととなる。
環境測定分析は、測定分析技術者の技能・経験が、データの精度に大きな影響を及ぼす。このため、「環境測定分析統一精度管理調査」を毎年度継続して実施し、環境測定分析機関による測定分析の精度の向上及び信頼性の確保を図っている。</t>
    <phoneticPr fontId="5"/>
  </si>
  <si>
    <t>均質に調整された環境試料を全国の環境測定分析機関に送付し、その分析結果と前処理条件や測定機器の使用条件等の関係、その他分析実施上の具体的な問題点等について、有識者からなる「環境測定分析検討会」において検討・解析を行う。これら解析結果については、報告書の作成や、「調査結果説明会」の開催等により、分析機関に対して分析上の留意点や分析結果に関して技術的な問題点等をフィードバックしている。</t>
    <phoneticPr fontId="5"/>
  </si>
  <si>
    <t>平成30年度までに「環境測定分析統一精度管理調査」参加機関数を５００機関にする。</t>
    <phoneticPr fontId="5"/>
  </si>
  <si>
    <t>「環境測定分析統一精度管理調査」参加機関数</t>
    <phoneticPr fontId="5"/>
  </si>
  <si>
    <t>機関数</t>
    <rPh sb="0" eb="2">
      <t>キカン</t>
    </rPh>
    <rPh sb="2" eb="3">
      <t>スウ</t>
    </rPh>
    <phoneticPr fontId="5"/>
  </si>
  <si>
    <t>-</t>
    <phoneticPr fontId="5"/>
  </si>
  <si>
    <t>環境測定分析統一精度管理調査報告書（環境省）</t>
    <phoneticPr fontId="5"/>
  </si>
  <si>
    <t>-</t>
    <phoneticPr fontId="5"/>
  </si>
  <si>
    <t>本事業は、環境基準のモニタリングを行う地方自治体の検査機関が迅速かつ正確な環境測定分析が行えるよう全国規模で精度管理調査を実施し、必要に応じて改善を促すことにより、測定結果における地域格差を是正し、測定精度の維持向上を図るとともに、地域において発生した環境問題などに対して、地域住民に対する正確な情報発信など迅速な対応により、人の健康を保護し、環境基準に基づく生活環境の保全に寄与するものである。</t>
    <phoneticPr fontId="5"/>
  </si>
  <si>
    <t>毎年度、地方自治体、民間等から調査の継続の要望があり、500前後の調査機関の参加がある。</t>
    <phoneticPr fontId="5"/>
  </si>
  <si>
    <t>環境測定精度は環境、人体に影響を及ぼすものであることから全国一律の精度を保つことが必要なため、国が全国規模で統一的に行うことが適切であり、地方自治体等に委ねることができない。</t>
    <phoneticPr fontId="5"/>
  </si>
  <si>
    <t>環境保全や公定法の改定等を行うため調査実施は必須である。</t>
    <phoneticPr fontId="5"/>
  </si>
  <si>
    <t>民間の調査参加機関からは参加費用を徴収している。</t>
    <phoneticPr fontId="5"/>
  </si>
  <si>
    <t>配付試料の調整や検討会準備に必要な人件費など、事業の実施に真に必要なものに限定されている。</t>
    <phoneticPr fontId="5"/>
  </si>
  <si>
    <t>調査結果説明会の配布資料の両面印刷、2アップ、4アップ印刷などをして経費を削減した。</t>
    <phoneticPr fontId="5"/>
  </si>
  <si>
    <t>-</t>
    <phoneticPr fontId="5"/>
  </si>
  <si>
    <t>-</t>
    <phoneticPr fontId="5"/>
  </si>
  <si>
    <t>-</t>
    <phoneticPr fontId="5"/>
  </si>
  <si>
    <t>全国の環境測定分析機関の測定精度の把握と測定技術の向上を目的に、環境測定分析統一精度管理調査参加機関数の目標を過去の実績等を鑑み５００としている。目標値を満たすとともに、測定精度の把握と測定結果の統計解析に必要なデータは取得できている。</t>
    <phoneticPr fontId="5"/>
  </si>
  <si>
    <t>検討会、部会で他の手段・方法等も検討し、可能なものは調査容器などを参加機関に自己調達してもらうなど低コストで調査を実施している。</t>
    <phoneticPr fontId="5"/>
  </si>
  <si>
    <t>その時々のニーズ(測定項目等)や測定分析方法等を踏まえて実施しており、このような積み重ねから環境測定分析の精度の向上や環境測定データの信頼性の常に確保が図られている。</t>
    <phoneticPr fontId="5"/>
  </si>
  <si>
    <t>調査参加機関に対して調査結果説明会等で調査結果を解説しており、参加した機関の大多数が効果があったとアンケートにより回答している。</t>
    <phoneticPr fontId="5"/>
  </si>
  <si>
    <t>※端数の関係上、合計額は一致しない。</t>
  </si>
  <si>
    <t>通信費</t>
    <rPh sb="0" eb="3">
      <t>ツウシンヒ</t>
    </rPh>
    <phoneticPr fontId="5"/>
  </si>
  <si>
    <t>人件費</t>
    <phoneticPr fontId="5"/>
  </si>
  <si>
    <t>業務打合せ、解析、資料作成等</t>
    <rPh sb="13" eb="14">
      <t>ナド</t>
    </rPh>
    <phoneticPr fontId="5"/>
  </si>
  <si>
    <t>試料費</t>
    <phoneticPr fontId="5"/>
  </si>
  <si>
    <t>配布試料作製、管理等</t>
    <rPh sb="9" eb="10">
      <t>ナド</t>
    </rPh>
    <phoneticPr fontId="5"/>
  </si>
  <si>
    <t>印刷製本費</t>
    <phoneticPr fontId="5"/>
  </si>
  <si>
    <t>報告書、原稿料等</t>
    <rPh sb="7" eb="8">
      <t>ナド</t>
    </rPh>
    <phoneticPr fontId="5"/>
  </si>
  <si>
    <t>その他</t>
    <rPh sb="2" eb="3">
      <t>ホカ</t>
    </rPh>
    <phoneticPr fontId="5"/>
  </si>
  <si>
    <t>会議費</t>
    <phoneticPr fontId="5"/>
  </si>
  <si>
    <t>消費税等</t>
    <rPh sb="3" eb="4">
      <t>ナド</t>
    </rPh>
    <phoneticPr fontId="5"/>
  </si>
  <si>
    <t>検討会等</t>
    <rPh sb="0" eb="3">
      <t>ケントウカイ</t>
    </rPh>
    <rPh sb="3" eb="4">
      <t>ナド</t>
    </rPh>
    <phoneticPr fontId="5"/>
  </si>
  <si>
    <t>運搬費</t>
    <phoneticPr fontId="5"/>
  </si>
  <si>
    <t>試料、報告書等の発送</t>
    <rPh sb="6" eb="7">
      <t>ナド</t>
    </rPh>
    <phoneticPr fontId="5"/>
  </si>
  <si>
    <t>消耗品費</t>
    <phoneticPr fontId="5"/>
  </si>
  <si>
    <t>試薬等</t>
    <rPh sb="2" eb="3">
      <t>ナド</t>
    </rPh>
    <phoneticPr fontId="5"/>
  </si>
  <si>
    <t>-</t>
    <phoneticPr fontId="5"/>
  </si>
  <si>
    <t>0121</t>
    <phoneticPr fontId="5"/>
  </si>
  <si>
    <t>21/24</t>
    <phoneticPr fontId="5"/>
  </si>
  <si>
    <t>精度管理調査分析対象物質項目数</t>
    <phoneticPr fontId="5"/>
  </si>
  <si>
    <t>機器運用、通信費等</t>
    <rPh sb="0" eb="2">
      <t>キキ</t>
    </rPh>
    <rPh sb="2" eb="4">
      <t>ウンヨウ</t>
    </rPh>
    <rPh sb="5" eb="8">
      <t>ツウシンヒ</t>
    </rPh>
    <rPh sb="8" eb="9">
      <t>トウ</t>
    </rPh>
    <phoneticPr fontId="5"/>
  </si>
  <si>
    <t>環境保全調査費</t>
    <rPh sb="0" eb="2">
      <t>カンキョウ</t>
    </rPh>
    <rPh sb="2" eb="4">
      <t>ホゼン</t>
    </rPh>
    <rPh sb="4" eb="7">
      <t>チョウサヒ</t>
    </rPh>
    <phoneticPr fontId="5"/>
  </si>
  <si>
    <t>28年度には、環境測定分析機関の分析精度向上を巡る情勢の変化やそれに伴う調査参加機関の必要性等に対応し、また調査試料及び項目の重点化を図り、本調査がより効率的、効果的に実施されるよう見直した新たな５カ年事業計画を策定した。各年度にはそれに基づいた調査事業を実施している。今後の調査実施に向けても、効率的かつ効果的に実施されるよう引き続き見直しを検討している。</t>
    <phoneticPr fontId="5"/>
  </si>
  <si>
    <t>-</t>
    <phoneticPr fontId="5"/>
  </si>
  <si>
    <t>総合評価落札方式を採用して支出先を選定しており、さらに提案書の提出期限の延長を行い、競争性の確保に努めていたが、一者応札が発生した。</t>
    <phoneticPr fontId="5"/>
  </si>
  <si>
    <t>28年度に策定した５カ年事業計画に基づいた調査事業を実施しており、今後も着実に調査を実施する（令和２年度中に新たな5か年事業計画を策定予定）。</t>
    <phoneticPr fontId="5"/>
  </si>
  <si>
    <t>環境管理技術室長
平澤　崇裕</t>
    <rPh sb="0" eb="2">
      <t>カンキョウ</t>
    </rPh>
    <rPh sb="2" eb="4">
      <t>カンリ</t>
    </rPh>
    <rPh sb="4" eb="7">
      <t>ギジュツシツ</t>
    </rPh>
    <rPh sb="7" eb="8">
      <t>チョウ</t>
    </rPh>
    <phoneticPr fontId="5"/>
  </si>
  <si>
    <t>25/23</t>
    <phoneticPr fontId="5"/>
  </si>
  <si>
    <t>外部有識者点検対象外</t>
    <phoneticPr fontId="5"/>
  </si>
  <si>
    <t>引き続き、適切な長期計画を策定し、それに基づく事業実施に努めること。また、一者応札の改善に向けた取り組みを実施すること。</t>
    <phoneticPr fontId="5"/>
  </si>
  <si>
    <t>環境測定分析の精度管理に係る地方自治体の支援に関する業務の追加に伴う増。</t>
    <rPh sb="23" eb="24">
      <t>カン</t>
    </rPh>
    <rPh sb="26" eb="28">
      <t>ギョウム</t>
    </rPh>
    <rPh sb="29" eb="31">
      <t>ツイカ</t>
    </rPh>
    <rPh sb="32" eb="33">
      <t>トモナ</t>
    </rPh>
    <rPh sb="34" eb="35">
      <t>ゾウ</t>
    </rPh>
    <phoneticPr fontId="5"/>
  </si>
  <si>
    <t>令和３年度からの新たな５カ年事業計画に基づき、今後も着実に調査を実施する。また、一者応札の状況を踏まえ、応募要件を満たす事業者が複数ある場合の企画競争手続への移行を前提とした参加者確認公募による調達を実施。</t>
    <rPh sb="0" eb="2">
      <t>レイワ</t>
    </rPh>
    <rPh sb="8" eb="9">
      <t>アラ</t>
    </rPh>
    <rPh sb="40" eb="42">
      <t>イッシャ</t>
    </rPh>
    <rPh sb="42" eb="44">
      <t>オウサツ</t>
    </rPh>
    <rPh sb="45" eb="47">
      <t>ジョウキョウ</t>
    </rPh>
    <rPh sb="48" eb="49">
      <t>フ</t>
    </rPh>
    <rPh sb="52" eb="54">
      <t>オウボ</t>
    </rPh>
    <rPh sb="54" eb="56">
      <t>ヨウケン</t>
    </rPh>
    <rPh sb="57" eb="58">
      <t>ミ</t>
    </rPh>
    <rPh sb="60" eb="63">
      <t>ジギョウシャ</t>
    </rPh>
    <rPh sb="64" eb="66">
      <t>フクスウ</t>
    </rPh>
    <rPh sb="68" eb="70">
      <t>バアイ</t>
    </rPh>
    <rPh sb="71" eb="73">
      <t>キカク</t>
    </rPh>
    <rPh sb="73" eb="75">
      <t>キョウソウ</t>
    </rPh>
    <rPh sb="75" eb="77">
      <t>テツヅキ</t>
    </rPh>
    <rPh sb="79" eb="81">
      <t>イコウ</t>
    </rPh>
    <rPh sb="82" eb="84">
      <t>ゼンテイ</t>
    </rPh>
    <rPh sb="87" eb="90">
      <t>サンカシャ</t>
    </rPh>
    <rPh sb="90" eb="92">
      <t>カクニン</t>
    </rPh>
    <rPh sb="92" eb="94">
      <t>コウボ</t>
    </rPh>
    <rPh sb="97" eb="99">
      <t>チョウタツ</t>
    </rPh>
    <rPh sb="100" eb="10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</si>
</sst>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742</xdr:row>
      <xdr:rowOff>0</xdr:rowOff>
    </xdr:from>
    <xdr:to>
      <xdr:col>31</xdr:col>
      <xdr:colOff>0</xdr:colOff>
      <xdr:row>743</xdr:row>
      <xdr:rowOff>278493</xdr:rowOff>
    </xdr:to>
    <xdr:sp macro="" textlink="">
      <xdr:nvSpPr>
        <xdr:cNvPr id="2" name="正方形/長方形 1"/>
        <xdr:cNvSpPr/>
      </xdr:nvSpPr>
      <xdr:spPr>
        <a:xfrm>
          <a:off x="2857500" y="48455036"/>
          <a:ext cx="3469821" cy="632278"/>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201083</xdr:colOff>
      <xdr:row>749</xdr:row>
      <xdr:rowOff>24190</xdr:rowOff>
    </xdr:from>
    <xdr:to>
      <xdr:col>31</xdr:col>
      <xdr:colOff>622</xdr:colOff>
      <xdr:row>751</xdr:row>
      <xdr:rowOff>104019</xdr:rowOff>
    </xdr:to>
    <xdr:sp macro="" textlink="">
      <xdr:nvSpPr>
        <xdr:cNvPr id="3" name="正方形/長方形 2"/>
        <xdr:cNvSpPr/>
      </xdr:nvSpPr>
      <xdr:spPr>
        <a:xfrm>
          <a:off x="2854476" y="49118761"/>
          <a:ext cx="3473467" cy="787401"/>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（一財）日本環境衛生センター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199572</xdr:colOff>
      <xdr:row>748</xdr:row>
      <xdr:rowOff>101297</xdr:rowOff>
    </xdr:from>
    <xdr:to>
      <xdr:col>24</xdr:col>
      <xdr:colOff>19162</xdr:colOff>
      <xdr:row>749</xdr:row>
      <xdr:rowOff>144388</xdr:rowOff>
    </xdr:to>
    <xdr:sp macro="" textlink="">
      <xdr:nvSpPr>
        <xdr:cNvPr id="4" name="テキスト ボックス 3"/>
        <xdr:cNvSpPr txBox="1"/>
      </xdr:nvSpPr>
      <xdr:spPr>
        <a:xfrm>
          <a:off x="2648858" y="48842083"/>
          <a:ext cx="2268875" cy="39687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173869</xdr:colOff>
      <xdr:row>747</xdr:row>
      <xdr:rowOff>10583</xdr:rowOff>
    </xdr:from>
    <xdr:to>
      <xdr:col>19</xdr:col>
      <xdr:colOff>176893</xdr:colOff>
      <xdr:row>748</xdr:row>
      <xdr:rowOff>81643</xdr:rowOff>
    </xdr:to>
    <xdr:cxnSp macro="">
      <xdr:nvCxnSpPr>
        <xdr:cNvPr id="7" name="直線矢印コネクタ 6"/>
        <xdr:cNvCxnSpPr/>
      </xdr:nvCxnSpPr>
      <xdr:spPr>
        <a:xfrm>
          <a:off x="4051905" y="48397583"/>
          <a:ext cx="3024" cy="424846"/>
        </a:xfrm>
        <a:prstGeom prst="straightConnector1">
          <a:avLst/>
        </a:prstGeom>
        <a:noFill/>
        <a:ln w="9525" cap="flat" cmpd="sng" algn="ctr">
          <a:solidFill>
            <a:schemeClr val="tx1"/>
          </a:solidFill>
          <a:prstDash val="solid"/>
          <a:tailEnd type="arrow"/>
        </a:ln>
        <a:effectLst/>
      </xdr:spPr>
    </xdr:cxnSp>
    <xdr:clientData/>
  </xdr:twoCellAnchor>
  <xdr:twoCellAnchor>
    <xdr:from>
      <xdr:col>34</xdr:col>
      <xdr:colOff>13607</xdr:colOff>
      <xdr:row>741</xdr:row>
      <xdr:rowOff>285750</xdr:rowOff>
    </xdr:from>
    <xdr:to>
      <xdr:col>48</xdr:col>
      <xdr:colOff>64406</xdr:colOff>
      <xdr:row>743</xdr:row>
      <xdr:rowOff>308030</xdr:rowOff>
    </xdr:to>
    <xdr:sp macro="" textlink="">
      <xdr:nvSpPr>
        <xdr:cNvPr id="10" name="大かっこ 9"/>
        <xdr:cNvSpPr/>
      </xdr:nvSpPr>
      <xdr:spPr>
        <a:xfrm>
          <a:off x="6953250" y="48387000"/>
          <a:ext cx="2908299" cy="729851"/>
        </a:xfrm>
        <a:prstGeom prst="bracketPair">
          <a:avLst>
            <a:gd name="adj" fmla="val 18217"/>
          </a:avLst>
        </a:prstGeom>
        <a:solidFill>
          <a:schemeClr val="bg1"/>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事業実施に係る事務費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81643</xdr:colOff>
      <xdr:row>744</xdr:row>
      <xdr:rowOff>27214</xdr:rowOff>
    </xdr:from>
    <xdr:to>
      <xdr:col>30</xdr:col>
      <xdr:colOff>5311</xdr:colOff>
      <xdr:row>747</xdr:row>
      <xdr:rowOff>11845</xdr:rowOff>
    </xdr:to>
    <xdr:sp macro="" textlink="">
      <xdr:nvSpPr>
        <xdr:cNvPr id="11" name="大かっこ 10"/>
        <xdr:cNvSpPr/>
      </xdr:nvSpPr>
      <xdr:spPr>
        <a:xfrm>
          <a:off x="2939143" y="49189821"/>
          <a:ext cx="3189382" cy="1045988"/>
        </a:xfrm>
        <a:prstGeom prst="bracketPair">
          <a:avLst>
            <a:gd name="adj" fmla="val 18217"/>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・有識者検討会の開催</a:t>
          </a:r>
          <a:endParaRPr lang="ja-JP" altLang="ja-JP">
            <a:effectLst/>
          </a:endParaRPr>
        </a:p>
        <a:p>
          <a:pPr eaLnBrk="1" fontAlgn="auto" latinLnBrk="0" hangingPunct="1"/>
          <a:r>
            <a:rPr kumimoji="1" lang="ja-JP" altLang="ja-JP" sz="1100" b="0" i="0" baseline="0">
              <a:effectLst/>
              <a:latin typeface="+mn-lt"/>
              <a:ea typeface="+mn-ea"/>
              <a:cs typeface="+mn-cs"/>
            </a:rPr>
            <a:t>　（調査計画の策定、調査結果の評価、検討）</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当</a:t>
          </a:r>
          <a:r>
            <a:rPr kumimoji="1" lang="ja-JP" altLang="ja-JP" sz="1100" b="0" i="0" baseline="0">
              <a:effectLst/>
              <a:latin typeface="+mn-lt"/>
              <a:ea typeface="+mn-ea"/>
              <a:cs typeface="+mn-cs"/>
            </a:rPr>
            <a:t>年度調査結果の公表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68036</xdr:colOff>
      <xdr:row>751</xdr:row>
      <xdr:rowOff>172357</xdr:rowOff>
    </xdr:from>
    <xdr:to>
      <xdr:col>34</xdr:col>
      <xdr:colOff>559</xdr:colOff>
      <xdr:row>754</xdr:row>
      <xdr:rowOff>285750</xdr:rowOff>
    </xdr:to>
    <xdr:sp macro="" textlink="">
      <xdr:nvSpPr>
        <xdr:cNvPr id="12" name="大かっこ 11"/>
        <xdr:cNvSpPr/>
      </xdr:nvSpPr>
      <xdr:spPr>
        <a:xfrm>
          <a:off x="2925536" y="49117250"/>
          <a:ext cx="4014666" cy="1174750"/>
        </a:xfrm>
        <a:prstGeom prst="bracketPair">
          <a:avLst>
            <a:gd name="adj" fmla="val 11784"/>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・調査参加機関の募集</a:t>
          </a:r>
          <a:endParaRPr lang="ja-JP" altLang="ja-JP">
            <a:effectLst/>
          </a:endParaRPr>
        </a:p>
        <a:p>
          <a:pPr eaLnBrk="1" fontAlgn="auto" latinLnBrk="0" hangingPunct="1"/>
          <a:r>
            <a:rPr kumimoji="1" lang="ja-JP" altLang="ja-JP" sz="1100" b="0" i="0" baseline="0">
              <a:effectLst/>
              <a:latin typeface="+mn-lt"/>
              <a:ea typeface="+mn-ea"/>
              <a:cs typeface="+mn-cs"/>
            </a:rPr>
            <a:t>・環境試料の調製、調査参加機関への環境試料の配布</a:t>
          </a:r>
          <a:endParaRPr lang="ja-JP" altLang="ja-JP">
            <a:effectLst/>
          </a:endParaRPr>
        </a:p>
        <a:p>
          <a:pPr eaLnBrk="1" fontAlgn="auto" latinLnBrk="0" hangingPunct="1"/>
          <a:r>
            <a:rPr kumimoji="1" lang="ja-JP" altLang="ja-JP" sz="1100" b="0" i="0" baseline="0">
              <a:effectLst/>
              <a:latin typeface="+mn-lt"/>
              <a:ea typeface="+mn-ea"/>
              <a:cs typeface="+mn-cs"/>
            </a:rPr>
            <a:t>・調査結果の回収、調査結果の集計、解析</a:t>
          </a:r>
          <a:endParaRPr lang="ja-JP" altLang="ja-JP">
            <a:effectLst/>
          </a:endParaRPr>
        </a:p>
        <a:p>
          <a:pPr eaLnBrk="1" fontAlgn="auto" latinLnBrk="0" hangingPunct="1"/>
          <a:r>
            <a:rPr kumimoji="1" lang="ja-JP" altLang="ja-JP" sz="1100" b="0" i="0" baseline="0">
              <a:effectLst/>
              <a:latin typeface="+mn-lt"/>
              <a:ea typeface="+mn-ea"/>
              <a:cs typeface="+mn-cs"/>
            </a:rPr>
            <a:t>・有識者検討会作業部会の運営</a:t>
          </a:r>
          <a:r>
            <a:rPr kumimoji="0" lang="en-US" altLang="ja-JP" sz="1100" b="0" i="0" baseline="0">
              <a:effectLst/>
              <a:latin typeface="+mn-lt"/>
              <a:ea typeface="+mn-ea"/>
              <a:cs typeface="+mn-cs"/>
            </a:rPr>
            <a:t> </a:t>
          </a:r>
          <a:r>
            <a:rPr kumimoji="1" lang="ja-JP" altLang="ja-JP" sz="1100" b="0" i="0" baseline="0">
              <a:effectLst/>
              <a:latin typeface="+mn-lt"/>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85" zoomScaleNormal="75" zoomScaleSheetLayoutView="85" zoomScalePageLayoutView="85" workbookViewId="0">
      <selection activeCell="BE731" sqref="BE7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118</v>
      </c>
      <c r="AT2" s="205"/>
      <c r="AU2" s="205"/>
      <c r="AV2" s="42" t="str">
        <f>IF(AW2="", "", "-")</f>
        <v/>
      </c>
      <c r="AW2" s="388"/>
      <c r="AX2" s="388"/>
    </row>
    <row r="3" spans="1:50" ht="21" customHeight="1" thickBot="1" x14ac:dyDescent="0.25">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481</v>
      </c>
      <c r="AK3" s="513"/>
      <c r="AL3" s="513"/>
      <c r="AM3" s="513"/>
      <c r="AN3" s="513"/>
      <c r="AO3" s="513"/>
      <c r="AP3" s="513"/>
      <c r="AQ3" s="513"/>
      <c r="AR3" s="513"/>
      <c r="AS3" s="513"/>
      <c r="AT3" s="513"/>
      <c r="AU3" s="513"/>
      <c r="AV3" s="513"/>
      <c r="AW3" s="513"/>
      <c r="AX3" s="24" t="s">
        <v>64</v>
      </c>
    </row>
    <row r="4" spans="1:50" ht="24.75" customHeight="1" x14ac:dyDescent="0.2">
      <c r="A4" s="713" t="s">
        <v>25</v>
      </c>
      <c r="B4" s="714"/>
      <c r="C4" s="714"/>
      <c r="D4" s="714"/>
      <c r="E4" s="714"/>
      <c r="F4" s="714"/>
      <c r="G4" s="689" t="s">
        <v>482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6" t="s">
        <v>407</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484</v>
      </c>
      <c r="AF5" s="708"/>
      <c r="AG5" s="708"/>
      <c r="AH5" s="708"/>
      <c r="AI5" s="708"/>
      <c r="AJ5" s="708"/>
      <c r="AK5" s="708"/>
      <c r="AL5" s="708"/>
      <c r="AM5" s="708"/>
      <c r="AN5" s="708"/>
      <c r="AO5" s="708"/>
      <c r="AP5" s="709"/>
      <c r="AQ5" s="710" t="s">
        <v>584</v>
      </c>
      <c r="AR5" s="711"/>
      <c r="AS5" s="711"/>
      <c r="AT5" s="711"/>
      <c r="AU5" s="711"/>
      <c r="AV5" s="711"/>
      <c r="AW5" s="711"/>
      <c r="AX5" s="712"/>
    </row>
    <row r="6" spans="1:50" ht="39" customHeight="1" x14ac:dyDescent="0.2">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2">
      <c r="A7" s="817" t="s">
        <v>22</v>
      </c>
      <c r="B7" s="818"/>
      <c r="C7" s="818"/>
      <c r="D7" s="818"/>
      <c r="E7" s="818"/>
      <c r="F7" s="819"/>
      <c r="G7" s="820" t="s">
        <v>487</v>
      </c>
      <c r="H7" s="821"/>
      <c r="I7" s="821"/>
      <c r="J7" s="821"/>
      <c r="K7" s="821"/>
      <c r="L7" s="821"/>
      <c r="M7" s="821"/>
      <c r="N7" s="821"/>
      <c r="O7" s="821"/>
      <c r="P7" s="821"/>
      <c r="Q7" s="821"/>
      <c r="R7" s="821"/>
      <c r="S7" s="821"/>
      <c r="T7" s="821"/>
      <c r="U7" s="821"/>
      <c r="V7" s="821"/>
      <c r="W7" s="821"/>
      <c r="X7" s="822"/>
      <c r="Y7" s="386" t="s">
        <v>313</v>
      </c>
      <c r="Z7" s="287"/>
      <c r="AA7" s="287"/>
      <c r="AB7" s="287"/>
      <c r="AC7" s="287"/>
      <c r="AD7" s="387"/>
      <c r="AE7" s="374" t="s">
        <v>491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58.5" customHeight="1" x14ac:dyDescent="0.2">
      <c r="A9" s="136" t="s">
        <v>23</v>
      </c>
      <c r="B9" s="137"/>
      <c r="C9" s="137"/>
      <c r="D9" s="137"/>
      <c r="E9" s="137"/>
      <c r="F9" s="137"/>
      <c r="G9" s="560" t="s">
        <v>536</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60" customHeight="1" x14ac:dyDescent="0.2">
      <c r="A10" s="730" t="s">
        <v>29</v>
      </c>
      <c r="B10" s="731"/>
      <c r="C10" s="731"/>
      <c r="D10" s="731"/>
      <c r="E10" s="731"/>
      <c r="F10" s="731"/>
      <c r="G10" s="663" t="s">
        <v>537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2"/>
    </row>
    <row r="13" spans="1:50" ht="21" customHeight="1" x14ac:dyDescent="0.2">
      <c r="A13" s="133"/>
      <c r="B13" s="134"/>
      <c r="C13" s="134"/>
      <c r="D13" s="134"/>
      <c r="E13" s="134"/>
      <c r="F13" s="135"/>
      <c r="G13" s="733" t="s">
        <v>6</v>
      </c>
      <c r="H13" s="734"/>
      <c r="I13" s="626" t="s">
        <v>7</v>
      </c>
      <c r="J13" s="627"/>
      <c r="K13" s="627"/>
      <c r="L13" s="627"/>
      <c r="M13" s="627"/>
      <c r="N13" s="627"/>
      <c r="O13" s="628"/>
      <c r="P13" s="103">
        <v>16</v>
      </c>
      <c r="Q13" s="104"/>
      <c r="R13" s="104"/>
      <c r="S13" s="104"/>
      <c r="T13" s="104"/>
      <c r="U13" s="104"/>
      <c r="V13" s="105"/>
      <c r="W13" s="103">
        <v>20</v>
      </c>
      <c r="X13" s="104"/>
      <c r="Y13" s="104"/>
      <c r="Z13" s="104"/>
      <c r="AA13" s="104"/>
      <c r="AB13" s="104"/>
      <c r="AC13" s="105"/>
      <c r="AD13" s="103">
        <v>21</v>
      </c>
      <c r="AE13" s="104"/>
      <c r="AF13" s="104"/>
      <c r="AG13" s="104"/>
      <c r="AH13" s="104"/>
      <c r="AI13" s="104"/>
      <c r="AJ13" s="105"/>
      <c r="AK13" s="103">
        <v>21</v>
      </c>
      <c r="AL13" s="104"/>
      <c r="AM13" s="104"/>
      <c r="AN13" s="104"/>
      <c r="AO13" s="104"/>
      <c r="AP13" s="104"/>
      <c r="AQ13" s="105"/>
      <c r="AR13" s="100">
        <v>25</v>
      </c>
      <c r="AS13" s="101"/>
      <c r="AT13" s="101"/>
      <c r="AU13" s="101"/>
      <c r="AV13" s="101"/>
      <c r="AW13" s="101"/>
      <c r="AX13" s="385"/>
    </row>
    <row r="14" spans="1:50" ht="21" customHeight="1" x14ac:dyDescent="0.2">
      <c r="A14" s="133"/>
      <c r="B14" s="134"/>
      <c r="C14" s="134"/>
      <c r="D14" s="134"/>
      <c r="E14" s="134"/>
      <c r="F14" s="135"/>
      <c r="G14" s="735"/>
      <c r="H14" s="736"/>
      <c r="I14" s="563" t="s">
        <v>8</v>
      </c>
      <c r="J14" s="617"/>
      <c r="K14" s="617"/>
      <c r="L14" s="617"/>
      <c r="M14" s="617"/>
      <c r="N14" s="617"/>
      <c r="O14" s="618"/>
      <c r="P14" s="103" t="s">
        <v>486</v>
      </c>
      <c r="Q14" s="104"/>
      <c r="R14" s="104"/>
      <c r="S14" s="104"/>
      <c r="T14" s="104"/>
      <c r="U14" s="104"/>
      <c r="V14" s="105"/>
      <c r="W14" s="103" t="s">
        <v>487</v>
      </c>
      <c r="X14" s="104"/>
      <c r="Y14" s="104"/>
      <c r="Z14" s="104"/>
      <c r="AA14" s="104"/>
      <c r="AB14" s="104"/>
      <c r="AC14" s="105"/>
      <c r="AD14" s="103" t="s">
        <v>489</v>
      </c>
      <c r="AE14" s="104"/>
      <c r="AF14" s="104"/>
      <c r="AG14" s="104"/>
      <c r="AH14" s="104"/>
      <c r="AI14" s="104"/>
      <c r="AJ14" s="105"/>
      <c r="AK14" s="103" t="s">
        <v>535</v>
      </c>
      <c r="AL14" s="104"/>
      <c r="AM14" s="104"/>
      <c r="AN14" s="104"/>
      <c r="AO14" s="104"/>
      <c r="AP14" s="104"/>
      <c r="AQ14" s="105"/>
      <c r="AR14" s="653"/>
      <c r="AS14" s="653"/>
      <c r="AT14" s="653"/>
      <c r="AU14" s="653"/>
      <c r="AV14" s="653"/>
      <c r="AW14" s="653"/>
      <c r="AX14" s="654"/>
    </row>
    <row r="15" spans="1:50" ht="21" customHeight="1" x14ac:dyDescent="0.2">
      <c r="A15" s="133"/>
      <c r="B15" s="134"/>
      <c r="C15" s="134"/>
      <c r="D15" s="134"/>
      <c r="E15" s="134"/>
      <c r="F15" s="135"/>
      <c r="G15" s="735"/>
      <c r="H15" s="736"/>
      <c r="I15" s="563" t="s">
        <v>50</v>
      </c>
      <c r="J15" s="564"/>
      <c r="K15" s="564"/>
      <c r="L15" s="564"/>
      <c r="M15" s="564"/>
      <c r="N15" s="564"/>
      <c r="O15" s="565"/>
      <c r="P15" s="103" t="s">
        <v>487</v>
      </c>
      <c r="Q15" s="104"/>
      <c r="R15" s="104"/>
      <c r="S15" s="104"/>
      <c r="T15" s="104"/>
      <c r="U15" s="104"/>
      <c r="V15" s="105"/>
      <c r="W15" s="103" t="s">
        <v>488</v>
      </c>
      <c r="X15" s="104"/>
      <c r="Y15" s="104"/>
      <c r="Z15" s="104"/>
      <c r="AA15" s="104"/>
      <c r="AB15" s="104"/>
      <c r="AC15" s="105"/>
      <c r="AD15" s="103" t="s">
        <v>490</v>
      </c>
      <c r="AE15" s="104"/>
      <c r="AF15" s="104"/>
      <c r="AG15" s="104"/>
      <c r="AH15" s="104"/>
      <c r="AI15" s="104"/>
      <c r="AJ15" s="105"/>
      <c r="AK15" s="103" t="s">
        <v>487</v>
      </c>
      <c r="AL15" s="104"/>
      <c r="AM15" s="104"/>
      <c r="AN15" s="104"/>
      <c r="AO15" s="104"/>
      <c r="AP15" s="104"/>
      <c r="AQ15" s="105"/>
      <c r="AR15" s="103">
        <v>0</v>
      </c>
      <c r="AS15" s="104"/>
      <c r="AT15" s="104"/>
      <c r="AU15" s="104"/>
      <c r="AV15" s="104"/>
      <c r="AW15" s="104"/>
      <c r="AX15" s="616"/>
    </row>
    <row r="16" spans="1:50" ht="21" customHeight="1" x14ac:dyDescent="0.2">
      <c r="A16" s="133"/>
      <c r="B16" s="134"/>
      <c r="C16" s="134"/>
      <c r="D16" s="134"/>
      <c r="E16" s="134"/>
      <c r="F16" s="135"/>
      <c r="G16" s="735"/>
      <c r="H16" s="736"/>
      <c r="I16" s="563" t="s">
        <v>51</v>
      </c>
      <c r="J16" s="564"/>
      <c r="K16" s="564"/>
      <c r="L16" s="564"/>
      <c r="M16" s="564"/>
      <c r="N16" s="564"/>
      <c r="O16" s="565"/>
      <c r="P16" s="103" t="s">
        <v>487</v>
      </c>
      <c r="Q16" s="104"/>
      <c r="R16" s="104"/>
      <c r="S16" s="104"/>
      <c r="T16" s="104"/>
      <c r="U16" s="104"/>
      <c r="V16" s="105"/>
      <c r="W16" s="103" t="s">
        <v>488</v>
      </c>
      <c r="X16" s="104"/>
      <c r="Y16" s="104"/>
      <c r="Z16" s="104"/>
      <c r="AA16" s="104"/>
      <c r="AB16" s="104"/>
      <c r="AC16" s="105"/>
      <c r="AD16" s="103" t="s">
        <v>487</v>
      </c>
      <c r="AE16" s="104"/>
      <c r="AF16" s="104"/>
      <c r="AG16" s="104"/>
      <c r="AH16" s="104"/>
      <c r="AI16" s="104"/>
      <c r="AJ16" s="105"/>
      <c r="AK16" s="103" t="s">
        <v>535</v>
      </c>
      <c r="AL16" s="104"/>
      <c r="AM16" s="104"/>
      <c r="AN16" s="104"/>
      <c r="AO16" s="104"/>
      <c r="AP16" s="104"/>
      <c r="AQ16" s="105"/>
      <c r="AR16" s="666"/>
      <c r="AS16" s="667"/>
      <c r="AT16" s="667"/>
      <c r="AU16" s="667"/>
      <c r="AV16" s="667"/>
      <c r="AW16" s="667"/>
      <c r="AX16" s="668"/>
    </row>
    <row r="17" spans="1:50" ht="24.75" customHeight="1" x14ac:dyDescent="0.2">
      <c r="A17" s="133"/>
      <c r="B17" s="134"/>
      <c r="C17" s="134"/>
      <c r="D17" s="134"/>
      <c r="E17" s="134"/>
      <c r="F17" s="135"/>
      <c r="G17" s="735"/>
      <c r="H17" s="736"/>
      <c r="I17" s="563" t="s">
        <v>49</v>
      </c>
      <c r="J17" s="617"/>
      <c r="K17" s="617"/>
      <c r="L17" s="617"/>
      <c r="M17" s="617"/>
      <c r="N17" s="617"/>
      <c r="O17" s="618"/>
      <c r="P17" s="103" t="s">
        <v>487</v>
      </c>
      <c r="Q17" s="104"/>
      <c r="R17" s="104"/>
      <c r="S17" s="104"/>
      <c r="T17" s="104"/>
      <c r="U17" s="104"/>
      <c r="V17" s="105"/>
      <c r="W17" s="103" t="s">
        <v>487</v>
      </c>
      <c r="X17" s="104"/>
      <c r="Y17" s="104"/>
      <c r="Z17" s="104"/>
      <c r="AA17" s="104"/>
      <c r="AB17" s="104"/>
      <c r="AC17" s="105"/>
      <c r="AD17" s="103" t="s">
        <v>487</v>
      </c>
      <c r="AE17" s="104"/>
      <c r="AF17" s="104"/>
      <c r="AG17" s="104"/>
      <c r="AH17" s="104"/>
      <c r="AI17" s="104"/>
      <c r="AJ17" s="105"/>
      <c r="AK17" s="103" t="s">
        <v>535</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37"/>
      <c r="H18" s="738"/>
      <c r="I18" s="725" t="s">
        <v>20</v>
      </c>
      <c r="J18" s="726"/>
      <c r="K18" s="726"/>
      <c r="L18" s="726"/>
      <c r="M18" s="726"/>
      <c r="N18" s="726"/>
      <c r="O18" s="727"/>
      <c r="P18" s="109">
        <f>SUM(P13:V17)</f>
        <v>16</v>
      </c>
      <c r="Q18" s="110"/>
      <c r="R18" s="110"/>
      <c r="S18" s="110"/>
      <c r="T18" s="110"/>
      <c r="U18" s="110"/>
      <c r="V18" s="111"/>
      <c r="W18" s="109">
        <f>SUM(W13:AC17)</f>
        <v>20</v>
      </c>
      <c r="X18" s="110"/>
      <c r="Y18" s="110"/>
      <c r="Z18" s="110"/>
      <c r="AA18" s="110"/>
      <c r="AB18" s="110"/>
      <c r="AC18" s="111"/>
      <c r="AD18" s="109">
        <f>SUM(AD13:AJ17)</f>
        <v>21</v>
      </c>
      <c r="AE18" s="110"/>
      <c r="AF18" s="110"/>
      <c r="AG18" s="110"/>
      <c r="AH18" s="110"/>
      <c r="AI18" s="110"/>
      <c r="AJ18" s="111"/>
      <c r="AK18" s="109">
        <f>SUM(AK13:AQ17)</f>
        <v>21</v>
      </c>
      <c r="AL18" s="110"/>
      <c r="AM18" s="110"/>
      <c r="AN18" s="110"/>
      <c r="AO18" s="110"/>
      <c r="AP18" s="110"/>
      <c r="AQ18" s="111"/>
      <c r="AR18" s="109">
        <f>SUM(AR13:AX17)</f>
        <v>25</v>
      </c>
      <c r="AS18" s="110"/>
      <c r="AT18" s="110"/>
      <c r="AU18" s="110"/>
      <c r="AV18" s="110"/>
      <c r="AW18" s="110"/>
      <c r="AX18" s="525"/>
    </row>
    <row r="19" spans="1:50" ht="24.75" customHeight="1" x14ac:dyDescent="0.2">
      <c r="A19" s="133"/>
      <c r="B19" s="134"/>
      <c r="C19" s="134"/>
      <c r="D19" s="134"/>
      <c r="E19" s="134"/>
      <c r="F19" s="135"/>
      <c r="G19" s="523" t="s">
        <v>9</v>
      </c>
      <c r="H19" s="524"/>
      <c r="I19" s="524"/>
      <c r="J19" s="524"/>
      <c r="K19" s="524"/>
      <c r="L19" s="524"/>
      <c r="M19" s="524"/>
      <c r="N19" s="524"/>
      <c r="O19" s="524"/>
      <c r="P19" s="103">
        <v>16</v>
      </c>
      <c r="Q19" s="104"/>
      <c r="R19" s="104"/>
      <c r="S19" s="104"/>
      <c r="T19" s="104"/>
      <c r="U19" s="104"/>
      <c r="V19" s="105"/>
      <c r="W19" s="103">
        <v>20</v>
      </c>
      <c r="X19" s="104"/>
      <c r="Y19" s="104"/>
      <c r="Z19" s="104"/>
      <c r="AA19" s="104"/>
      <c r="AB19" s="104"/>
      <c r="AC19" s="105"/>
      <c r="AD19" s="103">
        <v>21</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2">
      <c r="A20" s="133"/>
      <c r="B20" s="134"/>
      <c r="C20" s="134"/>
      <c r="D20" s="134"/>
      <c r="E20" s="134"/>
      <c r="F20" s="135"/>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36"/>
      <c r="B21" s="137"/>
      <c r="C21" s="137"/>
      <c r="D21" s="137"/>
      <c r="E21" s="137"/>
      <c r="F21" s="138"/>
      <c r="G21" s="918" t="s">
        <v>278</v>
      </c>
      <c r="H21" s="919"/>
      <c r="I21" s="919"/>
      <c r="J21" s="919"/>
      <c r="K21" s="919"/>
      <c r="L21" s="919"/>
      <c r="M21" s="919"/>
      <c r="N21" s="919"/>
      <c r="O21" s="919"/>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579</v>
      </c>
      <c r="H23" s="178"/>
      <c r="I23" s="178"/>
      <c r="J23" s="178"/>
      <c r="K23" s="178"/>
      <c r="L23" s="178"/>
      <c r="M23" s="178"/>
      <c r="N23" s="178"/>
      <c r="O23" s="179"/>
      <c r="P23" s="100">
        <v>21</v>
      </c>
      <c r="Q23" s="101"/>
      <c r="R23" s="101"/>
      <c r="S23" s="101"/>
      <c r="T23" s="101"/>
      <c r="U23" s="101"/>
      <c r="V23" s="102"/>
      <c r="W23" s="100">
        <v>25</v>
      </c>
      <c r="X23" s="101"/>
      <c r="Y23" s="101"/>
      <c r="Z23" s="101"/>
      <c r="AA23" s="101"/>
      <c r="AB23" s="101"/>
      <c r="AC23" s="102"/>
      <c r="AD23" s="194" t="s">
        <v>588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2">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2">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259</v>
      </c>
      <c r="H29" s="220"/>
      <c r="I29" s="220"/>
      <c r="J29" s="220"/>
      <c r="K29" s="220"/>
      <c r="L29" s="220"/>
      <c r="M29" s="220"/>
      <c r="N29" s="220"/>
      <c r="O29" s="221"/>
      <c r="P29" s="103">
        <f>AK13</f>
        <v>21</v>
      </c>
      <c r="Q29" s="104"/>
      <c r="R29" s="104"/>
      <c r="S29" s="104"/>
      <c r="T29" s="104"/>
      <c r="U29" s="104"/>
      <c r="V29" s="105"/>
      <c r="W29" s="209">
        <f>AR13</f>
        <v>25</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2">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v>2</v>
      </c>
      <c r="AR31" s="127"/>
      <c r="AS31" s="128" t="s">
        <v>188</v>
      </c>
      <c r="AT31" s="163"/>
      <c r="AU31" s="262" t="s">
        <v>535</v>
      </c>
      <c r="AV31" s="262"/>
      <c r="AW31" s="370" t="s">
        <v>177</v>
      </c>
      <c r="AX31" s="371"/>
    </row>
    <row r="32" spans="1:50" ht="23.25" customHeight="1" x14ac:dyDescent="0.2">
      <c r="A32" s="503"/>
      <c r="B32" s="501"/>
      <c r="C32" s="501"/>
      <c r="D32" s="501"/>
      <c r="E32" s="501"/>
      <c r="F32" s="502"/>
      <c r="G32" s="528" t="s">
        <v>538</v>
      </c>
      <c r="H32" s="529"/>
      <c r="I32" s="529"/>
      <c r="J32" s="529"/>
      <c r="K32" s="529"/>
      <c r="L32" s="529"/>
      <c r="M32" s="529"/>
      <c r="N32" s="529"/>
      <c r="O32" s="530"/>
      <c r="P32" s="152" t="s">
        <v>539</v>
      </c>
      <c r="Q32" s="152"/>
      <c r="R32" s="152"/>
      <c r="S32" s="152"/>
      <c r="T32" s="152"/>
      <c r="U32" s="152"/>
      <c r="V32" s="152"/>
      <c r="W32" s="152"/>
      <c r="X32" s="223"/>
      <c r="Y32" s="329" t="s">
        <v>12</v>
      </c>
      <c r="Z32" s="537"/>
      <c r="AA32" s="538"/>
      <c r="AB32" s="539" t="s">
        <v>540</v>
      </c>
      <c r="AC32" s="539"/>
      <c r="AD32" s="539"/>
      <c r="AE32" s="355">
        <v>508</v>
      </c>
      <c r="AF32" s="356"/>
      <c r="AG32" s="356"/>
      <c r="AH32" s="356"/>
      <c r="AI32" s="355">
        <v>473</v>
      </c>
      <c r="AJ32" s="356"/>
      <c r="AK32" s="356"/>
      <c r="AL32" s="356"/>
      <c r="AM32" s="355">
        <v>421</v>
      </c>
      <c r="AN32" s="356"/>
      <c r="AO32" s="356"/>
      <c r="AP32" s="356"/>
      <c r="AQ32" s="106" t="s">
        <v>535</v>
      </c>
      <c r="AR32" s="107"/>
      <c r="AS32" s="107"/>
      <c r="AT32" s="108"/>
      <c r="AU32" s="356" t="s">
        <v>535</v>
      </c>
      <c r="AV32" s="356"/>
      <c r="AW32" s="356"/>
      <c r="AX32" s="358"/>
    </row>
    <row r="33" spans="1:50" ht="23.25" customHeight="1" x14ac:dyDescent="0.2">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540</v>
      </c>
      <c r="AC33" s="510"/>
      <c r="AD33" s="510"/>
      <c r="AE33" s="355">
        <v>500</v>
      </c>
      <c r="AF33" s="356"/>
      <c r="AG33" s="356"/>
      <c r="AH33" s="356"/>
      <c r="AI33" s="355">
        <v>500</v>
      </c>
      <c r="AJ33" s="356"/>
      <c r="AK33" s="356"/>
      <c r="AL33" s="356"/>
      <c r="AM33" s="355">
        <v>500</v>
      </c>
      <c r="AN33" s="356"/>
      <c r="AO33" s="356"/>
      <c r="AP33" s="356"/>
      <c r="AQ33" s="106">
        <v>500</v>
      </c>
      <c r="AR33" s="107"/>
      <c r="AS33" s="107"/>
      <c r="AT33" s="108"/>
      <c r="AU33" s="356">
        <v>500</v>
      </c>
      <c r="AV33" s="356"/>
      <c r="AW33" s="356"/>
      <c r="AX33" s="358"/>
    </row>
    <row r="34" spans="1:50" ht="23.25" customHeight="1" x14ac:dyDescent="0.2">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v>101</v>
      </c>
      <c r="AF34" s="356"/>
      <c r="AG34" s="356"/>
      <c r="AH34" s="356"/>
      <c r="AI34" s="355">
        <v>95</v>
      </c>
      <c r="AJ34" s="356"/>
      <c r="AK34" s="356"/>
      <c r="AL34" s="356"/>
      <c r="AM34" s="355">
        <v>84</v>
      </c>
      <c r="AN34" s="356"/>
      <c r="AO34" s="356"/>
      <c r="AP34" s="356"/>
      <c r="AQ34" s="106" t="s">
        <v>541</v>
      </c>
      <c r="AR34" s="107"/>
      <c r="AS34" s="107"/>
      <c r="AT34" s="108"/>
      <c r="AU34" s="356" t="s">
        <v>535</v>
      </c>
      <c r="AV34" s="356"/>
      <c r="AW34" s="356"/>
      <c r="AX34" s="358"/>
    </row>
    <row r="35" spans="1:50" ht="23.25" customHeight="1" x14ac:dyDescent="0.2">
      <c r="A35" s="888" t="s">
        <v>304</v>
      </c>
      <c r="B35" s="889"/>
      <c r="C35" s="889"/>
      <c r="D35" s="889"/>
      <c r="E35" s="889"/>
      <c r="F35" s="890"/>
      <c r="G35" s="894" t="s">
        <v>542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2">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2">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2">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2">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2">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2">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2">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2">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2">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2">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2">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2">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2">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2">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2">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2">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2">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2">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2">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2">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2">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2">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2">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2">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2">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2">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2">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2">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2">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2">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2">
      <c r="A78" s="903" t="s">
        <v>307</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2">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8"/>
      <c r="B81" s="84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2">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2">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2">
      <c r="A87" s="508"/>
      <c r="B87" s="540"/>
      <c r="C87" s="540"/>
      <c r="D87" s="540"/>
      <c r="E87" s="540"/>
      <c r="F87" s="541"/>
      <c r="G87" s="222"/>
      <c r="H87" s="152"/>
      <c r="I87" s="152"/>
      <c r="J87" s="152"/>
      <c r="K87" s="152"/>
      <c r="L87" s="152"/>
      <c r="M87" s="152"/>
      <c r="N87" s="152"/>
      <c r="O87" s="223"/>
      <c r="P87" s="152"/>
      <c r="Q87" s="790"/>
      <c r="R87" s="790"/>
      <c r="S87" s="790"/>
      <c r="T87" s="790"/>
      <c r="U87" s="790"/>
      <c r="V87" s="790"/>
      <c r="W87" s="790"/>
      <c r="X87" s="791"/>
      <c r="Y87" s="746" t="s">
        <v>61</v>
      </c>
      <c r="Z87" s="747"/>
      <c r="AA87" s="748"/>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2">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2">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2">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2">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2">
      <c r="A92" s="508"/>
      <c r="B92" s="540"/>
      <c r="C92" s="540"/>
      <c r="D92" s="540"/>
      <c r="E92" s="540"/>
      <c r="F92" s="541"/>
      <c r="G92" s="222"/>
      <c r="H92" s="152"/>
      <c r="I92" s="152"/>
      <c r="J92" s="152"/>
      <c r="K92" s="152"/>
      <c r="L92" s="152"/>
      <c r="M92" s="152"/>
      <c r="N92" s="152"/>
      <c r="O92" s="223"/>
      <c r="P92" s="152"/>
      <c r="Q92" s="790"/>
      <c r="R92" s="790"/>
      <c r="S92" s="790"/>
      <c r="T92" s="790"/>
      <c r="U92" s="790"/>
      <c r="V92" s="790"/>
      <c r="W92" s="790"/>
      <c r="X92" s="791"/>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2">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2">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2">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2">
      <c r="A97" s="508"/>
      <c r="B97" s="540"/>
      <c r="C97" s="540"/>
      <c r="D97" s="540"/>
      <c r="E97" s="540"/>
      <c r="F97" s="541"/>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2">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5">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2">
      <c r="A101" s="479"/>
      <c r="B101" s="480"/>
      <c r="C101" s="480"/>
      <c r="D101" s="480"/>
      <c r="E101" s="480"/>
      <c r="F101" s="481"/>
      <c r="G101" s="152" t="s">
        <v>577</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39" t="s">
        <v>506</v>
      </c>
      <c r="AC101" s="539"/>
      <c r="AD101" s="539"/>
      <c r="AE101" s="355">
        <v>19</v>
      </c>
      <c r="AF101" s="356"/>
      <c r="AG101" s="356"/>
      <c r="AH101" s="357"/>
      <c r="AI101" s="355">
        <v>33</v>
      </c>
      <c r="AJ101" s="356"/>
      <c r="AK101" s="356"/>
      <c r="AL101" s="357"/>
      <c r="AM101" s="355">
        <v>24</v>
      </c>
      <c r="AN101" s="356"/>
      <c r="AO101" s="356"/>
      <c r="AP101" s="357"/>
      <c r="AQ101" s="355" t="s">
        <v>581</v>
      </c>
      <c r="AR101" s="356"/>
      <c r="AS101" s="356"/>
      <c r="AT101" s="357"/>
      <c r="AU101" s="355" t="s">
        <v>534</v>
      </c>
      <c r="AV101" s="356"/>
      <c r="AW101" s="356"/>
      <c r="AX101" s="357"/>
    </row>
    <row r="102" spans="1:60" ht="23.25" customHeigh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506</v>
      </c>
      <c r="AC102" s="539"/>
      <c r="AD102" s="539"/>
      <c r="AE102" s="349">
        <v>13</v>
      </c>
      <c r="AF102" s="349"/>
      <c r="AG102" s="349"/>
      <c r="AH102" s="349"/>
      <c r="AI102" s="349">
        <v>23</v>
      </c>
      <c r="AJ102" s="349"/>
      <c r="AK102" s="349"/>
      <c r="AL102" s="349"/>
      <c r="AM102" s="349">
        <v>11</v>
      </c>
      <c r="AN102" s="349"/>
      <c r="AO102" s="349"/>
      <c r="AP102" s="349"/>
      <c r="AQ102" s="805">
        <v>23</v>
      </c>
      <c r="AR102" s="806"/>
      <c r="AS102" s="806"/>
      <c r="AT102" s="807"/>
      <c r="AU102" s="805" t="s">
        <v>543</v>
      </c>
      <c r="AV102" s="806"/>
      <c r="AW102" s="806"/>
      <c r="AX102" s="807"/>
    </row>
    <row r="103" spans="1:60" ht="31.5" hidden="1" customHeight="1" x14ac:dyDescent="0.2">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2">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2">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2">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2">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2">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2">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2">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2">
      <c r="A116" s="283"/>
      <c r="B116" s="284"/>
      <c r="C116" s="284"/>
      <c r="D116" s="284"/>
      <c r="E116" s="284"/>
      <c r="F116" s="285"/>
      <c r="G116" s="342" t="s">
        <v>507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508</v>
      </c>
      <c r="AC116" s="292"/>
      <c r="AD116" s="293"/>
      <c r="AE116" s="349">
        <v>0.8</v>
      </c>
      <c r="AF116" s="349"/>
      <c r="AG116" s="349"/>
      <c r="AH116" s="349"/>
      <c r="AI116" s="349">
        <v>0.6</v>
      </c>
      <c r="AJ116" s="349"/>
      <c r="AK116" s="349"/>
      <c r="AL116" s="349"/>
      <c r="AM116" s="349">
        <v>0.9</v>
      </c>
      <c r="AN116" s="349"/>
      <c r="AO116" s="349"/>
      <c r="AP116" s="349"/>
      <c r="AQ116" s="355">
        <v>1.1000000000000001</v>
      </c>
      <c r="AR116" s="356"/>
      <c r="AS116" s="356"/>
      <c r="AT116" s="356"/>
      <c r="AU116" s="356"/>
      <c r="AV116" s="356"/>
      <c r="AW116" s="356"/>
      <c r="AX116" s="358"/>
    </row>
    <row r="117" spans="1:50" ht="46.5" customHeight="1" thickBot="1" x14ac:dyDescent="0.2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509</v>
      </c>
      <c r="AC117" s="333"/>
      <c r="AD117" s="334"/>
      <c r="AE117" s="297" t="s">
        <v>510</v>
      </c>
      <c r="AF117" s="297"/>
      <c r="AG117" s="297"/>
      <c r="AH117" s="297"/>
      <c r="AI117" s="297" t="s">
        <v>511</v>
      </c>
      <c r="AJ117" s="297"/>
      <c r="AK117" s="297"/>
      <c r="AL117" s="297"/>
      <c r="AM117" s="297" t="s">
        <v>576</v>
      </c>
      <c r="AN117" s="297"/>
      <c r="AO117" s="297"/>
      <c r="AP117" s="297"/>
      <c r="AQ117" s="297" t="s">
        <v>585</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2">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2">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2">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2">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85" t="s">
        <v>331</v>
      </c>
      <c r="B130" s="983"/>
      <c r="C130" s="982" t="s">
        <v>191</v>
      </c>
      <c r="D130" s="983"/>
      <c r="E130" s="299" t="s">
        <v>220</v>
      </c>
      <c r="F130" s="300"/>
      <c r="G130" s="301" t="s">
        <v>513</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86"/>
      <c r="B131" s="243"/>
      <c r="C131" s="242"/>
      <c r="D131" s="243"/>
      <c r="E131" s="229" t="s">
        <v>219</v>
      </c>
      <c r="F131" s="230"/>
      <c r="G131" s="227" t="s">
        <v>492</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2">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522</v>
      </c>
      <c r="AR133" s="262"/>
      <c r="AS133" s="128" t="s">
        <v>188</v>
      </c>
      <c r="AT133" s="163"/>
      <c r="AU133" s="127" t="s">
        <v>522</v>
      </c>
      <c r="AV133" s="127"/>
      <c r="AW133" s="128" t="s">
        <v>177</v>
      </c>
      <c r="AX133" s="129"/>
    </row>
    <row r="134" spans="1:50" ht="39.75" customHeight="1" x14ac:dyDescent="0.2">
      <c r="A134" s="986"/>
      <c r="B134" s="243"/>
      <c r="C134" s="242"/>
      <c r="D134" s="243"/>
      <c r="E134" s="242"/>
      <c r="F134" s="305"/>
      <c r="G134" s="222" t="s">
        <v>514</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519</v>
      </c>
      <c r="AC134" s="215"/>
      <c r="AD134" s="215"/>
      <c r="AE134" s="257">
        <v>100</v>
      </c>
      <c r="AF134" s="107"/>
      <c r="AG134" s="107"/>
      <c r="AH134" s="107"/>
      <c r="AI134" s="257">
        <v>100</v>
      </c>
      <c r="AJ134" s="107"/>
      <c r="AK134" s="107"/>
      <c r="AL134" s="107"/>
      <c r="AM134" s="257" t="s">
        <v>522</v>
      </c>
      <c r="AN134" s="107"/>
      <c r="AO134" s="107"/>
      <c r="AP134" s="107"/>
      <c r="AQ134" s="257" t="s">
        <v>523</v>
      </c>
      <c r="AR134" s="107"/>
      <c r="AS134" s="107"/>
      <c r="AT134" s="107"/>
      <c r="AU134" s="257" t="s">
        <v>522</v>
      </c>
      <c r="AV134" s="107"/>
      <c r="AW134" s="107"/>
      <c r="AX134" s="206"/>
    </row>
    <row r="135" spans="1:50" ht="39.75" customHeight="1" x14ac:dyDescent="0.2">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520</v>
      </c>
      <c r="AC135" s="124"/>
      <c r="AD135" s="124"/>
      <c r="AE135" s="257">
        <v>100</v>
      </c>
      <c r="AF135" s="107"/>
      <c r="AG135" s="107"/>
      <c r="AH135" s="107"/>
      <c r="AI135" s="257">
        <v>100</v>
      </c>
      <c r="AJ135" s="107"/>
      <c r="AK135" s="107"/>
      <c r="AL135" s="107"/>
      <c r="AM135" s="257">
        <v>100</v>
      </c>
      <c r="AN135" s="107"/>
      <c r="AO135" s="107"/>
      <c r="AP135" s="107"/>
      <c r="AQ135" s="257">
        <v>100</v>
      </c>
      <c r="AR135" s="107"/>
      <c r="AS135" s="107"/>
      <c r="AT135" s="107"/>
      <c r="AU135" s="257" t="s">
        <v>522</v>
      </c>
      <c r="AV135" s="107"/>
      <c r="AW135" s="107"/>
      <c r="AX135" s="206"/>
    </row>
    <row r="136" spans="1:50" ht="18.75" customHeight="1" x14ac:dyDescent="0.2">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customHeight="1" x14ac:dyDescent="0.2">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t="s">
        <v>524</v>
      </c>
      <c r="AR137" s="262"/>
      <c r="AS137" s="128" t="s">
        <v>188</v>
      </c>
      <c r="AT137" s="163"/>
      <c r="AU137" s="127" t="s">
        <v>522</v>
      </c>
      <c r="AV137" s="127"/>
      <c r="AW137" s="128" t="s">
        <v>177</v>
      </c>
      <c r="AX137" s="129"/>
    </row>
    <row r="138" spans="1:50" ht="39.75" customHeight="1" x14ac:dyDescent="0.2">
      <c r="A138" s="986"/>
      <c r="B138" s="243"/>
      <c r="C138" s="242"/>
      <c r="D138" s="243"/>
      <c r="E138" s="242"/>
      <c r="F138" s="305"/>
      <c r="G138" s="222" t="s">
        <v>515</v>
      </c>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t="s">
        <v>520</v>
      </c>
      <c r="AC138" s="215"/>
      <c r="AD138" s="215"/>
      <c r="AE138" s="257">
        <v>99.8</v>
      </c>
      <c r="AF138" s="107"/>
      <c r="AG138" s="107"/>
      <c r="AH138" s="107"/>
      <c r="AI138" s="257">
        <v>99.9</v>
      </c>
      <c r="AJ138" s="107"/>
      <c r="AK138" s="107"/>
      <c r="AL138" s="107"/>
      <c r="AM138" s="257" t="s">
        <v>522</v>
      </c>
      <c r="AN138" s="107"/>
      <c r="AO138" s="107"/>
      <c r="AP138" s="107"/>
      <c r="AQ138" s="257" t="s">
        <v>522</v>
      </c>
      <c r="AR138" s="107"/>
      <c r="AS138" s="107"/>
      <c r="AT138" s="107"/>
      <c r="AU138" s="257" t="s">
        <v>522</v>
      </c>
      <c r="AV138" s="107"/>
      <c r="AW138" s="107"/>
      <c r="AX138" s="206"/>
    </row>
    <row r="139" spans="1:50" ht="39.75" customHeight="1" x14ac:dyDescent="0.2">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t="s">
        <v>519</v>
      </c>
      <c r="AC139" s="124"/>
      <c r="AD139" s="124"/>
      <c r="AE139" s="257">
        <v>100</v>
      </c>
      <c r="AF139" s="107"/>
      <c r="AG139" s="107"/>
      <c r="AH139" s="107"/>
      <c r="AI139" s="257">
        <v>100</v>
      </c>
      <c r="AJ139" s="107"/>
      <c r="AK139" s="107"/>
      <c r="AL139" s="107"/>
      <c r="AM139" s="257">
        <v>100</v>
      </c>
      <c r="AN139" s="107"/>
      <c r="AO139" s="107"/>
      <c r="AP139" s="107"/>
      <c r="AQ139" s="257">
        <v>100</v>
      </c>
      <c r="AR139" s="107"/>
      <c r="AS139" s="107"/>
      <c r="AT139" s="107"/>
      <c r="AU139" s="257" t="s">
        <v>523</v>
      </c>
      <c r="AV139" s="107"/>
      <c r="AW139" s="107"/>
      <c r="AX139" s="206"/>
    </row>
    <row r="140" spans="1:50" ht="18.75" customHeight="1" x14ac:dyDescent="0.2">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customHeight="1" x14ac:dyDescent="0.2">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t="s">
        <v>523</v>
      </c>
      <c r="AR141" s="262"/>
      <c r="AS141" s="128" t="s">
        <v>188</v>
      </c>
      <c r="AT141" s="163"/>
      <c r="AU141" s="127" t="s">
        <v>525</v>
      </c>
      <c r="AV141" s="127"/>
      <c r="AW141" s="128" t="s">
        <v>177</v>
      </c>
      <c r="AX141" s="129"/>
    </row>
    <row r="142" spans="1:50" ht="39.75" customHeight="1" x14ac:dyDescent="0.2">
      <c r="A142" s="986"/>
      <c r="B142" s="243"/>
      <c r="C142" s="242"/>
      <c r="D142" s="243"/>
      <c r="E142" s="242"/>
      <c r="F142" s="305"/>
      <c r="G142" s="222" t="s">
        <v>516</v>
      </c>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t="s">
        <v>519</v>
      </c>
      <c r="AC142" s="215"/>
      <c r="AD142" s="215"/>
      <c r="AE142" s="257">
        <v>99.8</v>
      </c>
      <c r="AF142" s="107"/>
      <c r="AG142" s="107"/>
      <c r="AH142" s="107"/>
      <c r="AI142" s="257">
        <v>99.8</v>
      </c>
      <c r="AJ142" s="107"/>
      <c r="AK142" s="107"/>
      <c r="AL142" s="107"/>
      <c r="AM142" s="257" t="s">
        <v>523</v>
      </c>
      <c r="AN142" s="107"/>
      <c r="AO142" s="107"/>
      <c r="AP142" s="107"/>
      <c r="AQ142" s="257" t="s">
        <v>522</v>
      </c>
      <c r="AR142" s="107"/>
      <c r="AS142" s="107"/>
      <c r="AT142" s="107"/>
      <c r="AU142" s="257" t="s">
        <v>522</v>
      </c>
      <c r="AV142" s="107"/>
      <c r="AW142" s="107"/>
      <c r="AX142" s="206"/>
    </row>
    <row r="143" spans="1:50" ht="39.75" customHeight="1" x14ac:dyDescent="0.2">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t="s">
        <v>520</v>
      </c>
      <c r="AC143" s="124"/>
      <c r="AD143" s="124"/>
      <c r="AE143" s="257">
        <v>100</v>
      </c>
      <c r="AF143" s="107"/>
      <c r="AG143" s="107"/>
      <c r="AH143" s="107"/>
      <c r="AI143" s="257">
        <v>100</v>
      </c>
      <c r="AJ143" s="107"/>
      <c r="AK143" s="107"/>
      <c r="AL143" s="107"/>
      <c r="AM143" s="257">
        <v>100</v>
      </c>
      <c r="AN143" s="107"/>
      <c r="AO143" s="107"/>
      <c r="AP143" s="107"/>
      <c r="AQ143" s="257">
        <v>100</v>
      </c>
      <c r="AR143" s="107"/>
      <c r="AS143" s="107"/>
      <c r="AT143" s="107"/>
      <c r="AU143" s="257" t="s">
        <v>522</v>
      </c>
      <c r="AV143" s="107"/>
      <c r="AW143" s="107"/>
      <c r="AX143" s="206"/>
    </row>
    <row r="144" spans="1:50" ht="18.75" customHeight="1" x14ac:dyDescent="0.2">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customHeight="1" x14ac:dyDescent="0.2">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t="s">
        <v>522</v>
      </c>
      <c r="AR145" s="262"/>
      <c r="AS145" s="128" t="s">
        <v>188</v>
      </c>
      <c r="AT145" s="163"/>
      <c r="AU145" s="127" t="s">
        <v>525</v>
      </c>
      <c r="AV145" s="127"/>
      <c r="AW145" s="128" t="s">
        <v>177</v>
      </c>
      <c r="AX145" s="129"/>
    </row>
    <row r="146" spans="1:50" ht="39.75" customHeight="1" x14ac:dyDescent="0.2">
      <c r="A146" s="986"/>
      <c r="B146" s="243"/>
      <c r="C146" s="242"/>
      <c r="D146" s="243"/>
      <c r="E146" s="242"/>
      <c r="F146" s="305"/>
      <c r="G146" s="222" t="s">
        <v>517</v>
      </c>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t="s">
        <v>520</v>
      </c>
      <c r="AC146" s="215"/>
      <c r="AD146" s="215"/>
      <c r="AE146" s="257">
        <v>0</v>
      </c>
      <c r="AF146" s="107"/>
      <c r="AG146" s="107"/>
      <c r="AH146" s="107"/>
      <c r="AI146" s="257">
        <v>0.1</v>
      </c>
      <c r="AJ146" s="107"/>
      <c r="AK146" s="107"/>
      <c r="AL146" s="107"/>
      <c r="AM146" s="257" t="s">
        <v>524</v>
      </c>
      <c r="AN146" s="107"/>
      <c r="AO146" s="107"/>
      <c r="AP146" s="107"/>
      <c r="AQ146" s="257" t="s">
        <v>522</v>
      </c>
      <c r="AR146" s="107"/>
      <c r="AS146" s="107"/>
      <c r="AT146" s="107"/>
      <c r="AU146" s="257" t="s">
        <v>523</v>
      </c>
      <c r="AV146" s="107"/>
      <c r="AW146" s="107"/>
      <c r="AX146" s="206"/>
    </row>
    <row r="147" spans="1:50" ht="39.75" customHeight="1" x14ac:dyDescent="0.2">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t="s">
        <v>520</v>
      </c>
      <c r="AC147" s="124"/>
      <c r="AD147" s="124"/>
      <c r="AE147" s="257">
        <v>100</v>
      </c>
      <c r="AF147" s="107"/>
      <c r="AG147" s="107"/>
      <c r="AH147" s="107"/>
      <c r="AI147" s="257">
        <v>100</v>
      </c>
      <c r="AJ147" s="107"/>
      <c r="AK147" s="107"/>
      <c r="AL147" s="107"/>
      <c r="AM147" s="257">
        <v>100</v>
      </c>
      <c r="AN147" s="107"/>
      <c r="AO147" s="107"/>
      <c r="AP147" s="107"/>
      <c r="AQ147" s="257">
        <v>100</v>
      </c>
      <c r="AR147" s="107"/>
      <c r="AS147" s="107"/>
      <c r="AT147" s="107"/>
      <c r="AU147" s="257" t="s">
        <v>522</v>
      </c>
      <c r="AV147" s="107"/>
      <c r="AW147" s="107"/>
      <c r="AX147" s="206"/>
    </row>
    <row r="148" spans="1:50" ht="18.75" customHeight="1" x14ac:dyDescent="0.2">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customHeight="1" x14ac:dyDescent="0.2">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t="s">
        <v>522</v>
      </c>
      <c r="AR149" s="262"/>
      <c r="AS149" s="128" t="s">
        <v>188</v>
      </c>
      <c r="AT149" s="163"/>
      <c r="AU149" s="127" t="s">
        <v>523</v>
      </c>
      <c r="AV149" s="127"/>
      <c r="AW149" s="128" t="s">
        <v>177</v>
      </c>
      <c r="AX149" s="129"/>
    </row>
    <row r="150" spans="1:50" ht="39.75" customHeight="1" x14ac:dyDescent="0.2">
      <c r="A150" s="986"/>
      <c r="B150" s="243"/>
      <c r="C150" s="242"/>
      <c r="D150" s="243"/>
      <c r="E150" s="242"/>
      <c r="F150" s="305"/>
      <c r="G150" s="222" t="s">
        <v>518</v>
      </c>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t="s">
        <v>520</v>
      </c>
      <c r="AC150" s="215"/>
      <c r="AD150" s="215"/>
      <c r="AE150" s="257">
        <v>89.9</v>
      </c>
      <c r="AF150" s="107"/>
      <c r="AG150" s="107"/>
      <c r="AH150" s="107"/>
      <c r="AI150" s="257">
        <v>93.5</v>
      </c>
      <c r="AJ150" s="107"/>
      <c r="AK150" s="107"/>
      <c r="AL150" s="107"/>
      <c r="AM150" s="257" t="s">
        <v>525</v>
      </c>
      <c r="AN150" s="107"/>
      <c r="AO150" s="107"/>
      <c r="AP150" s="107"/>
      <c r="AQ150" s="257" t="s">
        <v>526</v>
      </c>
      <c r="AR150" s="107"/>
      <c r="AS150" s="107"/>
      <c r="AT150" s="107"/>
      <c r="AU150" s="257" t="s">
        <v>522</v>
      </c>
      <c r="AV150" s="107"/>
      <c r="AW150" s="107"/>
      <c r="AX150" s="206"/>
    </row>
    <row r="151" spans="1:50" ht="39.75" customHeight="1" x14ac:dyDescent="0.2">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t="s">
        <v>521</v>
      </c>
      <c r="AC151" s="124"/>
      <c r="AD151" s="124"/>
      <c r="AE151" s="257">
        <v>100</v>
      </c>
      <c r="AF151" s="107"/>
      <c r="AG151" s="107"/>
      <c r="AH151" s="107"/>
      <c r="AI151" s="257">
        <v>100</v>
      </c>
      <c r="AJ151" s="107"/>
      <c r="AK151" s="107"/>
      <c r="AL151" s="107"/>
      <c r="AM151" s="257">
        <v>100</v>
      </c>
      <c r="AN151" s="107"/>
      <c r="AO151" s="107"/>
      <c r="AP151" s="107"/>
      <c r="AQ151" s="257">
        <v>100</v>
      </c>
      <c r="AR151" s="107"/>
      <c r="AS151" s="107"/>
      <c r="AT151" s="107"/>
      <c r="AU151" s="257" t="s">
        <v>523</v>
      </c>
      <c r="AV151" s="107"/>
      <c r="AW151" s="107"/>
      <c r="AX151" s="206"/>
    </row>
    <row r="152" spans="1:50" ht="22.5" hidden="1" customHeight="1" x14ac:dyDescent="0.2">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2">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2">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2">
      <c r="A188" s="986"/>
      <c r="B188" s="243"/>
      <c r="C188" s="242"/>
      <c r="D188" s="243"/>
      <c r="E188" s="151" t="s">
        <v>544</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2">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2">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2">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2">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2">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2">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2">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2">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2">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2">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2">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2">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2">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2">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2">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2">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2">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2">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2">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2">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2">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2">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2">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2">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2">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2">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2">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2">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2">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2">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2">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2">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2">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2">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2">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2">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2">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2">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2">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2">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2">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2">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2">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2">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2">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2">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2">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2">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2">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2">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2">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2">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2">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2">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2">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2">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2">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2">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2">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2">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2">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2">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2">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2">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2">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2">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2">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2">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2">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2">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2">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2">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2">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2">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2">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2">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2">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2">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2">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2">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2">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2">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2">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2">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2">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2">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2">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2">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2">
      <c r="A430" s="986"/>
      <c r="B430" s="243"/>
      <c r="C430" s="240" t="s">
        <v>346</v>
      </c>
      <c r="D430" s="241"/>
      <c r="E430" s="229" t="s">
        <v>324</v>
      </c>
      <c r="F430" s="439"/>
      <c r="G430" s="231" t="s">
        <v>207</v>
      </c>
      <c r="H430" s="149"/>
      <c r="I430" s="149"/>
      <c r="J430" s="232" t="s">
        <v>512</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2">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522</v>
      </c>
      <c r="AF432" s="127"/>
      <c r="AG432" s="128" t="s">
        <v>188</v>
      </c>
      <c r="AH432" s="163"/>
      <c r="AI432" s="173"/>
      <c r="AJ432" s="173"/>
      <c r="AK432" s="173"/>
      <c r="AL432" s="168"/>
      <c r="AM432" s="173"/>
      <c r="AN432" s="173"/>
      <c r="AO432" s="173"/>
      <c r="AP432" s="168"/>
      <c r="AQ432" s="202" t="s">
        <v>522</v>
      </c>
      <c r="AR432" s="127"/>
      <c r="AS432" s="128" t="s">
        <v>188</v>
      </c>
      <c r="AT432" s="163"/>
      <c r="AU432" s="127" t="s">
        <v>522</v>
      </c>
      <c r="AV432" s="127"/>
      <c r="AW432" s="128" t="s">
        <v>177</v>
      </c>
      <c r="AX432" s="129"/>
    </row>
    <row r="433" spans="1:50" ht="23.25" customHeight="1" x14ac:dyDescent="0.2">
      <c r="A433" s="986"/>
      <c r="B433" s="243"/>
      <c r="C433" s="242"/>
      <c r="D433" s="243"/>
      <c r="E433" s="157"/>
      <c r="F433" s="158"/>
      <c r="G433" s="222" t="s">
        <v>522</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522</v>
      </c>
      <c r="AC433" s="124"/>
      <c r="AD433" s="124"/>
      <c r="AE433" s="106" t="s">
        <v>522</v>
      </c>
      <c r="AF433" s="107"/>
      <c r="AG433" s="107"/>
      <c r="AH433" s="107"/>
      <c r="AI433" s="106" t="s">
        <v>523</v>
      </c>
      <c r="AJ433" s="107"/>
      <c r="AK433" s="107"/>
      <c r="AL433" s="107"/>
      <c r="AM433" s="106" t="s">
        <v>522</v>
      </c>
      <c r="AN433" s="107"/>
      <c r="AO433" s="107"/>
      <c r="AP433" s="108"/>
      <c r="AQ433" s="106" t="s">
        <v>522</v>
      </c>
      <c r="AR433" s="107"/>
      <c r="AS433" s="107"/>
      <c r="AT433" s="108"/>
      <c r="AU433" s="107" t="s">
        <v>522</v>
      </c>
      <c r="AV433" s="107"/>
      <c r="AW433" s="107"/>
      <c r="AX433" s="206"/>
    </row>
    <row r="434" spans="1:50" ht="23.25" customHeight="1" x14ac:dyDescent="0.2">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513</v>
      </c>
      <c r="AC434" s="215"/>
      <c r="AD434" s="215"/>
      <c r="AE434" s="106" t="s">
        <v>525</v>
      </c>
      <c r="AF434" s="107"/>
      <c r="AG434" s="107"/>
      <c r="AH434" s="108"/>
      <c r="AI434" s="106" t="s">
        <v>522</v>
      </c>
      <c r="AJ434" s="107"/>
      <c r="AK434" s="107"/>
      <c r="AL434" s="107"/>
      <c r="AM434" s="106" t="s">
        <v>522</v>
      </c>
      <c r="AN434" s="107"/>
      <c r="AO434" s="107"/>
      <c r="AP434" s="108"/>
      <c r="AQ434" s="106" t="s">
        <v>522</v>
      </c>
      <c r="AR434" s="107"/>
      <c r="AS434" s="107"/>
      <c r="AT434" s="108"/>
      <c r="AU434" s="107" t="s">
        <v>522</v>
      </c>
      <c r="AV434" s="107"/>
      <c r="AW434" s="107"/>
      <c r="AX434" s="206"/>
    </row>
    <row r="435" spans="1:50" ht="23.25" customHeight="1" x14ac:dyDescent="0.2">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523</v>
      </c>
      <c r="AF435" s="107"/>
      <c r="AG435" s="107"/>
      <c r="AH435" s="108"/>
      <c r="AI435" s="106" t="s">
        <v>522</v>
      </c>
      <c r="AJ435" s="107"/>
      <c r="AK435" s="107"/>
      <c r="AL435" s="107"/>
      <c r="AM435" s="106" t="s">
        <v>522</v>
      </c>
      <c r="AN435" s="107"/>
      <c r="AO435" s="107"/>
      <c r="AP435" s="108"/>
      <c r="AQ435" s="106" t="s">
        <v>522</v>
      </c>
      <c r="AR435" s="107"/>
      <c r="AS435" s="107"/>
      <c r="AT435" s="108"/>
      <c r="AU435" s="107" t="s">
        <v>522</v>
      </c>
      <c r="AV435" s="107"/>
      <c r="AW435" s="107"/>
      <c r="AX435" s="206"/>
    </row>
    <row r="436" spans="1:50" ht="18.75" hidden="1" customHeight="1" x14ac:dyDescent="0.2">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2">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2">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2">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2">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2">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2">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2">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2">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2">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2">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2">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2">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2">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2">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2">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2">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2">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525</v>
      </c>
      <c r="AF457" s="127"/>
      <c r="AG457" s="128" t="s">
        <v>188</v>
      </c>
      <c r="AH457" s="163"/>
      <c r="AI457" s="173"/>
      <c r="AJ457" s="173"/>
      <c r="AK457" s="173"/>
      <c r="AL457" s="168"/>
      <c r="AM457" s="173"/>
      <c r="AN457" s="173"/>
      <c r="AO457" s="173"/>
      <c r="AP457" s="168"/>
      <c r="AQ457" s="202" t="s">
        <v>523</v>
      </c>
      <c r="AR457" s="127"/>
      <c r="AS457" s="128" t="s">
        <v>188</v>
      </c>
      <c r="AT457" s="163"/>
      <c r="AU457" s="127" t="s">
        <v>522</v>
      </c>
      <c r="AV457" s="127"/>
      <c r="AW457" s="128" t="s">
        <v>177</v>
      </c>
      <c r="AX457" s="129"/>
    </row>
    <row r="458" spans="1:50" ht="23.25" customHeight="1" x14ac:dyDescent="0.2">
      <c r="A458" s="986"/>
      <c r="B458" s="243"/>
      <c r="C458" s="242"/>
      <c r="D458" s="243"/>
      <c r="E458" s="157"/>
      <c r="F458" s="158"/>
      <c r="G458" s="222" t="s">
        <v>526</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522</v>
      </c>
      <c r="AC458" s="124"/>
      <c r="AD458" s="124"/>
      <c r="AE458" s="106" t="s">
        <v>523</v>
      </c>
      <c r="AF458" s="107"/>
      <c r="AG458" s="107"/>
      <c r="AH458" s="107"/>
      <c r="AI458" s="106" t="s">
        <v>527</v>
      </c>
      <c r="AJ458" s="107"/>
      <c r="AK458" s="107"/>
      <c r="AL458" s="107"/>
      <c r="AM458" s="106" t="s">
        <v>522</v>
      </c>
      <c r="AN458" s="107"/>
      <c r="AO458" s="107"/>
      <c r="AP458" s="108"/>
      <c r="AQ458" s="106" t="s">
        <v>522</v>
      </c>
      <c r="AR458" s="107"/>
      <c r="AS458" s="107"/>
      <c r="AT458" s="108"/>
      <c r="AU458" s="107" t="s">
        <v>522</v>
      </c>
      <c r="AV458" s="107"/>
      <c r="AW458" s="107"/>
      <c r="AX458" s="206"/>
    </row>
    <row r="459" spans="1:50" ht="23.25" customHeight="1" x14ac:dyDescent="0.2">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t="s">
        <v>513</v>
      </c>
      <c r="AC459" s="215"/>
      <c r="AD459" s="215"/>
      <c r="AE459" s="106" t="s">
        <v>522</v>
      </c>
      <c r="AF459" s="107"/>
      <c r="AG459" s="107"/>
      <c r="AH459" s="108"/>
      <c r="AI459" s="106" t="s">
        <v>528</v>
      </c>
      <c r="AJ459" s="107"/>
      <c r="AK459" s="107"/>
      <c r="AL459" s="107"/>
      <c r="AM459" s="106" t="s">
        <v>522</v>
      </c>
      <c r="AN459" s="107"/>
      <c r="AO459" s="107"/>
      <c r="AP459" s="108"/>
      <c r="AQ459" s="106" t="s">
        <v>522</v>
      </c>
      <c r="AR459" s="107"/>
      <c r="AS459" s="107"/>
      <c r="AT459" s="108"/>
      <c r="AU459" s="107" t="s">
        <v>522</v>
      </c>
      <c r="AV459" s="107"/>
      <c r="AW459" s="107"/>
      <c r="AX459" s="206"/>
    </row>
    <row r="460" spans="1:50" ht="23.25" customHeight="1" x14ac:dyDescent="0.2">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t="s">
        <v>522</v>
      </c>
      <c r="AF460" s="107"/>
      <c r="AG460" s="107"/>
      <c r="AH460" s="108"/>
      <c r="AI460" s="106" t="s">
        <v>522</v>
      </c>
      <c r="AJ460" s="107"/>
      <c r="AK460" s="107"/>
      <c r="AL460" s="107"/>
      <c r="AM460" s="106" t="s">
        <v>522</v>
      </c>
      <c r="AN460" s="107"/>
      <c r="AO460" s="107"/>
      <c r="AP460" s="108"/>
      <c r="AQ460" s="106" t="s">
        <v>529</v>
      </c>
      <c r="AR460" s="107"/>
      <c r="AS460" s="107"/>
      <c r="AT460" s="108"/>
      <c r="AU460" s="107" t="s">
        <v>522</v>
      </c>
      <c r="AV460" s="107"/>
      <c r="AW460" s="107"/>
      <c r="AX460" s="206"/>
    </row>
    <row r="461" spans="1:50" ht="18.75" hidden="1" customHeight="1" x14ac:dyDescent="0.2">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2">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2">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2">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2">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2">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2">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2">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2">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2">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2">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2">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2">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2">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2">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2">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2">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9" customHeight="1" x14ac:dyDescent="0.2">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2">
      <c r="A482" s="986"/>
      <c r="B482" s="243"/>
      <c r="C482" s="242"/>
      <c r="D482" s="243"/>
      <c r="E482" s="151" t="s">
        <v>529</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5">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2">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2">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2">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2">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2">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2">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2">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2">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2">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2">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2">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2">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2">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2">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2">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2">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2">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2">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2">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2">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2">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2">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2">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2">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2">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2">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2">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2">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2">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2">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2">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2">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2">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2">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2">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2">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2">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2">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2">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2">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2">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9" hidden="1" customHeight="1" x14ac:dyDescent="0.2">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2">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2">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2">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2">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2">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2">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2">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2">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2">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2">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2">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2">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2">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2">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2">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2">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2">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2">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2">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2">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2">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2">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2">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2">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2">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2">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2">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2">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2">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2">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2">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2">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2">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2">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2">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2">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2">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2">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2">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9" hidden="1" customHeight="1" x14ac:dyDescent="0.2">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2">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2">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2">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2">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2">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2">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2">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2">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2">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2">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2">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2">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2">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2">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2">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2">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2">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2">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2">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2">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2">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2">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2">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2">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2">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2">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2">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2">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2">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2">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2">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2">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2">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2">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2">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2">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2">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2">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2">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9" hidden="1" customHeight="1" x14ac:dyDescent="0.2">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2">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2">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2">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2">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2">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2">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2">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2">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2">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2">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2">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2">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2">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2">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2">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2">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2">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2">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2">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2">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2">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2">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2">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2">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2">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2">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2">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2">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2">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2">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2">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2">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2">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2">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2">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2">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2">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2">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2">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9" hidden="1" customHeight="1" x14ac:dyDescent="0.2">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35.15" customHeight="1" x14ac:dyDescent="0.2">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485</v>
      </c>
      <c r="AE702" s="887"/>
      <c r="AF702" s="887"/>
      <c r="AG702" s="876" t="s">
        <v>545</v>
      </c>
      <c r="AH702" s="877"/>
      <c r="AI702" s="877"/>
      <c r="AJ702" s="877"/>
      <c r="AK702" s="877"/>
      <c r="AL702" s="877"/>
      <c r="AM702" s="877"/>
      <c r="AN702" s="877"/>
      <c r="AO702" s="877"/>
      <c r="AP702" s="877"/>
      <c r="AQ702" s="877"/>
      <c r="AR702" s="877"/>
      <c r="AS702" s="877"/>
      <c r="AT702" s="877"/>
      <c r="AU702" s="877"/>
      <c r="AV702" s="877"/>
      <c r="AW702" s="877"/>
      <c r="AX702" s="878"/>
    </row>
    <row r="703" spans="1:50" ht="50.15" customHeight="1" x14ac:dyDescent="0.2">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485</v>
      </c>
      <c r="AE703" s="146"/>
      <c r="AF703" s="146"/>
      <c r="AG703" s="655" t="s">
        <v>546</v>
      </c>
      <c r="AH703" s="656"/>
      <c r="AI703" s="656"/>
      <c r="AJ703" s="656"/>
      <c r="AK703" s="656"/>
      <c r="AL703" s="656"/>
      <c r="AM703" s="656"/>
      <c r="AN703" s="656"/>
      <c r="AO703" s="656"/>
      <c r="AP703" s="656"/>
      <c r="AQ703" s="656"/>
      <c r="AR703" s="656"/>
      <c r="AS703" s="656"/>
      <c r="AT703" s="656"/>
      <c r="AU703" s="656"/>
      <c r="AV703" s="656"/>
      <c r="AW703" s="656"/>
      <c r="AX703" s="657"/>
    </row>
    <row r="704" spans="1:50" ht="25" customHeight="1" x14ac:dyDescent="0.2">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485</v>
      </c>
      <c r="AE704" s="574"/>
      <c r="AF704" s="574"/>
      <c r="AG704" s="419" t="s">
        <v>547</v>
      </c>
      <c r="AH704" s="225"/>
      <c r="AI704" s="225"/>
      <c r="AJ704" s="225"/>
      <c r="AK704" s="225"/>
      <c r="AL704" s="225"/>
      <c r="AM704" s="225"/>
      <c r="AN704" s="225"/>
      <c r="AO704" s="225"/>
      <c r="AP704" s="225"/>
      <c r="AQ704" s="225"/>
      <c r="AR704" s="225"/>
      <c r="AS704" s="225"/>
      <c r="AT704" s="225"/>
      <c r="AU704" s="225"/>
      <c r="AV704" s="225"/>
      <c r="AW704" s="225"/>
      <c r="AX704" s="420"/>
    </row>
    <row r="705" spans="1:50" ht="30" customHeight="1" x14ac:dyDescent="0.2">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485</v>
      </c>
      <c r="AE705" s="724"/>
      <c r="AF705" s="724"/>
      <c r="AG705" s="151" t="s">
        <v>582</v>
      </c>
      <c r="AH705" s="152"/>
      <c r="AI705" s="152"/>
      <c r="AJ705" s="152"/>
      <c r="AK705" s="152"/>
      <c r="AL705" s="152"/>
      <c r="AM705" s="152"/>
      <c r="AN705" s="152"/>
      <c r="AO705" s="152"/>
      <c r="AP705" s="152"/>
      <c r="AQ705" s="152"/>
      <c r="AR705" s="152"/>
      <c r="AS705" s="152"/>
      <c r="AT705" s="152"/>
      <c r="AU705" s="152"/>
      <c r="AV705" s="152"/>
      <c r="AW705" s="152"/>
      <c r="AX705" s="153"/>
    </row>
    <row r="706" spans="1:50" ht="35.15" customHeight="1" x14ac:dyDescent="0.2">
      <c r="A706" s="646"/>
      <c r="B706" s="761"/>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t="s">
        <v>493</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30" customHeight="1" x14ac:dyDescent="0.2">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494</v>
      </c>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5" customHeight="1" x14ac:dyDescent="0.2">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485</v>
      </c>
      <c r="AE708" s="659"/>
      <c r="AF708" s="659"/>
      <c r="AG708" s="514" t="s">
        <v>548</v>
      </c>
      <c r="AH708" s="515"/>
      <c r="AI708" s="515"/>
      <c r="AJ708" s="515"/>
      <c r="AK708" s="515"/>
      <c r="AL708" s="515"/>
      <c r="AM708" s="515"/>
      <c r="AN708" s="515"/>
      <c r="AO708" s="515"/>
      <c r="AP708" s="515"/>
      <c r="AQ708" s="515"/>
      <c r="AR708" s="515"/>
      <c r="AS708" s="515"/>
      <c r="AT708" s="515"/>
      <c r="AU708" s="515"/>
      <c r="AV708" s="515"/>
      <c r="AW708" s="515"/>
      <c r="AX708" s="516"/>
    </row>
    <row r="709" spans="1:50" ht="35.15" customHeight="1" x14ac:dyDescent="0.2">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485</v>
      </c>
      <c r="AE709" s="146"/>
      <c r="AF709" s="146"/>
      <c r="AG709" s="655" t="s">
        <v>496</v>
      </c>
      <c r="AH709" s="656"/>
      <c r="AI709" s="656"/>
      <c r="AJ709" s="656"/>
      <c r="AK709" s="656"/>
      <c r="AL709" s="656"/>
      <c r="AM709" s="656"/>
      <c r="AN709" s="656"/>
      <c r="AO709" s="656"/>
      <c r="AP709" s="656"/>
      <c r="AQ709" s="656"/>
      <c r="AR709" s="656"/>
      <c r="AS709" s="656"/>
      <c r="AT709" s="656"/>
      <c r="AU709" s="656"/>
      <c r="AV709" s="656"/>
      <c r="AW709" s="656"/>
      <c r="AX709" s="657"/>
    </row>
    <row r="710" spans="1:50" ht="25" customHeight="1" x14ac:dyDescent="0.2">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495</v>
      </c>
      <c r="AE710" s="146"/>
      <c r="AF710" s="146"/>
      <c r="AG710" s="655" t="s">
        <v>487</v>
      </c>
      <c r="AH710" s="656"/>
      <c r="AI710" s="656"/>
      <c r="AJ710" s="656"/>
      <c r="AK710" s="656"/>
      <c r="AL710" s="656"/>
      <c r="AM710" s="656"/>
      <c r="AN710" s="656"/>
      <c r="AO710" s="656"/>
      <c r="AP710" s="656"/>
      <c r="AQ710" s="656"/>
      <c r="AR710" s="656"/>
      <c r="AS710" s="656"/>
      <c r="AT710" s="656"/>
      <c r="AU710" s="656"/>
      <c r="AV710" s="656"/>
      <c r="AW710" s="656"/>
      <c r="AX710" s="657"/>
    </row>
    <row r="711" spans="1:50" ht="35.15" customHeight="1" x14ac:dyDescent="0.2">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485</v>
      </c>
      <c r="AE711" s="146"/>
      <c r="AF711" s="146"/>
      <c r="AG711" s="655" t="s">
        <v>549</v>
      </c>
      <c r="AH711" s="656"/>
      <c r="AI711" s="656"/>
      <c r="AJ711" s="656"/>
      <c r="AK711" s="656"/>
      <c r="AL711" s="656"/>
      <c r="AM711" s="656"/>
      <c r="AN711" s="656"/>
      <c r="AO711" s="656"/>
      <c r="AP711" s="656"/>
      <c r="AQ711" s="656"/>
      <c r="AR711" s="656"/>
      <c r="AS711" s="656"/>
      <c r="AT711" s="656"/>
      <c r="AU711" s="656"/>
      <c r="AV711" s="656"/>
      <c r="AW711" s="656"/>
      <c r="AX711" s="657"/>
    </row>
    <row r="712" spans="1:50" ht="25" customHeight="1" x14ac:dyDescent="0.2">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495</v>
      </c>
      <c r="AE712" s="574"/>
      <c r="AF712" s="574"/>
      <c r="AG712" s="582" t="s">
        <v>497</v>
      </c>
      <c r="AH712" s="583"/>
      <c r="AI712" s="583"/>
      <c r="AJ712" s="583"/>
      <c r="AK712" s="583"/>
      <c r="AL712" s="583"/>
      <c r="AM712" s="583"/>
      <c r="AN712" s="583"/>
      <c r="AO712" s="583"/>
      <c r="AP712" s="583"/>
      <c r="AQ712" s="583"/>
      <c r="AR712" s="583"/>
      <c r="AS712" s="583"/>
      <c r="AT712" s="583"/>
      <c r="AU712" s="583"/>
      <c r="AV712" s="583"/>
      <c r="AW712" s="583"/>
      <c r="AX712" s="584"/>
    </row>
    <row r="713" spans="1:50" ht="25" customHeight="1" x14ac:dyDescent="0.2">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495</v>
      </c>
      <c r="AE713" s="146"/>
      <c r="AF713" s="147"/>
      <c r="AG713" s="655" t="s">
        <v>487</v>
      </c>
      <c r="AH713" s="656"/>
      <c r="AI713" s="656"/>
      <c r="AJ713" s="656"/>
      <c r="AK713" s="656"/>
      <c r="AL713" s="656"/>
      <c r="AM713" s="656"/>
      <c r="AN713" s="656"/>
      <c r="AO713" s="656"/>
      <c r="AP713" s="656"/>
      <c r="AQ713" s="656"/>
      <c r="AR713" s="656"/>
      <c r="AS713" s="656"/>
      <c r="AT713" s="656"/>
      <c r="AU713" s="656"/>
      <c r="AV713" s="656"/>
      <c r="AW713" s="656"/>
      <c r="AX713" s="657"/>
    </row>
    <row r="714" spans="1:50" ht="35.15" customHeight="1" x14ac:dyDescent="0.2">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485</v>
      </c>
      <c r="AE714" s="580"/>
      <c r="AF714" s="581"/>
      <c r="AG714" s="680" t="s">
        <v>550</v>
      </c>
      <c r="AH714" s="681"/>
      <c r="AI714" s="681"/>
      <c r="AJ714" s="681"/>
      <c r="AK714" s="681"/>
      <c r="AL714" s="681"/>
      <c r="AM714" s="681"/>
      <c r="AN714" s="681"/>
      <c r="AO714" s="681"/>
      <c r="AP714" s="681"/>
      <c r="AQ714" s="681"/>
      <c r="AR714" s="681"/>
      <c r="AS714" s="681"/>
      <c r="AT714" s="681"/>
      <c r="AU714" s="681"/>
      <c r="AV714" s="681"/>
      <c r="AW714" s="681"/>
      <c r="AX714" s="682"/>
    </row>
    <row r="715" spans="1:50" ht="65.150000000000006" customHeight="1" x14ac:dyDescent="0.2">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485</v>
      </c>
      <c r="AE715" s="659"/>
      <c r="AF715" s="768"/>
      <c r="AG715" s="514" t="s">
        <v>554</v>
      </c>
      <c r="AH715" s="515"/>
      <c r="AI715" s="515"/>
      <c r="AJ715" s="515"/>
      <c r="AK715" s="515"/>
      <c r="AL715" s="515"/>
      <c r="AM715" s="515"/>
      <c r="AN715" s="515"/>
      <c r="AO715" s="515"/>
      <c r="AP715" s="515"/>
      <c r="AQ715" s="515"/>
      <c r="AR715" s="515"/>
      <c r="AS715" s="515"/>
      <c r="AT715" s="515"/>
      <c r="AU715" s="515"/>
      <c r="AV715" s="515"/>
      <c r="AW715" s="515"/>
      <c r="AX715" s="516"/>
    </row>
    <row r="716" spans="1:50" ht="55" customHeight="1" x14ac:dyDescent="0.2">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485</v>
      </c>
      <c r="AE716" s="750"/>
      <c r="AF716" s="750"/>
      <c r="AG716" s="655" t="s">
        <v>555</v>
      </c>
      <c r="AH716" s="656"/>
      <c r="AI716" s="656"/>
      <c r="AJ716" s="656"/>
      <c r="AK716" s="656"/>
      <c r="AL716" s="656"/>
      <c r="AM716" s="656"/>
      <c r="AN716" s="656"/>
      <c r="AO716" s="656"/>
      <c r="AP716" s="656"/>
      <c r="AQ716" s="656"/>
      <c r="AR716" s="656"/>
      <c r="AS716" s="656"/>
      <c r="AT716" s="656"/>
      <c r="AU716" s="656"/>
      <c r="AV716" s="656"/>
      <c r="AW716" s="656"/>
      <c r="AX716" s="657"/>
    </row>
    <row r="717" spans="1:50" ht="55" customHeight="1" x14ac:dyDescent="0.2">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485</v>
      </c>
      <c r="AE717" s="146"/>
      <c r="AF717" s="146"/>
      <c r="AG717" s="655" t="s">
        <v>556</v>
      </c>
      <c r="AH717" s="656"/>
      <c r="AI717" s="656"/>
      <c r="AJ717" s="656"/>
      <c r="AK717" s="656"/>
      <c r="AL717" s="656"/>
      <c r="AM717" s="656"/>
      <c r="AN717" s="656"/>
      <c r="AO717" s="656"/>
      <c r="AP717" s="656"/>
      <c r="AQ717" s="656"/>
      <c r="AR717" s="656"/>
      <c r="AS717" s="656"/>
      <c r="AT717" s="656"/>
      <c r="AU717" s="656"/>
      <c r="AV717" s="656"/>
      <c r="AW717" s="656"/>
      <c r="AX717" s="657"/>
    </row>
    <row r="718" spans="1:50" ht="55" customHeight="1" x14ac:dyDescent="0.2">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485</v>
      </c>
      <c r="AE718" s="146"/>
      <c r="AF718" s="146"/>
      <c r="AG718" s="154" t="s">
        <v>557</v>
      </c>
      <c r="AH718" s="155"/>
      <c r="AI718" s="155"/>
      <c r="AJ718" s="155"/>
      <c r="AK718" s="155"/>
      <c r="AL718" s="155"/>
      <c r="AM718" s="155"/>
      <c r="AN718" s="155"/>
      <c r="AO718" s="155"/>
      <c r="AP718" s="155"/>
      <c r="AQ718" s="155"/>
      <c r="AR718" s="155"/>
      <c r="AS718" s="155"/>
      <c r="AT718" s="155"/>
      <c r="AU718" s="155"/>
      <c r="AV718" s="155"/>
      <c r="AW718" s="155"/>
      <c r="AX718" s="156"/>
    </row>
    <row r="719" spans="1:50" ht="40" customHeight="1" x14ac:dyDescent="0.2">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495</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5" customHeight="1" x14ac:dyDescent="0.2">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2">
      <c r="A721" s="641"/>
      <c r="B721" s="642"/>
      <c r="C721" s="909"/>
      <c r="D721" s="910"/>
      <c r="E721" s="910"/>
      <c r="F721" s="911"/>
      <c r="G721" s="929"/>
      <c r="H721" s="930"/>
      <c r="I721" s="68" t="str">
        <f>IF(OR(G721="　", G721=""), "", "-")</f>
        <v/>
      </c>
      <c r="J721" s="908" t="s">
        <v>551</v>
      </c>
      <c r="K721" s="908"/>
      <c r="L721" s="68" t="str">
        <f>IF(M721="","","-")</f>
        <v/>
      </c>
      <c r="M721" s="69"/>
      <c r="N721" s="905" t="s">
        <v>552</v>
      </c>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hidden="1" customHeight="1" x14ac:dyDescent="0.2">
      <c r="A722" s="641"/>
      <c r="B722" s="642"/>
      <c r="C722" s="909"/>
      <c r="D722" s="910"/>
      <c r="E722" s="910"/>
      <c r="F722" s="911"/>
      <c r="G722" s="929"/>
      <c r="H722" s="930"/>
      <c r="I722" s="68" t="str">
        <f t="shared" ref="I722:I725" si="4">IF(OR(G722="　", G722=""), "", "-")</f>
        <v/>
      </c>
      <c r="J722" s="908" t="s">
        <v>551</v>
      </c>
      <c r="K722" s="908"/>
      <c r="L722" s="68" t="str">
        <f t="shared" ref="L722:L725" si="5">IF(M722="","","-")</f>
        <v/>
      </c>
      <c r="M722" s="69"/>
      <c r="N722" s="905" t="s">
        <v>553</v>
      </c>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hidden="1" customHeight="1" x14ac:dyDescent="0.2">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hidden="1" customHeight="1" x14ac:dyDescent="0.2">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hidden="1" customHeight="1" x14ac:dyDescent="0.2">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55" customHeight="1" x14ac:dyDescent="0.2">
      <c r="A726" s="609" t="s">
        <v>47</v>
      </c>
      <c r="B726" s="610"/>
      <c r="C726" s="434" t="s">
        <v>52</v>
      </c>
      <c r="D726" s="569"/>
      <c r="E726" s="569"/>
      <c r="F726" s="570"/>
      <c r="G726" s="788" t="s">
        <v>580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55" customHeight="1" thickBot="1" x14ac:dyDescent="0.25">
      <c r="A727" s="611"/>
      <c r="B727" s="612"/>
      <c r="C727" s="686" t="s">
        <v>56</v>
      </c>
      <c r="D727" s="687"/>
      <c r="E727" s="687"/>
      <c r="F727" s="688"/>
      <c r="G727" s="786" t="s">
        <v>583</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0" customHeight="1" thickBot="1" x14ac:dyDescent="0.25">
      <c r="A729" s="756" t="s">
        <v>586</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0" customHeight="1" thickBot="1" x14ac:dyDescent="0.25">
      <c r="A731" s="606" t="s">
        <v>137</v>
      </c>
      <c r="B731" s="607"/>
      <c r="C731" s="607"/>
      <c r="D731" s="607"/>
      <c r="E731" s="608"/>
      <c r="F731" s="671" t="s">
        <v>587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0" customHeight="1" thickBot="1" x14ac:dyDescent="0.25">
      <c r="A733" s="740" t="s">
        <v>137</v>
      </c>
      <c r="B733" s="741"/>
      <c r="C733" s="741"/>
      <c r="D733" s="741"/>
      <c r="E733" s="742"/>
      <c r="F733" s="757" t="s">
        <v>589</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0" customHeight="1" thickBot="1" x14ac:dyDescent="0.2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7" t="s">
        <v>327</v>
      </c>
      <c r="B737" s="88"/>
      <c r="C737" s="88"/>
      <c r="D737" s="89"/>
      <c r="E737" s="90" t="s">
        <v>498</v>
      </c>
      <c r="F737" s="90"/>
      <c r="G737" s="90"/>
      <c r="H737" s="90"/>
      <c r="I737" s="90"/>
      <c r="J737" s="90"/>
      <c r="K737" s="90"/>
      <c r="L737" s="90"/>
      <c r="M737" s="90"/>
      <c r="N737" s="96" t="s">
        <v>322</v>
      </c>
      <c r="O737" s="96"/>
      <c r="P737" s="96"/>
      <c r="Q737" s="96"/>
      <c r="R737" s="90" t="s">
        <v>499</v>
      </c>
      <c r="S737" s="90"/>
      <c r="T737" s="90"/>
      <c r="U737" s="90"/>
      <c r="V737" s="90"/>
      <c r="W737" s="90"/>
      <c r="X737" s="90"/>
      <c r="Y737" s="90"/>
      <c r="Z737" s="90"/>
      <c r="AA737" s="96" t="s">
        <v>321</v>
      </c>
      <c r="AB737" s="96"/>
      <c r="AC737" s="96"/>
      <c r="AD737" s="96"/>
      <c r="AE737" s="90" t="s">
        <v>500</v>
      </c>
      <c r="AF737" s="90"/>
      <c r="AG737" s="90"/>
      <c r="AH737" s="90"/>
      <c r="AI737" s="90"/>
      <c r="AJ737" s="90"/>
      <c r="AK737" s="90"/>
      <c r="AL737" s="90"/>
      <c r="AM737" s="90"/>
      <c r="AN737" s="96" t="s">
        <v>320</v>
      </c>
      <c r="AO737" s="96"/>
      <c r="AP737" s="96"/>
      <c r="AQ737" s="96"/>
      <c r="AR737" s="97" t="s">
        <v>501</v>
      </c>
      <c r="AS737" s="98"/>
      <c r="AT737" s="98"/>
      <c r="AU737" s="98"/>
      <c r="AV737" s="98"/>
      <c r="AW737" s="98"/>
      <c r="AX737" s="99"/>
      <c r="AY737" s="74"/>
      <c r="AZ737" s="74"/>
    </row>
    <row r="738" spans="1:52" ht="24.75" customHeight="1" x14ac:dyDescent="0.2">
      <c r="A738" s="87" t="s">
        <v>319</v>
      </c>
      <c r="B738" s="88"/>
      <c r="C738" s="88"/>
      <c r="D738" s="89"/>
      <c r="E738" s="90" t="s">
        <v>505</v>
      </c>
      <c r="F738" s="90"/>
      <c r="G738" s="90"/>
      <c r="H738" s="90"/>
      <c r="I738" s="90"/>
      <c r="J738" s="90"/>
      <c r="K738" s="90"/>
      <c r="L738" s="90"/>
      <c r="M738" s="90"/>
      <c r="N738" s="96" t="s">
        <v>318</v>
      </c>
      <c r="O738" s="96"/>
      <c r="P738" s="96"/>
      <c r="Q738" s="96"/>
      <c r="R738" s="90" t="s">
        <v>504</v>
      </c>
      <c r="S738" s="90"/>
      <c r="T738" s="90"/>
      <c r="U738" s="90"/>
      <c r="V738" s="90"/>
      <c r="W738" s="90"/>
      <c r="X738" s="90"/>
      <c r="Y738" s="90"/>
      <c r="Z738" s="90"/>
      <c r="AA738" s="96" t="s">
        <v>317</v>
      </c>
      <c r="AB738" s="96"/>
      <c r="AC738" s="96"/>
      <c r="AD738" s="96"/>
      <c r="AE738" s="90" t="s">
        <v>503</v>
      </c>
      <c r="AF738" s="90"/>
      <c r="AG738" s="90"/>
      <c r="AH738" s="90"/>
      <c r="AI738" s="90"/>
      <c r="AJ738" s="90"/>
      <c r="AK738" s="90"/>
      <c r="AL738" s="90"/>
      <c r="AM738" s="90"/>
      <c r="AN738" s="96" t="s">
        <v>316</v>
      </c>
      <c r="AO738" s="96"/>
      <c r="AP738" s="96"/>
      <c r="AQ738" s="96"/>
      <c r="AR738" s="97" t="s">
        <v>502</v>
      </c>
      <c r="AS738" s="98"/>
      <c r="AT738" s="98"/>
      <c r="AU738" s="98"/>
      <c r="AV738" s="98"/>
      <c r="AW738" s="98"/>
      <c r="AX738" s="99"/>
    </row>
    <row r="739" spans="1:52" ht="24.75" customHeight="1" x14ac:dyDescent="0.2">
      <c r="A739" s="87" t="s">
        <v>315</v>
      </c>
      <c r="B739" s="88"/>
      <c r="C739" s="88"/>
      <c r="D739" s="89"/>
      <c r="E739" s="90" t="s">
        <v>575</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339</v>
      </c>
      <c r="B740" s="118"/>
      <c r="C740" s="118"/>
      <c r="D740" s="119"/>
      <c r="E740" s="120" t="s">
        <v>481</v>
      </c>
      <c r="F740" s="112"/>
      <c r="G740" s="112"/>
      <c r="H740" s="78" t="str">
        <f>IF(E740="", "", "(")</f>
        <v>(</v>
      </c>
      <c r="I740" s="112"/>
      <c r="J740" s="112"/>
      <c r="K740" s="78" t="str">
        <f>IF(OR(I740="　", I740=""), "", "-")</f>
        <v/>
      </c>
      <c r="L740" s="113">
        <v>115</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4" customHeight="1" x14ac:dyDescent="0.2">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3"/>
      <c r="B742" s="134"/>
      <c r="C742" s="134"/>
      <c r="D742" s="134"/>
      <c r="E742" s="134"/>
      <c r="F742" s="135"/>
      <c r="G742" s="36"/>
      <c r="H742" s="37"/>
      <c r="I742" s="37"/>
      <c r="J742" s="37"/>
      <c r="K742" s="37"/>
      <c r="L742" s="37"/>
      <c r="M742" s="37"/>
      <c r="N742" s="37"/>
      <c r="O742" s="37" t="s">
        <v>558</v>
      </c>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3"/>
      <c r="B749" s="134"/>
      <c r="C749" s="134"/>
      <c r="D749" s="134"/>
      <c r="E749" s="134"/>
      <c r="F749" s="135"/>
      <c r="G749" s="36"/>
      <c r="H749" s="37"/>
      <c r="I749" s="37"/>
      <c r="J749" s="37"/>
      <c r="K749" s="37"/>
      <c r="L749" s="37"/>
      <c r="M749" s="37"/>
      <c r="N749" s="37"/>
      <c r="O749" s="86"/>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thickBot="1" x14ac:dyDescent="0.2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thickBot="1" x14ac:dyDescent="0.2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thickBot="1" x14ac:dyDescent="0.2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1" t="s">
        <v>310</v>
      </c>
      <c r="B780" s="752"/>
      <c r="C780" s="752"/>
      <c r="D780" s="752"/>
      <c r="E780" s="752"/>
      <c r="F780" s="753"/>
      <c r="G780" s="430" t="s">
        <v>530</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2">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2">
      <c r="A782" s="544"/>
      <c r="B782" s="754"/>
      <c r="C782" s="754"/>
      <c r="D782" s="754"/>
      <c r="E782" s="754"/>
      <c r="F782" s="755"/>
      <c r="G782" s="440" t="s">
        <v>559</v>
      </c>
      <c r="H782" s="441"/>
      <c r="I782" s="441"/>
      <c r="J782" s="441"/>
      <c r="K782" s="442"/>
      <c r="L782" s="443" t="s">
        <v>578</v>
      </c>
      <c r="M782" s="444"/>
      <c r="N782" s="444"/>
      <c r="O782" s="444"/>
      <c r="P782" s="444"/>
      <c r="Q782" s="444"/>
      <c r="R782" s="444"/>
      <c r="S782" s="444"/>
      <c r="T782" s="444"/>
      <c r="U782" s="444"/>
      <c r="V782" s="444"/>
      <c r="W782" s="444"/>
      <c r="X782" s="445"/>
      <c r="Y782" s="446">
        <v>8</v>
      </c>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x14ac:dyDescent="0.2">
      <c r="A783" s="544"/>
      <c r="B783" s="754"/>
      <c r="C783" s="754"/>
      <c r="D783" s="754"/>
      <c r="E783" s="754"/>
      <c r="F783" s="755"/>
      <c r="G783" s="339" t="s">
        <v>560</v>
      </c>
      <c r="H783" s="340"/>
      <c r="I783" s="340"/>
      <c r="J783" s="340"/>
      <c r="K783" s="341"/>
      <c r="L783" s="392" t="s">
        <v>561</v>
      </c>
      <c r="M783" s="393"/>
      <c r="N783" s="393"/>
      <c r="O783" s="393"/>
      <c r="P783" s="393"/>
      <c r="Q783" s="393"/>
      <c r="R783" s="393"/>
      <c r="S783" s="393"/>
      <c r="T783" s="393"/>
      <c r="U783" s="393"/>
      <c r="V783" s="393"/>
      <c r="W783" s="393"/>
      <c r="X783" s="394"/>
      <c r="Y783" s="389">
        <v>3</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544"/>
      <c r="B784" s="754"/>
      <c r="C784" s="754"/>
      <c r="D784" s="754"/>
      <c r="E784" s="754"/>
      <c r="F784" s="755"/>
      <c r="G784" s="339" t="s">
        <v>562</v>
      </c>
      <c r="H784" s="340"/>
      <c r="I784" s="340"/>
      <c r="J784" s="340"/>
      <c r="K784" s="341"/>
      <c r="L784" s="392" t="s">
        <v>563</v>
      </c>
      <c r="M784" s="393"/>
      <c r="N784" s="393"/>
      <c r="O784" s="393"/>
      <c r="P784" s="393"/>
      <c r="Q784" s="393"/>
      <c r="R784" s="393"/>
      <c r="S784" s="393"/>
      <c r="T784" s="393"/>
      <c r="U784" s="393"/>
      <c r="V784" s="393"/>
      <c r="W784" s="393"/>
      <c r="X784" s="394"/>
      <c r="Y784" s="389">
        <v>2</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4"/>
      <c r="B785" s="754"/>
      <c r="C785" s="754"/>
      <c r="D785" s="754"/>
      <c r="E785" s="754"/>
      <c r="F785" s="755"/>
      <c r="G785" s="339" t="s">
        <v>564</v>
      </c>
      <c r="H785" s="340"/>
      <c r="I785" s="340"/>
      <c r="J785" s="340"/>
      <c r="K785" s="341"/>
      <c r="L785" s="392" t="s">
        <v>565</v>
      </c>
      <c r="M785" s="393"/>
      <c r="N785" s="393"/>
      <c r="O785" s="393"/>
      <c r="P785" s="393"/>
      <c r="Q785" s="393"/>
      <c r="R785" s="393"/>
      <c r="S785" s="393"/>
      <c r="T785" s="393"/>
      <c r="U785" s="393"/>
      <c r="V785" s="393"/>
      <c r="W785" s="393"/>
      <c r="X785" s="394"/>
      <c r="Y785" s="389">
        <v>2</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44"/>
      <c r="B786" s="754"/>
      <c r="C786" s="754"/>
      <c r="D786" s="754"/>
      <c r="E786" s="754"/>
      <c r="F786" s="755"/>
      <c r="G786" s="339" t="s">
        <v>566</v>
      </c>
      <c r="H786" s="340"/>
      <c r="I786" s="340"/>
      <c r="J786" s="340"/>
      <c r="K786" s="341"/>
      <c r="L786" s="392" t="s">
        <v>568</v>
      </c>
      <c r="M786" s="393"/>
      <c r="N786" s="393"/>
      <c r="O786" s="393"/>
      <c r="P786" s="393"/>
      <c r="Q786" s="393"/>
      <c r="R786" s="393"/>
      <c r="S786" s="393"/>
      <c r="T786" s="393"/>
      <c r="U786" s="393"/>
      <c r="V786" s="393"/>
      <c r="W786" s="393"/>
      <c r="X786" s="394"/>
      <c r="Y786" s="389">
        <v>2</v>
      </c>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44"/>
      <c r="B787" s="754"/>
      <c r="C787" s="754"/>
      <c r="D787" s="754"/>
      <c r="E787" s="754"/>
      <c r="F787" s="755"/>
      <c r="G787" s="339" t="s">
        <v>567</v>
      </c>
      <c r="H787" s="340"/>
      <c r="I787" s="340"/>
      <c r="J787" s="340"/>
      <c r="K787" s="341"/>
      <c r="L787" s="392" t="s">
        <v>569</v>
      </c>
      <c r="M787" s="393"/>
      <c r="N787" s="393"/>
      <c r="O787" s="393"/>
      <c r="P787" s="393"/>
      <c r="Q787" s="393"/>
      <c r="R787" s="393"/>
      <c r="S787" s="393"/>
      <c r="T787" s="393"/>
      <c r="U787" s="393"/>
      <c r="V787" s="393"/>
      <c r="W787" s="393"/>
      <c r="X787" s="394"/>
      <c r="Y787" s="389">
        <v>1</v>
      </c>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544"/>
      <c r="B788" s="754"/>
      <c r="C788" s="754"/>
      <c r="D788" s="754"/>
      <c r="E788" s="754"/>
      <c r="F788" s="755"/>
      <c r="G788" s="339" t="s">
        <v>570</v>
      </c>
      <c r="H788" s="340"/>
      <c r="I788" s="340"/>
      <c r="J788" s="340"/>
      <c r="K788" s="341"/>
      <c r="L788" s="392" t="s">
        <v>571</v>
      </c>
      <c r="M788" s="393"/>
      <c r="N788" s="393"/>
      <c r="O788" s="393"/>
      <c r="P788" s="393"/>
      <c r="Q788" s="393"/>
      <c r="R788" s="393"/>
      <c r="S788" s="393"/>
      <c r="T788" s="393"/>
      <c r="U788" s="393"/>
      <c r="V788" s="393"/>
      <c r="W788" s="393"/>
      <c r="X788" s="394"/>
      <c r="Y788" s="389">
        <v>1</v>
      </c>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2">
      <c r="A789" s="544"/>
      <c r="B789" s="754"/>
      <c r="C789" s="754"/>
      <c r="D789" s="754"/>
      <c r="E789" s="754"/>
      <c r="F789" s="755"/>
      <c r="G789" s="339" t="s">
        <v>572</v>
      </c>
      <c r="H789" s="340"/>
      <c r="I789" s="340"/>
      <c r="J789" s="340"/>
      <c r="K789" s="341"/>
      <c r="L789" s="392" t="s">
        <v>573</v>
      </c>
      <c r="M789" s="393"/>
      <c r="N789" s="393"/>
      <c r="O789" s="393"/>
      <c r="P789" s="393"/>
      <c r="Q789" s="393"/>
      <c r="R789" s="393"/>
      <c r="S789" s="393"/>
      <c r="T789" s="393"/>
      <c r="U789" s="393"/>
      <c r="V789" s="393"/>
      <c r="W789" s="393"/>
      <c r="X789" s="394"/>
      <c r="Y789" s="389">
        <v>0.8</v>
      </c>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2">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19.8</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2">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5">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50.15" customHeight="1" x14ac:dyDescent="0.2">
      <c r="A838" s="395">
        <v>1</v>
      </c>
      <c r="B838" s="395">
        <v>1</v>
      </c>
      <c r="C838" s="415" t="s">
        <v>532</v>
      </c>
      <c r="D838" s="409"/>
      <c r="E838" s="409"/>
      <c r="F838" s="409"/>
      <c r="G838" s="409"/>
      <c r="H838" s="409"/>
      <c r="I838" s="409"/>
      <c r="J838" s="410">
        <v>2020005010230</v>
      </c>
      <c r="K838" s="411"/>
      <c r="L838" s="411"/>
      <c r="M838" s="411"/>
      <c r="N838" s="411"/>
      <c r="O838" s="411"/>
      <c r="P838" s="416" t="s">
        <v>531</v>
      </c>
      <c r="Q838" s="308"/>
      <c r="R838" s="308"/>
      <c r="S838" s="308"/>
      <c r="T838" s="308"/>
      <c r="U838" s="308"/>
      <c r="V838" s="308"/>
      <c r="W838" s="308"/>
      <c r="X838" s="308"/>
      <c r="Y838" s="309">
        <v>20</v>
      </c>
      <c r="Z838" s="310"/>
      <c r="AA838" s="310"/>
      <c r="AB838" s="311"/>
      <c r="AC838" s="319" t="s">
        <v>297</v>
      </c>
      <c r="AD838" s="414"/>
      <c r="AE838" s="414"/>
      <c r="AF838" s="414"/>
      <c r="AG838" s="414"/>
      <c r="AH838" s="412">
        <v>1</v>
      </c>
      <c r="AI838" s="413"/>
      <c r="AJ838" s="413"/>
      <c r="AK838" s="413"/>
      <c r="AL838" s="316" t="s">
        <v>574</v>
      </c>
      <c r="AM838" s="317"/>
      <c r="AN838" s="317"/>
      <c r="AO838" s="318"/>
      <c r="AP838" s="312" t="s">
        <v>513</v>
      </c>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2">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2">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40" customHeight="1" x14ac:dyDescent="0.2">
      <c r="A1103" s="395">
        <v>1</v>
      </c>
      <c r="B1103" s="395">
        <v>1</v>
      </c>
      <c r="C1103" s="884"/>
      <c r="D1103" s="884"/>
      <c r="E1103" s="252" t="s">
        <v>523</v>
      </c>
      <c r="F1103" s="883"/>
      <c r="G1103" s="883"/>
      <c r="H1103" s="883"/>
      <c r="I1103" s="883"/>
      <c r="J1103" s="410" t="s">
        <v>522</v>
      </c>
      <c r="K1103" s="411"/>
      <c r="L1103" s="411"/>
      <c r="M1103" s="411"/>
      <c r="N1103" s="411"/>
      <c r="O1103" s="411"/>
      <c r="P1103" s="416" t="s">
        <v>522</v>
      </c>
      <c r="Q1103" s="308"/>
      <c r="R1103" s="308"/>
      <c r="S1103" s="308"/>
      <c r="T1103" s="308"/>
      <c r="U1103" s="308"/>
      <c r="V1103" s="308"/>
      <c r="W1103" s="308"/>
      <c r="X1103" s="308"/>
      <c r="Y1103" s="309" t="s">
        <v>526</v>
      </c>
      <c r="Z1103" s="310"/>
      <c r="AA1103" s="310"/>
      <c r="AB1103" s="311"/>
      <c r="AC1103" s="313"/>
      <c r="AD1103" s="313"/>
      <c r="AE1103" s="313"/>
      <c r="AF1103" s="313"/>
      <c r="AG1103" s="313"/>
      <c r="AH1103" s="314" t="s">
        <v>533</v>
      </c>
      <c r="AI1103" s="315"/>
      <c r="AJ1103" s="315"/>
      <c r="AK1103" s="315"/>
      <c r="AL1103" s="316" t="s">
        <v>522</v>
      </c>
      <c r="AM1103" s="317"/>
      <c r="AN1103" s="317"/>
      <c r="AO1103" s="318"/>
      <c r="AP1103" s="312" t="s">
        <v>513</v>
      </c>
      <c r="AQ1103" s="312"/>
      <c r="AR1103" s="312"/>
      <c r="AS1103" s="312"/>
      <c r="AT1103" s="312"/>
      <c r="AU1103" s="312"/>
      <c r="AV1103" s="312"/>
      <c r="AW1103" s="312"/>
      <c r="AX1103" s="312"/>
    </row>
    <row r="1104" spans="1:50" ht="30" hidden="1" customHeight="1" x14ac:dyDescent="0.2">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T.S</cp:lastModifiedBy>
  <cp:lastPrinted>2020-05-19T04:05:04Z</cp:lastPrinted>
  <dcterms:created xsi:type="dcterms:W3CDTF">2012-03-13T00:50:25Z</dcterms:created>
  <dcterms:modified xsi:type="dcterms:W3CDTF">2020-09-08T06:29:33Z</dcterms:modified>
</cp:coreProperties>
</file>