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<sst xmlns="http://schemas.openxmlformats.org/spreadsheetml/2006/main" count="3019" uniqueCount="687">
  <si>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</si>
  <si>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</si>
  <si>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</si>
  <si>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</si>
  <si>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</si>
  <si>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</si>
  <si>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</si>
  <si>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</si>
  <si>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</si>
  <si>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</si>
  <si>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</si>
  <si>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</si>
  <si>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</si>
  <si>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</si>
  <si>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</si>
  <si>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</si>
  <si>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</si>
  <si>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</si>
  <si>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</si>
  <si>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</si>
  <si>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</si>
  <si>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</si>
  <si>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</si>
  <si>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</si>
  <si>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</si>
  <si>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</si>
  <si>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</si>
  <si>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</si>
  <si>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</si>
  <si>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</si>
  <si>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</si>
  <si>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</si>
  <si>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</si>
  <si>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</si>
  <si>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</si>
  <si>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</si>
  <si>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</si>
  <si>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</si>
  <si>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</si>
  <si>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</si>
  <si>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</si>
  <si>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</si>
  <si>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</si>
  <si>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</si>
  <si>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</si>
  <si>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</si>
  <si>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</si>
  <si>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</si>
  <si>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</si>
  <si>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</si>
  <si>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</si>
  <si>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</si>
  <si>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</si>
  <si>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</si>
  <si>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</si>
  <si>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</si>
  <si>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</si>
  <si>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</si>
  <si>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</si>
  <si>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</si>
  <si>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</si>
  <si>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</si>
  <si>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</si>
  <si>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</si>
  <si>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</si>
  <si>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</si>
  <si>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</si>
  <si>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</si>
  <si>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</si>
  <si>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</si>
  <si>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</si>
  <si>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</si>
  <si>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</si>
  <si>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</si>
  <si>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</si>
  <si>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</si>
  <si>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</si>
  <si>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</si>
  <si>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</si>
  <si>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</si>
  <si>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</si>
  <si>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</si>
  <si>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</si>
  <si>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</si>
  <si>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</si>
  <si>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</si>
  <si>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</si>
  <si>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</si>
  <si>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</si>
  <si>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</si>
  <si>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</si>
  <si>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</si>
  <si>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</si>
  <si>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</si>
  <si>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</si>
  <si>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</si>
  <si>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</si>
  <si>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</si>
  <si>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</si>
  <si>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</si>
  <si>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</si>
  <si>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</si>
  <si>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</si>
  <si>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</si>
  <si>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</si>
  <si>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</si>
  <si>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</si>
  <si>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</si>
  <si>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</si>
  <si>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</si>
  <si>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</si>
  <si>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</si>
  <si>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</si>
  <si>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</si>
  <si>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</si>
  <si>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</si>
  <si>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</si>
  <si>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</si>
  <si>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</si>
  <si>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</si>
  <si>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</si>
  <si>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</si>
  <si>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</si>
  <si>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</si>
  <si>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</si>
  <si>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</si>
  <si>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</si>
  <si>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</si>
  <si>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</si>
  <si>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</si>
  <si>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</si>
  <si>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</si>
  <si>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</si>
  <si>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</si>
  <si>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</si>
  <si>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</si>
  <si>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</si>
  <si>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</si>
  <si>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</si>
  <si>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</si>
  <si>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</si>
  <si>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</si>
  <si>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</si>
  <si>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</si>
  <si>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</si>
  <si>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</si>
  <si>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</si>
  <si>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</si>
  <si>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</si>
  <si>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</si>
  <si>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</si>
  <si>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</si>
  <si>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</si>
  <si>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</si>
  <si>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</si>
  <si>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</si>
  <si>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</si>
  <si>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</si>
  <si>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</si>
  <si>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</si>
  <si>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</si>
  <si>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</si>
  <si>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</si>
  <si>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</si>
  <si>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</si>
  <si>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</si>
  <si>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</si>
  <si>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</si>
  <si>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</si>
  <si>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</si>
  <si>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</si>
  <si>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</si>
  <si>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</si>
  <si>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</si>
  <si>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</si>
  <si>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</si>
  <si>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</si>
  <si>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</si>
  <si>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</si>
  <si>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</si>
  <si>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</si>
  <si>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</si>
  <si>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</si>
  <si>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</si>
  <si>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</si>
  <si>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</si>
  <si>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</si>
  <si>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</si>
  <si>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</si>
  <si>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</si>
  <si>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</si>
  <si>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</si>
  <si>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</si>
  <si>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</si>
  <si>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</si>
  <si>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</si>
  <si>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</si>
  <si>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</si>
  <si>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</si>
  <si>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</si>
  <si>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</si>
  <si>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</si>
  <si>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</si>
  <si>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</si>
  <si>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</si>
  <si>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</si>
  <si>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</si>
  <si>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</si>
  <si>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</si>
  <si>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</si>
  <si>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</si>
  <si>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</si>
  <si>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</si>
  <si>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</si>
  <si>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</si>
  <si>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</si>
  <si>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</si>
  <si>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</si>
  <si>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</si>
  <si>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</si>
  <si>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</si>
  <si>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</si>
  <si>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</si>
  <si>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</si>
  <si>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</si>
  <si>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</si>
  <si>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</si>
  <si>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</si>
  <si>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</si>
  <si>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</si>
  <si>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</si>
  <si>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</si>
  <si>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</si>
  <si>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</si>
  <si>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</si>
  <si>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</si>
  <si>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</si>
  <si>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</si>
  <si>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</si>
  <si>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</si>
  <si>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</si>
  <si>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</si>
  <si>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</si>
  <si>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</si>
  <si>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</si>
  <si>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</si>
  <si>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</si>
  <si>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</si>
  <si>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</si>
  <si>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</si>
  <si>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</si>
  <si>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</si>
  <si>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</si>
  <si>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</si>
  <si>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</si>
  <si>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</si>
  <si>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</si>
  <si>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</si>
  <si>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</si>
  <si>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</si>
  <si>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</si>
  <si>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</si>
  <si>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</si>
  <si>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</si>
  <si>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</si>
  <si>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</si>
  <si>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</si>
  <si>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</si>
  <si>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</si>
  <si>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</si>
  <si>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</si>
  <si>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</si>
  <si>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</si>
  <si>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</si>
  <si>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</si>
  <si>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</si>
  <si>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</si>
  <si>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</si>
  <si>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</si>
  <si>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</si>
  <si>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</si>
  <si>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</si>
  <si>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</si>
  <si>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</si>
  <si>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</si>
  <si>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</si>
  <si>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</si>
  <si>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</si>
  <si>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</si>
  <si>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</si>
  <si>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</si>
  <si>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</si>
  <si>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</si>
  <si>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</si>
  <si>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</si>
  <si>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</si>
  <si>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</si>
  <si>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</si>
  <si>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</si>
  <si>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</si>
  <si>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</si>
  <si>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</si>
  <si>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</si>
  <si>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</si>
  <si>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</si>
  <si>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</si>
  <si>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</si>
  <si>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</si>
  <si>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</si>
  <si>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</si>
  <si>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</si>
  <si>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</si>
  <si>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</si>
  <si>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</si>
  <si>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</si>
  <si>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</si>
  <si>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</si>
  <si>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</si>
  <si>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</si>
  <si>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</si>
  <si>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</si>
  <si>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</si>
  <si>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</si>
  <si>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</si>
  <si>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</si>
  <si>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</si>
  <si>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</si>
  <si>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</si>
  <si>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</si>
  <si>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</si>
  <si>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</si>
  <si>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</si>
  <si>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</si>
  <si>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</si>
  <si>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</si>
  <si>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</si>
  <si>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</si>
  <si>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</si>
  <si>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</si>
  <si>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</si>
  <si>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</si>
  <si>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</si>
  <si>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</si>
  <si>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</si>
  <si>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</si>
  <si>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</si>
  <si>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</si>
  <si>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</si>
  <si>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</si>
  <si>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</si>
  <si>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</si>
  <si>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</si>
  <si>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</si>
  <si>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</si>
  <si>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</si>
  <si>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</si>
  <si>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</si>
  <si>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</si>
  <si>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</si>
  <si>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</si>
  <si>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</si>
  <si>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</si>
  <si>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</si>
  <si>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</si>
  <si>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</si>
  <si>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</si>
  <si>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</si>
  <si>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</si>
  <si>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</si>
  <si>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</si>
  <si>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</si>
  <si>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</si>
  <si>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</si>
  <si>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</si>
  <si>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</si>
  <si>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</si>
  <si>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</si>
  <si>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</si>
  <si>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</si>
  <si>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</si>
  <si>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</si>
  <si>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</si>
  <si>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</si>
  <si>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</si>
  <si>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</si>
  <si>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</si>
  <si>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</si>
  <si>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</si>
  <si>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</si>
  <si>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</si>
  <si>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</si>
  <si>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</si>
  <si>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</si>
  <si>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</si>
  <si>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</si>
  <si>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</si>
  <si>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</si>
  <si>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</si>
  <si>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</si>
  <si>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</si>
  <si>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</si>
  <si>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</si>
  <si>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</si>
  <si>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</si>
  <si>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</si>
  <si>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</si>
  <si>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</si>
  <si>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</si>
  <si>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</si>
  <si>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</si>
  <si>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</si>
  <si>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</si>
  <si>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</si>
  <si>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</si>
  <si>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</si>
  <si>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</si>
  <si>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</si>
  <si>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</si>
  <si>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</si>
  <si>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</si>
  <si>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</si>
  <si>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</si>
  <si>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</si>
  <si>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</si>
  <si>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</si>
  <si>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</si>
  <si>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</si>
  <si>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</si>
  <si>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</si>
  <si>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</si>
  <si>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</si>
  <si>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</si>
  <si>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</si>
  <si>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</si>
  <si>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</si>
  <si>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</si>
  <si>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</si>
  <si>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</si>
  <si>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</si>
  <si>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</si>
  <si>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</si>
  <si>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</si>
  <si>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</si>
  <si>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</si>
  <si>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</si>
  <si>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</si>
  <si>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</si>
  <si>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</si>
  <si>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</si>
  <si>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</si>
  <si>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</si>
  <si>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</si>
  <si>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</si>
  <si>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</si>
  <si>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</si>
  <si>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</si>
  <si>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</si>
  <si>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</si>
  <si>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</si>
  <si>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</si>
  <si>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</si>
  <si>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</si>
  <si>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</si>
  <si>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</si>
  <si>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</si>
  <si>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</si>
  <si>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</si>
  <si>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</si>
  <si>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</si>
  <si>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</si>
  <si>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</si>
  <si>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</si>
  <si>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</si>
  <si>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</si>
  <si>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</si>
  <si>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</si>
  <si>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</si>
  <si>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</si>
  <si>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</si>
  <si>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</si>
  <si>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</si>
  <si>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</si>
  <si>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</si>
  <si>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</si>
  <si>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</si>
  <si>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</si>
  <si>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</si>
  <si>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</si>
  <si>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</si>
  <si>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</si>
  <si>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</si>
  <si>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</si>
  <si>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</si>
  <si>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</si>
  <si>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</si>
  <si>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</si>
  <si>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</si>
  <si>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</si>
  <si>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</si>
  <si>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</si>
  <si>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</si>
  <si>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</si>
  <si>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</si>
  <si>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</si>
  <si>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</si>
  <si>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</si>
  <si>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</si>
  <si>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</si>
  <si>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</si>
  <si>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</si>
  <si>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</si>
  <si>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</si>
  <si>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</si>
  <si>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</si>
  <si>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</si>
  <si>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</si>
  <si>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</si>
  <si>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</si>
  <si>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</si>
  <si>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</si>
  <si>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</si>
  <si>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</si>
  <si>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</si>
  <si>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</si>
  <si>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</si>
  <si>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</si>
  <si>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</si>
  <si>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</si>
  <si>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</si>
  <si>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</si>
  <si>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</si>
  <si>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</si>
  <si>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</si>
  <si>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</si>
  <si>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</si>
  <si>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</si>
  <si>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</si>
  <si>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</si>
  <si>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</si>
  <si>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</si>
  <si>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</si>
  <si>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</si>
  <si>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</si>
  <si>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</si>
  <si>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</si>
  <si>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</si>
  <si>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</si>
  <si>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</si>
  <si>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</si>
  <si>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</si>
  <si>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</si>
  <si>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</si>
  <si>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</si>
  <si>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</si>
  <si>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</si>
  <si>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</si>
  <si>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</si>
  <si>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</si>
  <si>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</si>
  <si>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</si>
  <si>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水・大気環境局</t>
    <phoneticPr fontId="5"/>
  </si>
  <si>
    <t>自動車環境対策課</t>
    <phoneticPr fontId="5"/>
  </si>
  <si>
    <t>環境省</t>
  </si>
  <si>
    <t>○</t>
  </si>
  <si>
    <t>大気汚染防止法第22条、第30条</t>
    <phoneticPr fontId="5"/>
  </si>
  <si>
    <t>尼崎大気汚染訴訟における和解（平成12年12月）
名古屋市南部公害訴訟における和解（平成13年8月）</t>
    <phoneticPr fontId="5"/>
  </si>
  <si>
    <t>自動車交通に起因すると考えられる窒素酸化物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phoneticPr fontId="5"/>
  </si>
  <si>
    <t>全国9箇所（霞ヶ関、北の丸、新宿、前橋、入間、野田、飛島、四条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態の実態把握など、大気汚染対策推進のための基礎資料を得る。</t>
    <phoneticPr fontId="5"/>
  </si>
  <si>
    <t>-</t>
  </si>
  <si>
    <t>-</t>
    <phoneticPr fontId="5"/>
  </si>
  <si>
    <t>-</t>
    <phoneticPr fontId="5"/>
  </si>
  <si>
    <t>-</t>
    <phoneticPr fontId="5"/>
  </si>
  <si>
    <t>-</t>
    <phoneticPr fontId="5"/>
  </si>
  <si>
    <t>-</t>
    <phoneticPr fontId="5"/>
  </si>
  <si>
    <t>-</t>
    <phoneticPr fontId="5"/>
  </si>
  <si>
    <t>全国の自動車排ガス測定局における二酸化窒素（ＮＯ2）に係る環境基準達成率</t>
    <phoneticPr fontId="5"/>
  </si>
  <si>
    <t>国設自動車交通環境測定所の管理運営委託業務の委託件数</t>
    <phoneticPr fontId="5"/>
  </si>
  <si>
    <t>委託費の総額／国設自排局数</t>
    <phoneticPr fontId="5"/>
  </si>
  <si>
    <t>3.大気・水・土壌環境等の保全</t>
    <phoneticPr fontId="5"/>
  </si>
  <si>
    <t>%</t>
    <phoneticPr fontId="5"/>
  </si>
  <si>
    <t>局所的高濃度地点を中心とした道路沿道の大気汚染状況の実態の把握を通じ、大気汚染対策推進のための基礎資料を得る。</t>
    <phoneticPr fontId="5"/>
  </si>
  <si>
    <t>道路沿道における大気環境測定データは、自動車環境行政の基盤であり、自動車に起因する大気汚染に関して国民の健康保護及び生活環境保全のために国として事業を行う必要がある。</t>
  </si>
  <si>
    <t>自動車に起因する大気汚染の動向を把握し、自動車環境行政の基礎データとするため、自動車による環境影響が大きな大都市域において確実に経年的な測定を行う地点を国として確保する必要があるため国自ら事業を行う必要がある。</t>
  </si>
  <si>
    <t>国民の健康保護及び生活環境の維持のために、自動車に起因する大気汚染の状況について、環境基準に関わる大気環境測定データの提供を行っているものであり、優先度の高い事業である。</t>
  </si>
  <si>
    <t>競争性のない随意契約となった案件があったが、測定機の修繕等にかかるものであり、円滑かつ的確に物品調達及び機器補修を行える業者は当該機器メーカーしかなく、また、補修に時間がかかる場合、測定項目に欠測が生じてしまうため、速やかに行う必要があり、その者と随意契約を行ったものであり、問題はない。</t>
  </si>
  <si>
    <t>請負、備品購入等競争入札によって、コスト削減に努めている結果、概ね1局当たり2百万円台で推移しており、妥当である。</t>
  </si>
  <si>
    <t>請負、備品購入等必要なもののみの支出としている。</t>
  </si>
  <si>
    <t>随意契約を行う際にも市場価格を確認の上、契約者選定においては、複数者から見積もりを取るなどして、コスト削減に向けた工夫をしている。</t>
  </si>
  <si>
    <t>事業実施に当たっては、業務内容に応じて発注方法等
を工夫している。</t>
  </si>
  <si>
    <t>活動実績は見込みに見合ったものになっている。</t>
  </si>
  <si>
    <t>測定データはテレメータを通じ「そらまめくん」にて随時公表されており、年間のデータは国内にある一般局、自排局と合わせ、年に一度報告書として公表されており、広く利用されている。</t>
  </si>
  <si>
    <t>大気環境課と自動車環境対策課においては、大気汚染の状況を監視する測定局を所有している。大気環境課においては住宅地等の汚染状況を監視する一般環境大気測定局、自動車環境対策課においては道路沿道等の汚染状況を監視する自動車排出ガス測定局の維持管理業務を行っており、それぞれの目的が異なることより重複はない。</t>
  </si>
  <si>
    <t>無</t>
  </si>
  <si>
    <t>有</t>
  </si>
  <si>
    <t>‐</t>
  </si>
  <si>
    <t>老朽化した施設及び耐用年数を経過した測定機器等について、今後の維持管理のコスト増が見込まれるが、測定機器の保守管理や機器更新等について、事業内容を見直し、より効果的な事業実施に努めることにより、予算の増額を抑制する。</t>
    <phoneticPr fontId="5"/>
  </si>
  <si>
    <t>定期的なメンテナンスや機器更新を行い適正に測定機器等を使用することにより、有用な測定結果を得ること及び想定外のトラブルを抑制することができ効率的な測定が期待できる。</t>
    <phoneticPr fontId="5"/>
  </si>
  <si>
    <t>070</t>
  </si>
  <si>
    <t>098</t>
  </si>
  <si>
    <t>056</t>
  </si>
  <si>
    <t>106</t>
  </si>
  <si>
    <t>055</t>
  </si>
  <si>
    <t>104</t>
  </si>
  <si>
    <t>094</t>
  </si>
  <si>
    <t>120</t>
  </si>
  <si>
    <t>環境保全調査費</t>
  </si>
  <si>
    <t>環境保全調査等地方公共団体委託費</t>
  </si>
  <si>
    <t>土地建物借料</t>
  </si>
  <si>
    <t>各所修繕</t>
  </si>
  <si>
    <t>自治体数</t>
    <rPh sb="0" eb="3">
      <t>ジチタイ</t>
    </rPh>
    <rPh sb="3" eb="4">
      <t>スウ</t>
    </rPh>
    <phoneticPr fontId="5"/>
  </si>
  <si>
    <t>％</t>
    <phoneticPr fontId="5"/>
  </si>
  <si>
    <t>％</t>
    <phoneticPr fontId="5"/>
  </si>
  <si>
    <t>2,098/9</t>
    <phoneticPr fontId="5"/>
  </si>
  <si>
    <t>2,285/9</t>
    <phoneticPr fontId="5"/>
  </si>
  <si>
    <t>2,271/9</t>
    <phoneticPr fontId="5"/>
  </si>
  <si>
    <t>平成31年3月19日公表　平成29年度　大気汚染状況について（自動車排出ガス測定局の測定結果報告）
令和2年3月27日公表　  平成30年度　大気汚染状況について（自動車排出ガス測定局の測定結果報告）</t>
    <rPh sb="50" eb="52">
      <t>レイワ</t>
    </rPh>
    <phoneticPr fontId="5"/>
  </si>
  <si>
    <t>全国の自動車排ガス測定局における二酸化窒素（ＮＯ2）に係る環境基準達成率（令和元年度実績については集計中）</t>
    <rPh sb="37" eb="39">
      <t>レイワ</t>
    </rPh>
    <rPh sb="39" eb="41">
      <t>ガンネン</t>
    </rPh>
    <phoneticPr fontId="5"/>
  </si>
  <si>
    <t>全国の自動車排ガス測定局における二酸化窒素（ＮＯ2）に係る環境基準達成率（元年度実績については集計中）</t>
    <rPh sb="37" eb="38">
      <t>モト</t>
    </rPh>
    <rPh sb="38" eb="40">
      <t>ネンド</t>
    </rPh>
    <phoneticPr fontId="5"/>
  </si>
  <si>
    <t>国立医薬品食品衛生研究所</t>
  </si>
  <si>
    <t>大阪府</t>
  </si>
  <si>
    <t>愛知県</t>
  </si>
  <si>
    <t>千葉県</t>
  </si>
  <si>
    <t>群馬県</t>
  </si>
  <si>
    <t>尼崎市</t>
  </si>
  <si>
    <t>埼玉県</t>
  </si>
  <si>
    <t>随意契約
（その他）</t>
  </si>
  <si>
    <r>
      <t>平成3</t>
    </r>
    <r>
      <rPr>
        <sz val="11"/>
        <rFont val="ＭＳ Ｐゴシック"/>
        <family val="3"/>
        <charset val="128"/>
      </rPr>
      <t>1</t>
    </r>
    <r>
      <rPr>
        <sz val="11"/>
        <rFont val="ＭＳ Ｐゴシック"/>
        <family val="3"/>
        <charset val="128"/>
      </rPr>
      <t>年度国設自動車環境測定所大気汚染測定調査</t>
    </r>
    <phoneticPr fontId="5"/>
  </si>
  <si>
    <r>
      <t>平成3</t>
    </r>
    <r>
      <rPr>
        <sz val="11"/>
        <rFont val="ＭＳ Ｐゴシック"/>
        <family val="3"/>
        <charset val="128"/>
      </rPr>
      <t>1</t>
    </r>
    <r>
      <rPr>
        <sz val="11"/>
        <rFont val="ＭＳ Ｐゴシック"/>
        <family val="3"/>
        <charset val="128"/>
      </rPr>
      <t>年度国設四條畷自動車環境測定所の管理運営委託業務</t>
    </r>
    <phoneticPr fontId="5"/>
  </si>
  <si>
    <t>平成31年度国設飛島自動車環境測定所の管理運営委託業務</t>
    <phoneticPr fontId="5"/>
  </si>
  <si>
    <t>平成31年度国設野田自動車環境測定所の管理運営委託業務</t>
    <phoneticPr fontId="5"/>
  </si>
  <si>
    <r>
      <t>平成3</t>
    </r>
    <r>
      <rPr>
        <sz val="11"/>
        <rFont val="ＭＳ Ｐゴシック"/>
        <family val="3"/>
        <charset val="128"/>
      </rPr>
      <t>1</t>
    </r>
    <r>
      <rPr>
        <sz val="11"/>
        <rFont val="ＭＳ Ｐゴシック"/>
        <family val="3"/>
        <charset val="128"/>
      </rPr>
      <t>年度国設前橋自動車環境測定所の管理運営委託業務</t>
    </r>
    <phoneticPr fontId="5"/>
  </si>
  <si>
    <r>
      <t>平成3</t>
    </r>
    <r>
      <rPr>
        <sz val="11"/>
        <rFont val="ＭＳ Ｐゴシック"/>
        <family val="3"/>
        <charset val="128"/>
      </rPr>
      <t>1</t>
    </r>
    <r>
      <rPr>
        <sz val="11"/>
        <rFont val="ＭＳ Ｐゴシック"/>
        <family val="3"/>
        <charset val="128"/>
      </rPr>
      <t>年度国設尼崎自動車環境測定所の管理運営委託業務</t>
    </r>
    <phoneticPr fontId="5"/>
  </si>
  <si>
    <r>
      <t>平成3</t>
    </r>
    <r>
      <rPr>
        <sz val="11"/>
        <rFont val="ＭＳ Ｐゴシック"/>
        <family val="3"/>
        <charset val="128"/>
      </rPr>
      <t>1</t>
    </r>
    <r>
      <rPr>
        <sz val="11"/>
        <rFont val="ＭＳ Ｐゴシック"/>
        <family val="3"/>
        <charset val="128"/>
      </rPr>
      <t>年度国設入間自動車環境測定所の管理運営委託業務</t>
    </r>
    <phoneticPr fontId="5"/>
  </si>
  <si>
    <t>※支出額100万円未満</t>
  </si>
  <si>
    <t>四條畷市</t>
  </si>
  <si>
    <t>国設四条畷自動車交通環境測定所</t>
  </si>
  <si>
    <t>飛島村</t>
  </si>
  <si>
    <t>国設飛島自動車交通環境測定所</t>
  </si>
  <si>
    <t>入間市</t>
  </si>
  <si>
    <t>国設入間自動車交通環境測定所</t>
  </si>
  <si>
    <t>野田市</t>
  </si>
  <si>
    <t>国設野田自動車交通環境測定所</t>
  </si>
  <si>
    <t>前橋市</t>
  </si>
  <si>
    <t>国設前橋自動車交通環境測定所</t>
  </si>
  <si>
    <t>（一財）千葉県環境財団</t>
  </si>
  <si>
    <t>環境計測（株）</t>
  </si>
  <si>
    <t>環境計測（株）大阪サービスセンター</t>
  </si>
  <si>
    <t>環境計測（株）群馬営業所</t>
  </si>
  <si>
    <t>環境計測（株）さいたま営業所</t>
  </si>
  <si>
    <t>（株）三弘</t>
  </si>
  <si>
    <t>東京ダイレック（株）</t>
  </si>
  <si>
    <t>（株）アドバンテック東洋</t>
  </si>
  <si>
    <t>その他</t>
  </si>
  <si>
    <t>機器等保守点検（国設尼崎局）</t>
  </si>
  <si>
    <t>機器等保守点検（国設野田局）</t>
  </si>
  <si>
    <t>機器等保守点検（国設四條畷局）</t>
  </si>
  <si>
    <t>機器等保守点検（国設前橋局）</t>
  </si>
  <si>
    <t>機器等保守点検（国設入間局）</t>
  </si>
  <si>
    <t>機器等保守点検（国設飛島局）</t>
  </si>
  <si>
    <t>雑役務費</t>
  </si>
  <si>
    <t>機器等保守点検</t>
  </si>
  <si>
    <t>A.国立医薬品食品衛生研究所</t>
    <phoneticPr fontId="5"/>
  </si>
  <si>
    <t>備品費</t>
  </si>
  <si>
    <t>測定機器保守管理</t>
  </si>
  <si>
    <t>消耗品費</t>
  </si>
  <si>
    <t>測定機器用消耗品</t>
  </si>
  <si>
    <t>借料及び損料</t>
  </si>
  <si>
    <t>賃借料</t>
  </si>
  <si>
    <t>光熱費、通信費等</t>
  </si>
  <si>
    <t>東亜ディーケーケー（株）</t>
  </si>
  <si>
    <t>随意契約
（少額）</t>
  </si>
  <si>
    <t>国設尼崎自動車交通環境測定所　非メタン炭化水素計修繕</t>
  </si>
  <si>
    <t>国設尼崎自動車交通環境測定所　試料分配管吸引ポンプ修繕</t>
  </si>
  <si>
    <t>国設入間自動車交通環境測定所　浮遊粒子状物質測定装置修繕</t>
  </si>
  <si>
    <t>国設四條畷自動車交通環境測定所　窒素酸化物自動測定記録計修繕</t>
  </si>
  <si>
    <t>紀本電子工業（株）</t>
  </si>
  <si>
    <t>B.四條畷市</t>
    <phoneticPr fontId="5"/>
  </si>
  <si>
    <t>C.東亜ディーケーケー（株）</t>
    <phoneticPr fontId="5"/>
  </si>
  <si>
    <t>D.（一財）千葉県環境財団</t>
    <phoneticPr fontId="5"/>
  </si>
  <si>
    <t>自動車交通環境監視測定費</t>
    <phoneticPr fontId="5"/>
  </si>
  <si>
    <t>118</t>
    <phoneticPr fontId="5"/>
  </si>
  <si>
    <t>令和元年度実績は集計中ではあるが、例年実績は十分な水準が維持されている。完全な目標の達成に向けて、継続した取り組みが有効である。</t>
    <rPh sb="0" eb="2">
      <t>レイワ</t>
    </rPh>
    <rPh sb="2" eb="5">
      <t>ガンネンド</t>
    </rPh>
    <rPh sb="5" eb="7">
      <t>ジッセキ</t>
    </rPh>
    <rPh sb="8" eb="10">
      <t>シュウケイ</t>
    </rPh>
    <rPh sb="10" eb="11">
      <t>ナカ</t>
    </rPh>
    <rPh sb="17" eb="19">
      <t>レイネン</t>
    </rPh>
    <phoneticPr fontId="5"/>
  </si>
  <si>
    <t>自動車環境対策課長
小森　繁</t>
    <rPh sb="10" eb="12">
      <t>コモリ</t>
    </rPh>
    <rPh sb="13" eb="14">
      <t>シゲル</t>
    </rPh>
    <phoneticPr fontId="5"/>
  </si>
  <si>
    <t>外部有識者点検対象外</t>
    <phoneticPr fontId="5"/>
  </si>
  <si>
    <t>現状通り</t>
  </si>
  <si>
    <t>備品や消耗品等の購入は、真に必要なものに限定し、また、適切な維持管理等により、コスト削減できるよう検討すること。</t>
    <phoneticPr fontId="5"/>
  </si>
  <si>
    <t>備品や消耗品等の購入について、精査を行い、コスト削減可能なもについて検討を行う。</t>
    <rPh sb="15" eb="17">
      <t>セイサ</t>
    </rPh>
    <rPh sb="18" eb="19">
      <t>オコナ</t>
    </rPh>
    <rPh sb="26" eb="28">
      <t>カノウ</t>
    </rPh>
    <rPh sb="37" eb="3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</si>
</sst>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68332</xdr:colOff>
      <xdr:row>741</xdr:row>
      <xdr:rowOff>226532</xdr:rowOff>
    </xdr:from>
    <xdr:to>
      <xdr:col>40</xdr:col>
      <xdr:colOff>125196</xdr:colOff>
      <xdr:row>762</xdr:row>
      <xdr:rowOff>424763</xdr:rowOff>
    </xdr:to>
    <xdr:grpSp>
      <xdr:nvGrpSpPr>
        <xdr:cNvPr id="2" name="グループ化 1"/>
        <xdr:cNvGrpSpPr/>
      </xdr:nvGrpSpPr>
      <xdr:grpSpPr>
        <a:xfrm>
          <a:off x="1897132" y="38346852"/>
          <a:ext cx="5543264" cy="7808071"/>
          <a:chOff x="2750906" y="45057649"/>
          <a:chExt cx="5907319" cy="8273016"/>
        </a:xfrm>
      </xdr:grpSpPr>
      <xdr:sp macro="" textlink="">
        <xdr:nvSpPr>
          <xdr:cNvPr id="3" name="正方形/長方形 2"/>
          <xdr:cNvSpPr/>
        </xdr:nvSpPr>
        <xdr:spPr>
          <a:xfrm>
            <a:off x="2750906" y="45057649"/>
            <a:ext cx="1416050" cy="5455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grpSp>
        <xdr:nvGrpSpPr>
          <xdr:cNvPr id="4" name="グループ化 2"/>
          <xdr:cNvGrpSpPr>
            <a:grpSpLocks/>
          </xdr:cNvGrpSpPr>
        </xdr:nvGrpSpPr>
        <xdr:grpSpPr bwMode="auto">
          <a:xfrm>
            <a:off x="3000375" y="45910500"/>
            <a:ext cx="5657850" cy="971550"/>
            <a:chOff x="3106058" y="30406976"/>
            <a:chExt cx="5800725" cy="974756"/>
          </a:xfrm>
        </xdr:grpSpPr>
        <xdr:sp macro="" textlink="">
          <xdr:nvSpPr>
            <xdr:cNvPr id="6" name="正方形/長方形 5"/>
            <xdr:cNvSpPr/>
          </xdr:nvSpPr>
          <xdr:spPr>
            <a:xfrm>
              <a:off x="3154886" y="30406976"/>
              <a:ext cx="5751897" cy="974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p>
          </xdr:txBody>
        </xdr:sp>
        <xdr:sp macro="" textlink="">
          <xdr:nvSpPr>
            <xdr:cNvPr id="7" name="左大かっこ 6"/>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右大かっこ 7"/>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5" name="直線コネクタ 4"/>
          <xdr:cNvCxnSpPr/>
        </xdr:nvCxnSpPr>
        <xdr:spPr>
          <a:xfrm flipH="1">
            <a:off x="2828663" y="45598603"/>
            <a:ext cx="5825" cy="77320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166691</xdr:colOff>
      <xdr:row>742</xdr:row>
      <xdr:rowOff>257130</xdr:rowOff>
    </xdr:from>
    <xdr:to>
      <xdr:col>32</xdr:col>
      <xdr:colOff>48184</xdr:colOff>
      <xdr:row>744</xdr:row>
      <xdr:rowOff>40881</xdr:rowOff>
    </xdr:to>
    <xdr:sp macro="" textlink="">
      <xdr:nvSpPr>
        <xdr:cNvPr id="9" name="大かっこ 8"/>
        <xdr:cNvSpPr/>
      </xdr:nvSpPr>
      <xdr:spPr>
        <a:xfrm>
          <a:off x="3967166" y="41948055"/>
          <a:ext cx="2481818" cy="48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r>
            <a:rPr kumimoji="1" lang="en-US" altLang="ja-JP" sz="1100">
              <a:solidFill>
                <a:sysClr val="windowText" lastClr="000000"/>
              </a:solidFill>
            </a:rPr>
            <a:t>2.3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38100</xdr:colOff>
      <xdr:row>741</xdr:row>
      <xdr:rowOff>257175</xdr:rowOff>
    </xdr:from>
    <xdr:to>
      <xdr:col>35</xdr:col>
      <xdr:colOff>43616</xdr:colOff>
      <xdr:row>742</xdr:row>
      <xdr:rowOff>206081</xdr:rowOff>
    </xdr:to>
    <xdr:sp macro="" textlink="">
      <xdr:nvSpPr>
        <xdr:cNvPr id="10" name="正方形/長方形 9"/>
        <xdr:cNvSpPr/>
      </xdr:nvSpPr>
      <xdr:spPr>
        <a:xfrm>
          <a:off x="3638550" y="41595675"/>
          <a:ext cx="3405941" cy="30133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30</xdr:col>
      <xdr:colOff>15576</xdr:colOff>
      <xdr:row>748</xdr:row>
      <xdr:rowOff>180975</xdr:rowOff>
    </xdr:from>
    <xdr:to>
      <xdr:col>43</xdr:col>
      <xdr:colOff>196978</xdr:colOff>
      <xdr:row>751</xdr:row>
      <xdr:rowOff>76200</xdr:rowOff>
    </xdr:to>
    <xdr:grpSp>
      <xdr:nvGrpSpPr>
        <xdr:cNvPr id="11" name="グループ化 9"/>
        <xdr:cNvGrpSpPr>
          <a:grpSpLocks/>
        </xdr:cNvGrpSpPr>
      </xdr:nvGrpSpPr>
      <xdr:grpSpPr bwMode="auto">
        <a:xfrm>
          <a:off x="5501976" y="40790495"/>
          <a:ext cx="2543602" cy="962025"/>
          <a:chOff x="1645558" y="33089859"/>
          <a:chExt cx="1383461" cy="1593870"/>
        </a:xfrm>
      </xdr:grpSpPr>
      <xdr:sp macro="" textlink="">
        <xdr:nvSpPr>
          <xdr:cNvPr id="12" name="正方形/長方形 11"/>
          <xdr:cNvSpPr/>
        </xdr:nvSpPr>
        <xdr:spPr>
          <a:xfrm>
            <a:off x="1660098" y="33089859"/>
            <a:ext cx="1351769" cy="1593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(9</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13" name="左大かっこ 12"/>
          <xdr:cNvSpPr/>
        </xdr:nvSpPr>
        <xdr:spPr>
          <a:xfrm>
            <a:off x="1645558" y="33102817"/>
            <a:ext cx="43619" cy="1529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右大かっこ 13"/>
          <xdr:cNvSpPr/>
        </xdr:nvSpPr>
        <xdr:spPr>
          <a:xfrm>
            <a:off x="2961167" y="33116021"/>
            <a:ext cx="67852" cy="14772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121537</xdr:colOff>
      <xdr:row>748</xdr:row>
      <xdr:rowOff>339972</xdr:rowOff>
    </xdr:from>
    <xdr:to>
      <xdr:col>17</xdr:col>
      <xdr:colOff>170602</xdr:colOff>
      <xdr:row>750</xdr:row>
      <xdr:rowOff>217456</xdr:rowOff>
    </xdr:to>
    <xdr:sp macro="" textlink="">
      <xdr:nvSpPr>
        <xdr:cNvPr id="15" name="正方形/長方形 14"/>
        <xdr:cNvSpPr/>
      </xdr:nvSpPr>
      <xdr:spPr>
        <a:xfrm>
          <a:off x="2521837" y="44145447"/>
          <a:ext cx="1049190" cy="582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59428</xdr:colOff>
      <xdr:row>751</xdr:row>
      <xdr:rowOff>221964</xdr:rowOff>
    </xdr:from>
    <xdr:to>
      <xdr:col>28</xdr:col>
      <xdr:colOff>2867</xdr:colOff>
      <xdr:row>752</xdr:row>
      <xdr:rowOff>163276</xdr:rowOff>
    </xdr:to>
    <xdr:sp macro="" textlink="">
      <xdr:nvSpPr>
        <xdr:cNvPr id="16" name="正方形/長方形 15"/>
        <xdr:cNvSpPr/>
      </xdr:nvSpPr>
      <xdr:spPr>
        <a:xfrm>
          <a:off x="4059928" y="45084714"/>
          <a:ext cx="1543639" cy="293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入札・随意契約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70836</xdr:colOff>
      <xdr:row>748</xdr:row>
      <xdr:rowOff>243679</xdr:rowOff>
    </xdr:from>
    <xdr:to>
      <xdr:col>28</xdr:col>
      <xdr:colOff>97717</xdr:colOff>
      <xdr:row>751</xdr:row>
      <xdr:rowOff>9172</xdr:rowOff>
    </xdr:to>
    <xdr:sp macro="" textlink="">
      <xdr:nvSpPr>
        <xdr:cNvPr id="18" name="正方形/長方形 17"/>
        <xdr:cNvSpPr/>
      </xdr:nvSpPr>
      <xdr:spPr>
        <a:xfrm>
          <a:off x="3871311" y="44049154"/>
          <a:ext cx="1827106" cy="8227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Ａ．自治体</a:t>
          </a:r>
          <a:r>
            <a:rPr kumimoji="1" lang="en-US" altLang="ja-JP" sz="1050">
              <a:solidFill>
                <a:schemeClr val="tx1"/>
              </a:solidFill>
            </a:rPr>
            <a:t>(6)</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33.7</a:t>
          </a:r>
          <a:r>
            <a:rPr kumimoji="1" lang="ja-JP" altLang="en-US" sz="1050">
              <a:solidFill>
                <a:schemeClr val="tx1"/>
              </a:solidFill>
            </a:rPr>
            <a:t>百万円</a:t>
          </a:r>
          <a:endParaRPr kumimoji="1" lang="en-US" altLang="ja-JP" sz="1050">
            <a:solidFill>
              <a:schemeClr val="tx1"/>
            </a:solidFill>
          </a:endParaRPr>
        </a:p>
      </xdr:txBody>
    </xdr:sp>
    <xdr:clientData/>
  </xdr:twoCellAnchor>
  <xdr:twoCellAnchor>
    <xdr:from>
      <xdr:col>30</xdr:col>
      <xdr:colOff>167926</xdr:colOff>
      <xdr:row>751</xdr:row>
      <xdr:rowOff>294701</xdr:rowOff>
    </xdr:from>
    <xdr:to>
      <xdr:col>38</xdr:col>
      <xdr:colOff>115845</xdr:colOff>
      <xdr:row>755</xdr:row>
      <xdr:rowOff>38615</xdr:rowOff>
    </xdr:to>
    <xdr:sp macro="" textlink="">
      <xdr:nvSpPr>
        <xdr:cNvPr id="19" name="正方形/長方形 18"/>
        <xdr:cNvSpPr/>
      </xdr:nvSpPr>
      <xdr:spPr>
        <a:xfrm>
          <a:off x="6346304" y="41767066"/>
          <a:ext cx="1595487" cy="11340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D</a:t>
          </a:r>
          <a:r>
            <a:rPr kumimoji="1" lang="ja-JP" altLang="en-US" sz="1200">
              <a:solidFill>
                <a:schemeClr val="tx1"/>
              </a:solidFill>
            </a:rPr>
            <a:t>．（一財）千葉県環境財団他</a:t>
          </a:r>
          <a:r>
            <a:rPr kumimoji="1" lang="en-US" altLang="ja-JP" sz="1200">
              <a:solidFill>
                <a:schemeClr val="tx1"/>
              </a:solidFill>
            </a:rPr>
            <a:t>(9)</a:t>
          </a:r>
        </a:p>
        <a:p>
          <a:pPr algn="ctr"/>
          <a:r>
            <a:rPr kumimoji="1" lang="en-US" altLang="ja-JP" sz="1200">
              <a:solidFill>
                <a:schemeClr val="tx1"/>
              </a:solidFill>
            </a:rPr>
            <a:t>15</a:t>
          </a:r>
          <a:r>
            <a:rPr kumimoji="1" lang="ja-JP" altLang="en-US" sz="1200">
              <a:solidFill>
                <a:schemeClr val="tx1"/>
              </a:solidFill>
            </a:rPr>
            <a:t>百万円</a:t>
          </a:r>
        </a:p>
      </xdr:txBody>
    </xdr:sp>
    <xdr:clientData/>
  </xdr:twoCellAnchor>
  <xdr:twoCellAnchor>
    <xdr:from>
      <xdr:col>27</xdr:col>
      <xdr:colOff>61991</xdr:colOff>
      <xdr:row>751</xdr:row>
      <xdr:rowOff>13870</xdr:rowOff>
    </xdr:from>
    <xdr:to>
      <xdr:col>27</xdr:col>
      <xdr:colOff>61991</xdr:colOff>
      <xdr:row>753</xdr:row>
      <xdr:rowOff>23277</xdr:rowOff>
    </xdr:to>
    <xdr:cxnSp macro="">
      <xdr:nvCxnSpPr>
        <xdr:cNvPr id="21" name="直線矢印コネクタ 20"/>
        <xdr:cNvCxnSpPr/>
      </xdr:nvCxnSpPr>
      <xdr:spPr>
        <a:xfrm flipH="1">
          <a:off x="5462666" y="44876620"/>
          <a:ext cx="0" cy="71425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53322</xdr:colOff>
      <xdr:row>753</xdr:row>
      <xdr:rowOff>9525</xdr:rowOff>
    </xdr:from>
    <xdr:to>
      <xdr:col>30</xdr:col>
      <xdr:colOff>180975</xdr:colOff>
      <xdr:row>753</xdr:row>
      <xdr:rowOff>12790</xdr:rowOff>
    </xdr:to>
    <xdr:cxnSp macro="">
      <xdr:nvCxnSpPr>
        <xdr:cNvPr id="22" name="直線矢印コネクタ 21"/>
        <xdr:cNvCxnSpPr/>
      </xdr:nvCxnSpPr>
      <xdr:spPr>
        <a:xfrm flipV="1">
          <a:off x="5453997" y="45577125"/>
          <a:ext cx="727728" cy="32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115379</xdr:colOff>
      <xdr:row>755</xdr:row>
      <xdr:rowOff>273291</xdr:rowOff>
    </xdr:from>
    <xdr:to>
      <xdr:col>46</xdr:col>
      <xdr:colOff>26364</xdr:colOff>
      <xdr:row>757</xdr:row>
      <xdr:rowOff>310200</xdr:rowOff>
    </xdr:to>
    <xdr:sp macro="" textlink="">
      <xdr:nvSpPr>
        <xdr:cNvPr id="24" name="正方形/長方形 23"/>
        <xdr:cNvSpPr/>
      </xdr:nvSpPr>
      <xdr:spPr>
        <a:xfrm>
          <a:off x="5916104" y="46545741"/>
          <a:ext cx="3311410" cy="741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［炭化水素自動測定記録計　</a:t>
          </a:r>
          <a:r>
            <a:rPr kumimoji="1" lang="en-US" altLang="ja-JP" sz="1100">
              <a:solidFill>
                <a:sysClr val="windowText" lastClr="000000"/>
              </a:solidFill>
            </a:rPr>
            <a:t>2</a:t>
          </a:r>
          <a:r>
            <a:rPr kumimoji="1" lang="ja-JP" altLang="en-US" sz="1100">
              <a:solidFill>
                <a:sysClr val="windowText" lastClr="000000"/>
              </a:solidFill>
            </a:rPr>
            <a:t>台購入］</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一酸化炭素自動測定記録計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台購入］</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endParaRPr kumimoji="1" lang="ja-JP" altLang="en-US" sz="1100">
            <a:solidFill>
              <a:sysClr val="windowText" lastClr="000000"/>
            </a:solidFill>
          </a:endParaRPr>
        </a:p>
      </xdr:txBody>
    </xdr:sp>
    <xdr:clientData/>
  </xdr:twoCellAnchor>
  <xdr:twoCellAnchor>
    <xdr:from>
      <xdr:col>10</xdr:col>
      <xdr:colOff>159868</xdr:colOff>
      <xdr:row>748</xdr:row>
      <xdr:rowOff>303943</xdr:rowOff>
    </xdr:from>
    <xdr:to>
      <xdr:col>19</xdr:col>
      <xdr:colOff>38806</xdr:colOff>
      <xdr:row>748</xdr:row>
      <xdr:rowOff>303943</xdr:rowOff>
    </xdr:to>
    <xdr:cxnSp macro="">
      <xdr:nvCxnSpPr>
        <xdr:cNvPr id="25" name="直線矢印コネクタ 24"/>
        <xdr:cNvCxnSpPr/>
      </xdr:nvCxnSpPr>
      <xdr:spPr>
        <a:xfrm flipV="1">
          <a:off x="2160118" y="44109418"/>
          <a:ext cx="16791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63129</xdr:colOff>
      <xdr:row>758</xdr:row>
      <xdr:rowOff>314325</xdr:rowOff>
    </xdr:from>
    <xdr:to>
      <xdr:col>25</xdr:col>
      <xdr:colOff>74307</xdr:colOff>
      <xdr:row>759</xdr:row>
      <xdr:rowOff>478496</xdr:rowOff>
    </xdr:to>
    <xdr:sp macro="" textlink="">
      <xdr:nvSpPr>
        <xdr:cNvPr id="26" name="正方形/長方形 25"/>
        <xdr:cNvSpPr/>
      </xdr:nvSpPr>
      <xdr:spPr>
        <a:xfrm>
          <a:off x="3863604" y="47958375"/>
          <a:ext cx="1211328" cy="8309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B</a:t>
          </a:r>
          <a:r>
            <a:rPr kumimoji="1" lang="ja-JP" altLang="en-US" sz="1050">
              <a:solidFill>
                <a:schemeClr val="tx1"/>
              </a:solidFill>
            </a:rPr>
            <a:t>．自治体</a:t>
          </a:r>
          <a:r>
            <a:rPr kumimoji="1" lang="en-US" altLang="ja-JP" sz="1050">
              <a:solidFill>
                <a:schemeClr val="tx1"/>
              </a:solidFill>
            </a:rPr>
            <a:t>(5)</a:t>
          </a:r>
        </a:p>
        <a:p>
          <a:pPr algn="ctr"/>
          <a:r>
            <a:rPr kumimoji="1" lang="en-US" altLang="ja-JP" sz="1050">
              <a:solidFill>
                <a:schemeClr val="tx1"/>
              </a:solidFill>
            </a:rPr>
            <a:t>1.3</a:t>
          </a:r>
          <a:r>
            <a:rPr kumimoji="1" lang="ja-JP" altLang="en-US" sz="1050">
              <a:solidFill>
                <a:schemeClr val="tx1"/>
              </a:solidFill>
            </a:rPr>
            <a:t>百万円</a:t>
          </a:r>
        </a:p>
      </xdr:txBody>
    </xdr:sp>
    <xdr:clientData/>
  </xdr:twoCellAnchor>
  <xdr:twoCellAnchor>
    <xdr:from>
      <xdr:col>12</xdr:col>
      <xdr:colOff>8993</xdr:colOff>
      <xdr:row>759</xdr:row>
      <xdr:rowOff>226911</xdr:rowOff>
    </xdr:from>
    <xdr:to>
      <xdr:col>17</xdr:col>
      <xdr:colOff>32961</xdr:colOff>
      <xdr:row>760</xdr:row>
      <xdr:rowOff>182863</xdr:rowOff>
    </xdr:to>
    <xdr:sp macro="" textlink="">
      <xdr:nvSpPr>
        <xdr:cNvPr id="27" name="正方形/長方形 26"/>
        <xdr:cNvSpPr/>
      </xdr:nvSpPr>
      <xdr:spPr>
        <a:xfrm>
          <a:off x="2409293" y="48537711"/>
          <a:ext cx="1024093" cy="622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25</xdr:col>
      <xdr:colOff>58014</xdr:colOff>
      <xdr:row>758</xdr:row>
      <xdr:rowOff>488909</xdr:rowOff>
    </xdr:from>
    <xdr:to>
      <xdr:col>30</xdr:col>
      <xdr:colOff>81982</xdr:colOff>
      <xdr:row>759</xdr:row>
      <xdr:rowOff>104333</xdr:rowOff>
    </xdr:to>
    <xdr:sp macro="" textlink="">
      <xdr:nvSpPr>
        <xdr:cNvPr id="28" name="正方形/長方形 27"/>
        <xdr:cNvSpPr/>
      </xdr:nvSpPr>
      <xdr:spPr>
        <a:xfrm>
          <a:off x="5058639" y="48132959"/>
          <a:ext cx="1024093" cy="282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［土地借料］</a:t>
          </a:r>
        </a:p>
      </xdr:txBody>
    </xdr:sp>
    <xdr:clientData/>
  </xdr:twoCellAnchor>
  <xdr:twoCellAnchor>
    <xdr:from>
      <xdr:col>10</xdr:col>
      <xdr:colOff>152400</xdr:colOff>
      <xdr:row>759</xdr:row>
      <xdr:rowOff>222476</xdr:rowOff>
    </xdr:from>
    <xdr:to>
      <xdr:col>19</xdr:col>
      <xdr:colOff>31338</xdr:colOff>
      <xdr:row>759</xdr:row>
      <xdr:rowOff>222476</xdr:rowOff>
    </xdr:to>
    <xdr:cxnSp macro="">
      <xdr:nvCxnSpPr>
        <xdr:cNvPr id="29" name="直線矢印コネクタ 28"/>
        <xdr:cNvCxnSpPr/>
      </xdr:nvCxnSpPr>
      <xdr:spPr>
        <a:xfrm flipV="1">
          <a:off x="2152650" y="48533276"/>
          <a:ext cx="16791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20655</xdr:colOff>
      <xdr:row>761</xdr:row>
      <xdr:rowOff>95250</xdr:rowOff>
    </xdr:from>
    <xdr:to>
      <xdr:col>27</xdr:col>
      <xdr:colOff>169540</xdr:colOff>
      <xdr:row>763</xdr:row>
      <xdr:rowOff>232876</xdr:rowOff>
    </xdr:to>
    <xdr:sp macro="" textlink="">
      <xdr:nvSpPr>
        <xdr:cNvPr id="30" name="正方形/長方形 29"/>
        <xdr:cNvSpPr/>
      </xdr:nvSpPr>
      <xdr:spPr>
        <a:xfrm>
          <a:off x="3821130" y="49444275"/>
          <a:ext cx="1749085" cy="81390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C</a:t>
          </a:r>
          <a:r>
            <a:rPr kumimoji="1" lang="ja-JP" altLang="en-US" sz="1050">
              <a:solidFill>
                <a:schemeClr val="tx1"/>
              </a:solidFill>
            </a:rPr>
            <a:t>．計測機器ﾒｰｶｰ</a:t>
          </a:r>
          <a:r>
            <a:rPr kumimoji="1" lang="en-US" altLang="ja-JP" sz="1050">
              <a:solidFill>
                <a:schemeClr val="tx1"/>
              </a:solidFill>
            </a:rPr>
            <a:t>(7)</a:t>
          </a:r>
        </a:p>
        <a:p>
          <a:pPr algn="ctr"/>
          <a:r>
            <a:rPr kumimoji="1" lang="en-US" altLang="ja-JP" sz="1050">
              <a:solidFill>
                <a:schemeClr val="tx1"/>
              </a:solidFill>
            </a:rPr>
            <a:t>0.7</a:t>
          </a:r>
          <a:r>
            <a:rPr kumimoji="1" lang="ja-JP" altLang="en-US" sz="1050">
              <a:solidFill>
                <a:schemeClr val="tx1"/>
              </a:solidFill>
            </a:rPr>
            <a:t>百万円</a:t>
          </a:r>
        </a:p>
      </xdr:txBody>
    </xdr:sp>
    <xdr:clientData/>
  </xdr:twoCellAnchor>
  <xdr:twoCellAnchor>
    <xdr:from>
      <xdr:col>27</xdr:col>
      <xdr:colOff>160069</xdr:colOff>
      <xdr:row>762</xdr:row>
      <xdr:rowOff>50472</xdr:rowOff>
    </xdr:from>
    <xdr:to>
      <xdr:col>35</xdr:col>
      <xdr:colOff>35625</xdr:colOff>
      <xdr:row>763</xdr:row>
      <xdr:rowOff>40732</xdr:rowOff>
    </xdr:to>
    <xdr:sp macro="" textlink="">
      <xdr:nvSpPr>
        <xdr:cNvPr id="31" name="正方形/長方形 30"/>
        <xdr:cNvSpPr/>
      </xdr:nvSpPr>
      <xdr:spPr>
        <a:xfrm>
          <a:off x="5560744" y="49628097"/>
          <a:ext cx="1475756" cy="437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clientData/>
  </xdr:twoCellAnchor>
  <xdr:twoCellAnchor>
    <xdr:from>
      <xdr:col>12</xdr:col>
      <xdr:colOff>13379</xdr:colOff>
      <xdr:row>762</xdr:row>
      <xdr:rowOff>373618</xdr:rowOff>
    </xdr:from>
    <xdr:to>
      <xdr:col>17</xdr:col>
      <xdr:colOff>56397</xdr:colOff>
      <xdr:row>764</xdr:row>
      <xdr:rowOff>155054</xdr:rowOff>
    </xdr:to>
    <xdr:sp macro="" textlink="">
      <xdr:nvSpPr>
        <xdr:cNvPr id="32" name="正方形/長方形 31"/>
        <xdr:cNvSpPr/>
      </xdr:nvSpPr>
      <xdr:spPr>
        <a:xfrm>
          <a:off x="2413679" y="49951243"/>
          <a:ext cx="1043143" cy="610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152400</xdr:colOff>
      <xdr:row>762</xdr:row>
      <xdr:rowOff>408903</xdr:rowOff>
    </xdr:from>
    <xdr:to>
      <xdr:col>19</xdr:col>
      <xdr:colOff>22932</xdr:colOff>
      <xdr:row>762</xdr:row>
      <xdr:rowOff>408903</xdr:rowOff>
    </xdr:to>
    <xdr:cxnSp macro="">
      <xdr:nvCxnSpPr>
        <xdr:cNvPr id="33" name="直線矢印コネクタ 32"/>
        <xdr:cNvCxnSpPr/>
      </xdr:nvCxnSpPr>
      <xdr:spPr>
        <a:xfrm flipV="1">
          <a:off x="2152650" y="49986528"/>
          <a:ext cx="16707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77230</xdr:colOff>
      <xdr:row>31</xdr:row>
      <xdr:rowOff>38615</xdr:rowOff>
    </xdr:from>
    <xdr:to>
      <xdr:col>41</xdr:col>
      <xdr:colOff>169874</xdr:colOff>
      <xdr:row>31</xdr:row>
      <xdr:rowOff>285143</xdr:rowOff>
    </xdr:to>
    <xdr:sp macro="" textlink="">
      <xdr:nvSpPr>
        <xdr:cNvPr id="38" name="正方形/長方形 37"/>
        <xdr:cNvSpPr/>
      </xdr:nvSpPr>
      <xdr:spPr>
        <a:xfrm>
          <a:off x="7903176" y="10915135"/>
          <a:ext cx="710482" cy="246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集計中</a:t>
          </a:r>
        </a:p>
      </xdr:txBody>
    </xdr:sp>
    <xdr:clientData/>
  </xdr:twoCellAnchor>
  <xdr:twoCellAnchor>
    <xdr:from>
      <xdr:col>38</xdr:col>
      <xdr:colOff>102973</xdr:colOff>
      <xdr:row>33</xdr:row>
      <xdr:rowOff>51486</xdr:rowOff>
    </xdr:from>
    <xdr:to>
      <xdr:col>41</xdr:col>
      <xdr:colOff>195617</xdr:colOff>
      <xdr:row>34</xdr:row>
      <xdr:rowOff>1967</xdr:rowOff>
    </xdr:to>
    <xdr:sp macro="" textlink="">
      <xdr:nvSpPr>
        <xdr:cNvPr id="39" name="正方形/長方形 38"/>
        <xdr:cNvSpPr/>
      </xdr:nvSpPr>
      <xdr:spPr>
        <a:xfrm>
          <a:off x="7928919" y="11520101"/>
          <a:ext cx="710482" cy="246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115</v>
      </c>
      <c r="AT2" s="218"/>
      <c r="AU2" s="218"/>
      <c r="AV2" s="51" t="str">
        <f>IF(AW2="", "", "-")</f>
        <v/>
      </c>
      <c r="AW2" s="402"/>
      <c r="AX2" s="402"/>
    </row>
    <row r="3" spans="1:50" ht="21" customHeight="1" thickBot="1" x14ac:dyDescent="0.25">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7" t="s">
        <v>25</v>
      </c>
      <c r="B4" s="728"/>
      <c r="C4" s="728"/>
      <c r="D4" s="728"/>
      <c r="E4" s="728"/>
      <c r="F4" s="728"/>
      <c r="G4" s="703" t="s">
        <v>679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9" t="s">
        <v>474</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561</v>
      </c>
      <c r="AF5" s="722"/>
      <c r="AG5" s="722"/>
      <c r="AH5" s="722"/>
      <c r="AI5" s="722"/>
      <c r="AJ5" s="722"/>
      <c r="AK5" s="722"/>
      <c r="AL5" s="722"/>
      <c r="AM5" s="722"/>
      <c r="AN5" s="722"/>
      <c r="AO5" s="722"/>
      <c r="AP5" s="723"/>
      <c r="AQ5" s="724" t="s">
        <v>682</v>
      </c>
      <c r="AR5" s="725"/>
      <c r="AS5" s="725"/>
      <c r="AT5" s="725"/>
      <c r="AU5" s="725"/>
      <c r="AV5" s="725"/>
      <c r="AW5" s="725"/>
      <c r="AX5" s="726"/>
    </row>
    <row r="6" spans="1:50" ht="39" customHeight="1" x14ac:dyDescent="0.2">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564</v>
      </c>
      <c r="H7" s="835"/>
      <c r="I7" s="835"/>
      <c r="J7" s="835"/>
      <c r="K7" s="835"/>
      <c r="L7" s="835"/>
      <c r="M7" s="835"/>
      <c r="N7" s="835"/>
      <c r="O7" s="835"/>
      <c r="P7" s="835"/>
      <c r="Q7" s="835"/>
      <c r="R7" s="835"/>
      <c r="S7" s="835"/>
      <c r="T7" s="835"/>
      <c r="U7" s="835"/>
      <c r="V7" s="835"/>
      <c r="W7" s="835"/>
      <c r="X7" s="836"/>
      <c r="Y7" s="400" t="s">
        <v>392</v>
      </c>
      <c r="Z7" s="300"/>
      <c r="AA7" s="300"/>
      <c r="AB7" s="300"/>
      <c r="AC7" s="300"/>
      <c r="AD7" s="401"/>
      <c r="AE7" s="388" t="s">
        <v>565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4" t="s">
        <v>30</v>
      </c>
      <c r="B10" s="745"/>
      <c r="C10" s="745"/>
      <c r="D10" s="745"/>
      <c r="E10" s="745"/>
      <c r="F10" s="745"/>
      <c r="G10" s="676" t="s">
        <v>567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6"/>
    </row>
    <row r="13" spans="1:50" ht="21" customHeight="1" x14ac:dyDescent="0.2">
      <c r="A13" s="146"/>
      <c r="B13" s="147"/>
      <c r="C13" s="147"/>
      <c r="D13" s="147"/>
      <c r="E13" s="147"/>
      <c r="F13" s="148"/>
      <c r="G13" s="747" t="s">
        <v>6</v>
      </c>
      <c r="H13" s="748"/>
      <c r="I13" s="639" t="s">
        <v>7</v>
      </c>
      <c r="J13" s="640"/>
      <c r="K13" s="640"/>
      <c r="L13" s="640"/>
      <c r="M13" s="640"/>
      <c r="N13" s="640"/>
      <c r="O13" s="641"/>
      <c r="P13" s="116">
        <v>59</v>
      </c>
      <c r="Q13" s="117"/>
      <c r="R13" s="117"/>
      <c r="S13" s="117"/>
      <c r="T13" s="117"/>
      <c r="U13" s="117"/>
      <c r="V13" s="118"/>
      <c r="W13" s="116">
        <v>53</v>
      </c>
      <c r="X13" s="117"/>
      <c r="Y13" s="117"/>
      <c r="Z13" s="117"/>
      <c r="AA13" s="117"/>
      <c r="AB13" s="117"/>
      <c r="AC13" s="118"/>
      <c r="AD13" s="116">
        <v>67</v>
      </c>
      <c r="AE13" s="117"/>
      <c r="AF13" s="117"/>
      <c r="AG13" s="117"/>
      <c r="AH13" s="117"/>
      <c r="AI13" s="117"/>
      <c r="AJ13" s="118"/>
      <c r="AK13" s="116">
        <v>54</v>
      </c>
      <c r="AL13" s="117"/>
      <c r="AM13" s="117"/>
      <c r="AN13" s="117"/>
      <c r="AO13" s="117"/>
      <c r="AP13" s="117"/>
      <c r="AQ13" s="118"/>
      <c r="AR13" s="113">
        <v>40</v>
      </c>
      <c r="AS13" s="114"/>
      <c r="AT13" s="114"/>
      <c r="AU13" s="114"/>
      <c r="AV13" s="114"/>
      <c r="AW13" s="114"/>
      <c r="AX13" s="399"/>
    </row>
    <row r="14" spans="1:50" ht="21" customHeight="1" x14ac:dyDescent="0.2">
      <c r="A14" s="146"/>
      <c r="B14" s="147"/>
      <c r="C14" s="147"/>
      <c r="D14" s="147"/>
      <c r="E14" s="147"/>
      <c r="F14" s="148"/>
      <c r="G14" s="749"/>
      <c r="H14" s="750"/>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9"/>
      <c r="H15" s="750"/>
      <c r="I15" s="576" t="s">
        <v>51</v>
      </c>
      <c r="J15" s="577"/>
      <c r="K15" s="577"/>
      <c r="L15" s="577"/>
      <c r="M15" s="577"/>
      <c r="N15" s="577"/>
      <c r="O15" s="578"/>
      <c r="P15" s="116" t="s">
        <v>570</v>
      </c>
      <c r="Q15" s="117"/>
      <c r="R15" s="117"/>
      <c r="S15" s="117"/>
      <c r="T15" s="117"/>
      <c r="U15" s="117"/>
      <c r="V15" s="118"/>
      <c r="W15" s="116" t="s">
        <v>569</v>
      </c>
      <c r="X15" s="117"/>
      <c r="Y15" s="117"/>
      <c r="Z15" s="117"/>
      <c r="AA15" s="117"/>
      <c r="AB15" s="117"/>
      <c r="AC15" s="118"/>
      <c r="AD15" s="116" t="s">
        <v>573</v>
      </c>
      <c r="AE15" s="117"/>
      <c r="AF15" s="117"/>
      <c r="AG15" s="117"/>
      <c r="AH15" s="117"/>
      <c r="AI15" s="117"/>
      <c r="AJ15" s="118"/>
      <c r="AK15" s="116" t="s">
        <v>569</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9"/>
      <c r="H16" s="750"/>
      <c r="I16" s="576" t="s">
        <v>52</v>
      </c>
      <c r="J16" s="577"/>
      <c r="K16" s="577"/>
      <c r="L16" s="577"/>
      <c r="M16" s="577"/>
      <c r="N16" s="577"/>
      <c r="O16" s="578"/>
      <c r="P16" s="116" t="s">
        <v>571</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9"/>
      <c r="H17" s="750"/>
      <c r="I17" s="576" t="s">
        <v>50</v>
      </c>
      <c r="J17" s="630"/>
      <c r="K17" s="630"/>
      <c r="L17" s="630"/>
      <c r="M17" s="630"/>
      <c r="N17" s="630"/>
      <c r="O17" s="631"/>
      <c r="P17" s="116" t="s">
        <v>572</v>
      </c>
      <c r="Q17" s="117"/>
      <c r="R17" s="117"/>
      <c r="S17" s="117"/>
      <c r="T17" s="117"/>
      <c r="U17" s="117"/>
      <c r="V17" s="118"/>
      <c r="W17" s="116" t="s">
        <v>572</v>
      </c>
      <c r="X17" s="117"/>
      <c r="Y17" s="117"/>
      <c r="Z17" s="117"/>
      <c r="AA17" s="117"/>
      <c r="AB17" s="117"/>
      <c r="AC17" s="118"/>
      <c r="AD17" s="116" t="s">
        <v>569</v>
      </c>
      <c r="AE17" s="117"/>
      <c r="AF17" s="117"/>
      <c r="AG17" s="117"/>
      <c r="AH17" s="117"/>
      <c r="AI17" s="117"/>
      <c r="AJ17" s="118"/>
      <c r="AK17" s="116" t="s">
        <v>574</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51"/>
      <c r="H18" s="752"/>
      <c r="I18" s="739" t="s">
        <v>20</v>
      </c>
      <c r="J18" s="740"/>
      <c r="K18" s="740"/>
      <c r="L18" s="740"/>
      <c r="M18" s="740"/>
      <c r="N18" s="740"/>
      <c r="O18" s="741"/>
      <c r="P18" s="122">
        <f>SUM(P13:V17)</f>
        <v>59</v>
      </c>
      <c r="Q18" s="123"/>
      <c r="R18" s="123"/>
      <c r="S18" s="123"/>
      <c r="T18" s="123"/>
      <c r="U18" s="123"/>
      <c r="V18" s="124"/>
      <c r="W18" s="122">
        <f>SUM(W13:AC17)</f>
        <v>53</v>
      </c>
      <c r="X18" s="123"/>
      <c r="Y18" s="123"/>
      <c r="Z18" s="123"/>
      <c r="AA18" s="123"/>
      <c r="AB18" s="123"/>
      <c r="AC18" s="124"/>
      <c r="AD18" s="122">
        <f>SUM(AD13:AJ17)</f>
        <v>67</v>
      </c>
      <c r="AE18" s="123"/>
      <c r="AF18" s="123"/>
      <c r="AG18" s="123"/>
      <c r="AH18" s="123"/>
      <c r="AI18" s="123"/>
      <c r="AJ18" s="124"/>
      <c r="AK18" s="122">
        <f>SUM(AK13:AQ17)</f>
        <v>54</v>
      </c>
      <c r="AL18" s="123"/>
      <c r="AM18" s="123"/>
      <c r="AN18" s="123"/>
      <c r="AO18" s="123"/>
      <c r="AP18" s="123"/>
      <c r="AQ18" s="124"/>
      <c r="AR18" s="122">
        <f>SUM(AR13:AX17)</f>
        <v>40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45</v>
      </c>
      <c r="Q19" s="117"/>
      <c r="R19" s="117"/>
      <c r="S19" s="117"/>
      <c r="T19" s="117"/>
      <c r="U19" s="117"/>
      <c r="V19" s="118"/>
      <c r="W19" s="116">
        <v>44</v>
      </c>
      <c r="X19" s="117"/>
      <c r="Y19" s="117"/>
      <c r="Z19" s="117"/>
      <c r="AA19" s="117"/>
      <c r="AB19" s="117"/>
      <c r="AC19" s="118"/>
      <c r="AD19" s="116">
        <v>38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0.76271186440677963</v>
      </c>
      <c r="Q20" s="540"/>
      <c r="R20" s="540"/>
      <c r="S20" s="540"/>
      <c r="T20" s="540"/>
      <c r="U20" s="540"/>
      <c r="V20" s="540"/>
      <c r="W20" s="540">
        <f t="shared" ref="W20" si="0">IF(W18=0, "-", SUM(W19)/W18)</f>
        <v>0.83018867924528306</v>
      </c>
      <c r="X20" s="540"/>
      <c r="Y20" s="540"/>
      <c r="Z20" s="540"/>
      <c r="AA20" s="540"/>
      <c r="AB20" s="540"/>
      <c r="AC20" s="540"/>
      <c r="AD20" s="540">
        <f t="shared" ref="AD20" si="1">IF(AD18=0, "-", SUM(AD19)/AD18)</f>
        <v>0.56716417910447758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2" t="s">
        <v>356</v>
      </c>
      <c r="H21" s="933"/>
      <c r="I21" s="933"/>
      <c r="J21" s="933"/>
      <c r="K21" s="933"/>
      <c r="L21" s="933"/>
      <c r="M21" s="933"/>
      <c r="N21" s="933"/>
      <c r="O21" s="933"/>
      <c r="P21" s="540">
        <f>IF(P19=0, "-", SUM(P19)/SUM(P13,P14))</f>
        <v>0.76271186440677963</v>
      </c>
      <c r="Q21" s="540"/>
      <c r="R21" s="540"/>
      <c r="S21" s="540"/>
      <c r="T21" s="540"/>
      <c r="U21" s="540"/>
      <c r="V21" s="540"/>
      <c r="W21" s="540">
        <f t="shared" ref="W21" si="2">IF(W19=0, "-", SUM(W19)/SUM(W13,W14))</f>
        <v>0.83018867924528306</v>
      </c>
      <c r="X21" s="540"/>
      <c r="Y21" s="540"/>
      <c r="Z21" s="540"/>
      <c r="AA21" s="540"/>
      <c r="AB21" s="540"/>
      <c r="AC21" s="540"/>
      <c r="AD21" s="540">
        <f t="shared" ref="AD21" si="3">IF(AD19=0, "-", SUM(AD19)/SUM(AD13,AD14))</f>
        <v>0.56716417910447758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605</v>
      </c>
      <c r="H23" s="191"/>
      <c r="I23" s="191"/>
      <c r="J23" s="191"/>
      <c r="K23" s="191"/>
      <c r="L23" s="191"/>
      <c r="M23" s="191"/>
      <c r="N23" s="191"/>
      <c r="O23" s="192"/>
      <c r="P23" s="113">
        <v>29.9</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606</v>
      </c>
      <c r="H24" s="194"/>
      <c r="I24" s="194"/>
      <c r="J24" s="194"/>
      <c r="K24" s="194"/>
      <c r="L24" s="194"/>
      <c r="M24" s="194"/>
      <c r="N24" s="194"/>
      <c r="O24" s="195"/>
      <c r="P24" s="116">
        <v>22.7</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607</v>
      </c>
      <c r="H25" s="194"/>
      <c r="I25" s="194"/>
      <c r="J25" s="194"/>
      <c r="K25" s="194"/>
      <c r="L25" s="194"/>
      <c r="M25" s="194"/>
      <c r="N25" s="194"/>
      <c r="O25" s="195"/>
      <c r="P25" s="116">
        <v>1.3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608</v>
      </c>
      <c r="H26" s="194"/>
      <c r="I26" s="194"/>
      <c r="J26" s="194"/>
      <c r="K26" s="194"/>
      <c r="L26" s="194"/>
      <c r="M26" s="194"/>
      <c r="N26" s="194"/>
      <c r="O26" s="195"/>
      <c r="P26" s="116">
        <v>0.1</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40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f>AK13</f>
        <v>54</v>
      </c>
      <c r="Q29" s="117"/>
      <c r="R29" s="117"/>
      <c r="S29" s="117"/>
      <c r="T29" s="117"/>
      <c r="U29" s="117"/>
      <c r="V29" s="118"/>
      <c r="W29" s="222">
        <f>AR13</f>
        <v>40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351</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395</v>
      </c>
      <c r="AF30" s="392"/>
      <c r="AG30" s="392"/>
      <c r="AH30" s="393"/>
      <c r="AI30" s="391" t="s">
        <v>417</v>
      </c>
      <c r="AJ30" s="392"/>
      <c r="AK30" s="392"/>
      <c r="AL30" s="393"/>
      <c r="AM30" s="394" t="s">
        <v>422</v>
      </c>
      <c r="AN30" s="394"/>
      <c r="AO30" s="394"/>
      <c r="AP30" s="391"/>
      <c r="AQ30" s="642" t="s">
        <v>235</v>
      </c>
      <c r="AR30" s="643"/>
      <c r="AS30" s="643"/>
      <c r="AT30" s="644"/>
      <c r="AU30" s="395" t="s">
        <v>134</v>
      </c>
      <c r="AV30" s="395"/>
      <c r="AW30" s="395"/>
      <c r="AX30" s="396"/>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v>2</v>
      </c>
      <c r="AR31" s="140"/>
      <c r="AS31" s="141" t="s">
        <v>236</v>
      </c>
      <c r="AT31" s="176"/>
      <c r="AU31" s="275" t="s">
        <v>572</v>
      </c>
      <c r="AV31" s="275"/>
      <c r="AW31" s="384" t="s">
        <v>181</v>
      </c>
      <c r="AX31" s="385"/>
    </row>
    <row r="32" spans="1:50" ht="23.25" customHeight="1" x14ac:dyDescent="0.2">
      <c r="A32" s="516"/>
      <c r="B32" s="514"/>
      <c r="C32" s="514"/>
      <c r="D32" s="514"/>
      <c r="E32" s="514"/>
      <c r="F32" s="515"/>
      <c r="G32" s="541" t="s">
        <v>616</v>
      </c>
      <c r="H32" s="542"/>
      <c r="I32" s="542"/>
      <c r="J32" s="542"/>
      <c r="K32" s="542"/>
      <c r="L32" s="542"/>
      <c r="M32" s="542"/>
      <c r="N32" s="542"/>
      <c r="O32" s="543"/>
      <c r="P32" s="165" t="s">
        <v>575</v>
      </c>
      <c r="Q32" s="165"/>
      <c r="R32" s="165"/>
      <c r="S32" s="165"/>
      <c r="T32" s="165"/>
      <c r="U32" s="165"/>
      <c r="V32" s="165"/>
      <c r="W32" s="165"/>
      <c r="X32" s="236"/>
      <c r="Y32" s="343" t="s">
        <v>12</v>
      </c>
      <c r="Z32" s="550"/>
      <c r="AA32" s="551"/>
      <c r="AB32" s="523" t="s">
        <v>182</v>
      </c>
      <c r="AC32" s="523"/>
      <c r="AD32" s="523"/>
      <c r="AE32" s="369">
        <v>99.7</v>
      </c>
      <c r="AF32" s="370"/>
      <c r="AG32" s="370"/>
      <c r="AH32" s="370"/>
      <c r="AI32" s="369">
        <v>99.7</v>
      </c>
      <c r="AJ32" s="370"/>
      <c r="AK32" s="370"/>
      <c r="AL32" s="370"/>
      <c r="AM32" s="369"/>
      <c r="AN32" s="370"/>
      <c r="AO32" s="370"/>
      <c r="AP32" s="370"/>
      <c r="AQ32" s="119" t="s">
        <v>569</v>
      </c>
      <c r="AR32" s="120"/>
      <c r="AS32" s="120"/>
      <c r="AT32" s="121"/>
      <c r="AU32" s="370" t="s">
        <v>569</v>
      </c>
      <c r="AV32" s="370"/>
      <c r="AW32" s="370"/>
      <c r="AX32" s="372"/>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9">
        <v>100</v>
      </c>
      <c r="AF33" s="370"/>
      <c r="AG33" s="370"/>
      <c r="AH33" s="370"/>
      <c r="AI33" s="369">
        <v>100</v>
      </c>
      <c r="AJ33" s="370"/>
      <c r="AK33" s="370"/>
      <c r="AL33" s="370"/>
      <c r="AM33" s="369">
        <v>100</v>
      </c>
      <c r="AN33" s="370"/>
      <c r="AO33" s="370"/>
      <c r="AP33" s="370"/>
      <c r="AQ33" s="119">
        <v>100</v>
      </c>
      <c r="AR33" s="120"/>
      <c r="AS33" s="120"/>
      <c r="AT33" s="121"/>
      <c r="AU33" s="370">
        <v>100</v>
      </c>
      <c r="AV33" s="370"/>
      <c r="AW33" s="370"/>
      <c r="AX33" s="372"/>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99.7</v>
      </c>
      <c r="AF34" s="370"/>
      <c r="AG34" s="370"/>
      <c r="AH34" s="370"/>
      <c r="AI34" s="369">
        <v>99.7</v>
      </c>
      <c r="AJ34" s="370"/>
      <c r="AK34" s="370"/>
      <c r="AL34" s="370"/>
      <c r="AM34" s="369"/>
      <c r="AN34" s="370"/>
      <c r="AO34" s="370"/>
      <c r="AP34" s="370"/>
      <c r="AQ34" s="119" t="s">
        <v>569</v>
      </c>
      <c r="AR34" s="120"/>
      <c r="AS34" s="120"/>
      <c r="AT34" s="121"/>
      <c r="AU34" s="370" t="s">
        <v>569</v>
      </c>
      <c r="AV34" s="370"/>
      <c r="AW34" s="370"/>
      <c r="AX34" s="372"/>
    </row>
    <row r="35" spans="1:50" ht="23.25" customHeight="1" x14ac:dyDescent="0.2">
      <c r="A35" s="902" t="s">
        <v>383</v>
      </c>
      <c r="B35" s="903"/>
      <c r="C35" s="903"/>
      <c r="D35" s="903"/>
      <c r="E35" s="903"/>
      <c r="F35" s="904"/>
      <c r="G35" s="908" t="s">
        <v>615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5" t="s">
        <v>351</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395</v>
      </c>
      <c r="AF37" s="374"/>
      <c r="AG37" s="374"/>
      <c r="AH37" s="375"/>
      <c r="AI37" s="373" t="s">
        <v>393</v>
      </c>
      <c r="AJ37" s="374"/>
      <c r="AK37" s="374"/>
      <c r="AL37" s="375"/>
      <c r="AM37" s="380" t="s">
        <v>422</v>
      </c>
      <c r="AN37" s="380"/>
      <c r="AO37" s="380"/>
      <c r="AP37" s="380"/>
      <c r="AQ37" s="271" t="s">
        <v>235</v>
      </c>
      <c r="AR37" s="272"/>
      <c r="AS37" s="272"/>
      <c r="AT37" s="273"/>
      <c r="AU37" s="386" t="s">
        <v>134</v>
      </c>
      <c r="AV37" s="386"/>
      <c r="AW37" s="386"/>
      <c r="AX37" s="387"/>
    </row>
    <row r="38" spans="1:50" ht="18.75" hidden="1"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02" t="s">
        <v>383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5" t="s">
        <v>351</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395</v>
      </c>
      <c r="AF44" s="374"/>
      <c r="AG44" s="374"/>
      <c r="AH44" s="375"/>
      <c r="AI44" s="373" t="s">
        <v>393</v>
      </c>
      <c r="AJ44" s="374"/>
      <c r="AK44" s="374"/>
      <c r="AL44" s="375"/>
      <c r="AM44" s="380" t="s">
        <v>422</v>
      </c>
      <c r="AN44" s="380"/>
      <c r="AO44" s="380"/>
      <c r="AP44" s="380"/>
      <c r="AQ44" s="271" t="s">
        <v>235</v>
      </c>
      <c r="AR44" s="272"/>
      <c r="AS44" s="272"/>
      <c r="AT44" s="273"/>
      <c r="AU44" s="386" t="s">
        <v>134</v>
      </c>
      <c r="AV44" s="386"/>
      <c r="AW44" s="386"/>
      <c r="AX44" s="387"/>
    </row>
    <row r="45" spans="1:50" ht="18.75" hidden="1"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3" t="s">
        <v>351</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395</v>
      </c>
      <c r="AF51" s="374"/>
      <c r="AG51" s="374"/>
      <c r="AH51" s="375"/>
      <c r="AI51" s="373" t="s">
        <v>393</v>
      </c>
      <c r="AJ51" s="374"/>
      <c r="AK51" s="374"/>
      <c r="AL51" s="375"/>
      <c r="AM51" s="380" t="s">
        <v>422</v>
      </c>
      <c r="AN51" s="380"/>
      <c r="AO51" s="380"/>
      <c r="AP51" s="380"/>
      <c r="AQ51" s="271" t="s">
        <v>235</v>
      </c>
      <c r="AR51" s="272"/>
      <c r="AS51" s="272"/>
      <c r="AT51" s="273"/>
      <c r="AU51" s="382" t="s">
        <v>134</v>
      </c>
      <c r="AV51" s="382"/>
      <c r="AW51" s="382"/>
      <c r="AX51" s="383"/>
    </row>
    <row r="52" spans="1:50" ht="18.75" hidden="1"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3" t="s">
        <v>351</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395</v>
      </c>
      <c r="AF58" s="374"/>
      <c r="AG58" s="374"/>
      <c r="AH58" s="375"/>
      <c r="AI58" s="373" t="s">
        <v>393</v>
      </c>
      <c r="AJ58" s="374"/>
      <c r="AK58" s="374"/>
      <c r="AL58" s="375"/>
      <c r="AM58" s="380" t="s">
        <v>422</v>
      </c>
      <c r="AN58" s="380"/>
      <c r="AO58" s="380"/>
      <c r="AP58" s="380"/>
      <c r="AQ58" s="271" t="s">
        <v>235</v>
      </c>
      <c r="AR58" s="272"/>
      <c r="AS58" s="272"/>
      <c r="AT58" s="273"/>
      <c r="AU58" s="382" t="s">
        <v>134</v>
      </c>
      <c r="AV58" s="382"/>
      <c r="AW58" s="382"/>
      <c r="AX58" s="383"/>
    </row>
    <row r="59" spans="1:50" ht="18.75" hidden="1"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352</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347</v>
      </c>
      <c r="X65" s="875"/>
      <c r="Y65" s="878"/>
      <c r="Z65" s="878"/>
      <c r="AA65" s="879"/>
      <c r="AB65" s="872" t="s">
        <v>11</v>
      </c>
      <c r="AC65" s="868"/>
      <c r="AD65" s="869"/>
      <c r="AE65" s="373" t="s">
        <v>395</v>
      </c>
      <c r="AF65" s="374"/>
      <c r="AG65" s="374"/>
      <c r="AH65" s="375"/>
      <c r="AI65" s="373" t="s">
        <v>393</v>
      </c>
      <c r="AJ65" s="374"/>
      <c r="AK65" s="374"/>
      <c r="AL65" s="375"/>
      <c r="AM65" s="380" t="s">
        <v>422</v>
      </c>
      <c r="AN65" s="380"/>
      <c r="AO65" s="380"/>
      <c r="AP65" s="380"/>
      <c r="AQ65" s="872" t="s">
        <v>235</v>
      </c>
      <c r="AR65" s="868"/>
      <c r="AS65" s="868"/>
      <c r="AT65" s="869"/>
      <c r="AU65" s="982" t="s">
        <v>134</v>
      </c>
      <c r="AV65" s="982"/>
      <c r="AW65" s="982"/>
      <c r="AX65" s="983"/>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4"/>
      <c r="AR66" s="275"/>
      <c r="AS66" s="870" t="s">
        <v>236</v>
      </c>
      <c r="AT66" s="871"/>
      <c r="AU66" s="275"/>
      <c r="AV66" s="275"/>
      <c r="AW66" s="870" t="s">
        <v>350</v>
      </c>
      <c r="AX66" s="984"/>
    </row>
    <row r="67" spans="1:50" ht="23.25" hidden="1" customHeight="1" x14ac:dyDescent="0.2">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373</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373</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374</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2">
      <c r="A70" s="856" t="s">
        <v>357</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372</v>
      </c>
      <c r="X70" s="950"/>
      <c r="Y70" s="955" t="s">
        <v>12</v>
      </c>
      <c r="Z70" s="955"/>
      <c r="AA70" s="956"/>
      <c r="AB70" s="957" t="s">
        <v>373</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373</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374</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2" t="s">
        <v>352</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3" t="s">
        <v>395</v>
      </c>
      <c r="AF73" s="374"/>
      <c r="AG73" s="374"/>
      <c r="AH73" s="375"/>
      <c r="AI73" s="373" t="s">
        <v>393</v>
      </c>
      <c r="AJ73" s="374"/>
      <c r="AK73" s="374"/>
      <c r="AL73" s="375"/>
      <c r="AM73" s="380" t="s">
        <v>422</v>
      </c>
      <c r="AN73" s="380"/>
      <c r="AO73" s="380"/>
      <c r="AP73" s="380"/>
      <c r="AQ73" s="180" t="s">
        <v>235</v>
      </c>
      <c r="AR73" s="173"/>
      <c r="AS73" s="173"/>
      <c r="AT73" s="174"/>
      <c r="AU73" s="277" t="s">
        <v>134</v>
      </c>
      <c r="AV73" s="138"/>
      <c r="AW73" s="138"/>
      <c r="AX73" s="139"/>
    </row>
    <row r="74" spans="1:50" ht="18.75" hidden="1" customHeight="1" x14ac:dyDescent="0.2">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2">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17" t="s">
        <v>386</v>
      </c>
      <c r="B78" s="918"/>
      <c r="C78" s="918"/>
      <c r="D78" s="918"/>
      <c r="E78" s="915" t="s">
        <v>330</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346</v>
      </c>
      <c r="AP79" s="153"/>
      <c r="AQ79" s="153"/>
      <c r="AR79" s="80" t="s">
        <v>344</v>
      </c>
      <c r="AS79" s="152"/>
      <c r="AT79" s="153"/>
      <c r="AU79" s="153"/>
      <c r="AV79" s="153"/>
      <c r="AW79" s="153"/>
      <c r="AX79" s="154"/>
    </row>
    <row r="80" spans="1:50" ht="18.75" hidden="1" customHeight="1" x14ac:dyDescent="0.2">
      <c r="A80" s="520" t="s">
        <v>147</v>
      </c>
      <c r="B80" s="851" t="s">
        <v>343</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21"/>
      <c r="B81" s="854"/>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3" t="s">
        <v>11</v>
      </c>
      <c r="AC85" s="374"/>
      <c r="AD85" s="375"/>
      <c r="AE85" s="373" t="s">
        <v>395</v>
      </c>
      <c r="AF85" s="374"/>
      <c r="AG85" s="374"/>
      <c r="AH85" s="375"/>
      <c r="AI85" s="373" t="s">
        <v>393</v>
      </c>
      <c r="AJ85" s="374"/>
      <c r="AK85" s="374"/>
      <c r="AL85" s="375"/>
      <c r="AM85" s="380" t="s">
        <v>422</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3" t="s">
        <v>11</v>
      </c>
      <c r="AC90" s="374"/>
      <c r="AD90" s="375"/>
      <c r="AE90" s="373" t="s">
        <v>395</v>
      </c>
      <c r="AF90" s="374"/>
      <c r="AG90" s="374"/>
      <c r="AH90" s="375"/>
      <c r="AI90" s="373" t="s">
        <v>393</v>
      </c>
      <c r="AJ90" s="374"/>
      <c r="AK90" s="374"/>
      <c r="AL90" s="375"/>
      <c r="AM90" s="380" t="s">
        <v>422</v>
      </c>
      <c r="AN90" s="380"/>
      <c r="AO90" s="380"/>
      <c r="AP90" s="380"/>
      <c r="AQ90" s="180" t="s">
        <v>235</v>
      </c>
      <c r="AR90" s="173"/>
      <c r="AS90" s="173"/>
      <c r="AT90" s="174"/>
      <c r="AU90" s="378" t="s">
        <v>134</v>
      </c>
      <c r="AV90" s="378"/>
      <c r="AW90" s="378"/>
      <c r="AX90" s="379"/>
    </row>
    <row r="91" spans="1:60" ht="18.75" hidden="1" customHeight="1" x14ac:dyDescent="0.2">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3" t="s">
        <v>11</v>
      </c>
      <c r="AC95" s="374"/>
      <c r="AD95" s="375"/>
      <c r="AE95" s="373" t="s">
        <v>395</v>
      </c>
      <c r="AF95" s="374"/>
      <c r="AG95" s="374"/>
      <c r="AH95" s="375"/>
      <c r="AI95" s="373" t="s">
        <v>393</v>
      </c>
      <c r="AJ95" s="374"/>
      <c r="AK95" s="374"/>
      <c r="AL95" s="375"/>
      <c r="AM95" s="380" t="s">
        <v>422</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2">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353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395</v>
      </c>
      <c r="AF100" s="829"/>
      <c r="AG100" s="829"/>
      <c r="AH100" s="830"/>
      <c r="AI100" s="828" t="s">
        <v>415</v>
      </c>
      <c r="AJ100" s="829"/>
      <c r="AK100" s="829"/>
      <c r="AL100" s="830"/>
      <c r="AM100" s="828" t="s">
        <v>422</v>
      </c>
      <c r="AN100" s="829"/>
      <c r="AO100" s="829"/>
      <c r="AP100" s="830"/>
      <c r="AQ100" s="934" t="s">
        <v>435</v>
      </c>
      <c r="AR100" s="935"/>
      <c r="AS100" s="935"/>
      <c r="AT100" s="936"/>
      <c r="AU100" s="934" t="s">
        <v>436</v>
      </c>
      <c r="AV100" s="935"/>
      <c r="AW100" s="935"/>
      <c r="AX100" s="937"/>
    </row>
    <row r="101" spans="1:60" ht="23.25" customHeight="1" x14ac:dyDescent="0.2">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609</v>
      </c>
      <c r="AC101" s="552"/>
      <c r="AD101" s="552"/>
      <c r="AE101" s="369">
        <v>9</v>
      </c>
      <c r="AF101" s="370"/>
      <c r="AG101" s="370"/>
      <c r="AH101" s="371"/>
      <c r="AI101" s="369">
        <v>9</v>
      </c>
      <c r="AJ101" s="370"/>
      <c r="AK101" s="370"/>
      <c r="AL101" s="371"/>
      <c r="AM101" s="369">
        <v>9</v>
      </c>
      <c r="AN101" s="370"/>
      <c r="AO101" s="370"/>
      <c r="AP101" s="371"/>
      <c r="AQ101" s="369">
        <v>9</v>
      </c>
      <c r="AR101" s="370"/>
      <c r="AS101" s="370"/>
      <c r="AT101" s="371"/>
      <c r="AU101" s="369">
        <v>9</v>
      </c>
      <c r="AV101" s="370"/>
      <c r="AW101" s="370"/>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609</v>
      </c>
      <c r="AC102" s="552"/>
      <c r="AD102" s="552"/>
      <c r="AE102" s="363">
        <v>9</v>
      </c>
      <c r="AF102" s="363"/>
      <c r="AG102" s="363"/>
      <c r="AH102" s="363"/>
      <c r="AI102" s="363">
        <v>9</v>
      </c>
      <c r="AJ102" s="363"/>
      <c r="AK102" s="363"/>
      <c r="AL102" s="363"/>
      <c r="AM102" s="363">
        <v>9</v>
      </c>
      <c r="AN102" s="363"/>
      <c r="AO102" s="363"/>
      <c r="AP102" s="363"/>
      <c r="AQ102" s="819">
        <v>9</v>
      </c>
      <c r="AR102" s="820"/>
      <c r="AS102" s="820"/>
      <c r="AT102" s="821"/>
      <c r="AU102" s="819">
        <v>9</v>
      </c>
      <c r="AV102" s="820"/>
      <c r="AW102" s="820"/>
      <c r="AX102" s="821"/>
    </row>
    <row r="103" spans="1:60" ht="31.5" hidden="1" customHeight="1" x14ac:dyDescent="0.2">
      <c r="A103" s="489" t="s">
        <v>353</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5" t="s">
        <v>435</v>
      </c>
      <c r="AR103" s="366"/>
      <c r="AS103" s="366"/>
      <c r="AT103" s="367"/>
      <c r="AU103" s="365" t="s">
        <v>436</v>
      </c>
      <c r="AV103" s="366"/>
      <c r="AW103" s="366"/>
      <c r="AX103" s="368"/>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2">
      <c r="A106" s="489" t="s">
        <v>353</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5" t="s">
        <v>435</v>
      </c>
      <c r="AR106" s="366"/>
      <c r="AS106" s="366"/>
      <c r="AT106" s="367"/>
      <c r="AU106" s="365" t="s">
        <v>436</v>
      </c>
      <c r="AV106" s="366"/>
      <c r="AW106" s="366"/>
      <c r="AX106" s="368"/>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2">
      <c r="A109" s="489" t="s">
        <v>353</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5" t="s">
        <v>435</v>
      </c>
      <c r="AR109" s="366"/>
      <c r="AS109" s="366"/>
      <c r="AT109" s="367"/>
      <c r="AU109" s="365" t="s">
        <v>436</v>
      </c>
      <c r="AV109" s="366"/>
      <c r="AW109" s="366"/>
      <c r="AX109" s="368"/>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2">
      <c r="A112" s="489" t="s">
        <v>353</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5" t="s">
        <v>435</v>
      </c>
      <c r="AR112" s="366"/>
      <c r="AS112" s="366"/>
      <c r="AT112" s="367"/>
      <c r="AU112" s="365" t="s">
        <v>436</v>
      </c>
      <c r="AV112" s="366"/>
      <c r="AW112" s="366"/>
      <c r="AX112" s="368"/>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40" t="s">
        <v>437</v>
      </c>
      <c r="AR115" s="341"/>
      <c r="AS115" s="341"/>
      <c r="AT115" s="341"/>
      <c r="AU115" s="341"/>
      <c r="AV115" s="341"/>
      <c r="AW115" s="341"/>
      <c r="AX115" s="342"/>
    </row>
    <row r="116" spans="1:50" ht="23.25" customHeight="1" x14ac:dyDescent="0.2">
      <c r="A116" s="296"/>
      <c r="B116" s="297"/>
      <c r="C116" s="297"/>
      <c r="D116" s="297"/>
      <c r="E116" s="297"/>
      <c r="F116" s="298"/>
      <c r="G116" s="356" t="s">
        <v>577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610</v>
      </c>
      <c r="AC116" s="305"/>
      <c r="AD116" s="306"/>
      <c r="AE116" s="363">
        <v>233</v>
      </c>
      <c r="AF116" s="363"/>
      <c r="AG116" s="363"/>
      <c r="AH116" s="363"/>
      <c r="AI116" s="363">
        <v>254</v>
      </c>
      <c r="AJ116" s="363"/>
      <c r="AK116" s="363"/>
      <c r="AL116" s="363"/>
      <c r="AM116" s="363">
        <v>254</v>
      </c>
      <c r="AN116" s="363"/>
      <c r="AO116" s="363"/>
      <c r="AP116" s="363"/>
      <c r="AQ116" s="369">
        <v>253</v>
      </c>
      <c r="AR116" s="370"/>
      <c r="AS116" s="370"/>
      <c r="AT116" s="370"/>
      <c r="AU116" s="370"/>
      <c r="AV116" s="370"/>
      <c r="AW116" s="370"/>
      <c r="AX116" s="372"/>
    </row>
    <row r="117" spans="1:50" ht="46.5" customHeight="1" thickBot="1" x14ac:dyDescent="0.2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611</v>
      </c>
      <c r="AC117" s="347"/>
      <c r="AD117" s="348"/>
      <c r="AE117" s="310" t="s">
        <v>612</v>
      </c>
      <c r="AF117" s="310"/>
      <c r="AG117" s="310"/>
      <c r="AH117" s="310"/>
      <c r="AI117" s="310" t="s">
        <v>613</v>
      </c>
      <c r="AJ117" s="310"/>
      <c r="AK117" s="310"/>
      <c r="AL117" s="310"/>
      <c r="AM117" s="310" t="s">
        <v>613</v>
      </c>
      <c r="AN117" s="310"/>
      <c r="AO117" s="310"/>
      <c r="AP117" s="310"/>
      <c r="AQ117" s="310" t="s">
        <v>614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40" t="s">
        <v>437</v>
      </c>
      <c r="AR118" s="341"/>
      <c r="AS118" s="341"/>
      <c r="AT118" s="341"/>
      <c r="AU118" s="341"/>
      <c r="AV118" s="341"/>
      <c r="AW118" s="341"/>
      <c r="AX118" s="342"/>
    </row>
    <row r="119" spans="1:50" ht="23.25" hidden="1" customHeight="1" x14ac:dyDescent="0.2">
      <c r="A119" s="296"/>
      <c r="B119" s="297"/>
      <c r="C119" s="297"/>
      <c r="D119" s="297"/>
      <c r="E119" s="297"/>
      <c r="F119" s="298"/>
      <c r="G119" s="356" t="s">
        <v>361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360</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40" t="s">
        <v>437</v>
      </c>
      <c r="AR121" s="341"/>
      <c r="AS121" s="341"/>
      <c r="AT121" s="341"/>
      <c r="AU121" s="341"/>
      <c r="AV121" s="341"/>
      <c r="AW121" s="341"/>
      <c r="AX121" s="342"/>
    </row>
    <row r="122" spans="1:50" ht="23.25" hidden="1" customHeight="1" x14ac:dyDescent="0.2">
      <c r="A122" s="296"/>
      <c r="B122" s="297"/>
      <c r="C122" s="297"/>
      <c r="D122" s="297"/>
      <c r="E122" s="297"/>
      <c r="F122" s="298"/>
      <c r="G122" s="356" t="s">
        <v>362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363</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40" t="s">
        <v>437</v>
      </c>
      <c r="AR124" s="341"/>
      <c r="AS124" s="341"/>
      <c r="AT124" s="341"/>
      <c r="AU124" s="341"/>
      <c r="AV124" s="341"/>
      <c r="AW124" s="341"/>
      <c r="AX124" s="342"/>
    </row>
    <row r="125" spans="1:50" ht="23.25" hidden="1" customHeight="1" x14ac:dyDescent="0.2">
      <c r="A125" s="296"/>
      <c r="B125" s="297"/>
      <c r="C125" s="297"/>
      <c r="D125" s="297"/>
      <c r="E125" s="297"/>
      <c r="F125" s="298"/>
      <c r="G125" s="356" t="s">
        <v>362</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360</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395</v>
      </c>
      <c r="AF127" s="302"/>
      <c r="AG127" s="302"/>
      <c r="AH127" s="303"/>
      <c r="AI127" s="307" t="s">
        <v>393</v>
      </c>
      <c r="AJ127" s="302"/>
      <c r="AK127" s="302"/>
      <c r="AL127" s="303"/>
      <c r="AM127" s="307" t="s">
        <v>422</v>
      </c>
      <c r="AN127" s="302"/>
      <c r="AO127" s="302"/>
      <c r="AP127" s="303"/>
      <c r="AQ127" s="340" t="s">
        <v>437</v>
      </c>
      <c r="AR127" s="341"/>
      <c r="AS127" s="341"/>
      <c r="AT127" s="341"/>
      <c r="AU127" s="341"/>
      <c r="AV127" s="341"/>
      <c r="AW127" s="341"/>
      <c r="AX127" s="342"/>
    </row>
    <row r="128" spans="1:50" ht="23.25" hidden="1" customHeight="1" x14ac:dyDescent="0.2">
      <c r="A128" s="296"/>
      <c r="B128" s="297"/>
      <c r="C128" s="297"/>
      <c r="D128" s="297"/>
      <c r="E128" s="297"/>
      <c r="F128" s="298"/>
      <c r="G128" s="356" t="s">
        <v>362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360</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9" t="s">
        <v>410</v>
      </c>
      <c r="B130" s="997"/>
      <c r="C130" s="996" t="s">
        <v>239</v>
      </c>
      <c r="D130" s="997"/>
      <c r="E130" s="312" t="s">
        <v>268</v>
      </c>
      <c r="F130" s="313"/>
      <c r="G130" s="314" t="s">
        <v>569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0"/>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572</v>
      </c>
      <c r="AV133" s="140"/>
      <c r="AW133" s="141" t="s">
        <v>181</v>
      </c>
      <c r="AX133" s="142"/>
    </row>
    <row r="134" spans="1:50" ht="39.75" customHeight="1" x14ac:dyDescent="0.2">
      <c r="A134" s="1000"/>
      <c r="B134" s="256"/>
      <c r="C134" s="255"/>
      <c r="D134" s="256"/>
      <c r="E134" s="255"/>
      <c r="F134" s="318"/>
      <c r="G134" s="235" t="s">
        <v>617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579</v>
      </c>
      <c r="AC134" s="228"/>
      <c r="AD134" s="228"/>
      <c r="AE134" s="270">
        <v>99.7</v>
      </c>
      <c r="AF134" s="120"/>
      <c r="AG134" s="120"/>
      <c r="AH134" s="120"/>
      <c r="AI134" s="270">
        <v>99.7</v>
      </c>
      <c r="AJ134" s="120"/>
      <c r="AK134" s="120"/>
      <c r="AL134" s="120"/>
      <c r="AM134" s="270">
        <v>99.7</v>
      </c>
      <c r="AN134" s="120"/>
      <c r="AO134" s="120"/>
      <c r="AP134" s="120"/>
      <c r="AQ134" s="270" t="s">
        <v>569</v>
      </c>
      <c r="AR134" s="120"/>
      <c r="AS134" s="120"/>
      <c r="AT134" s="120"/>
      <c r="AU134" s="270" t="s">
        <v>572</v>
      </c>
      <c r="AV134" s="120"/>
      <c r="AW134" s="120"/>
      <c r="AX134" s="219"/>
    </row>
    <row r="135" spans="1:50" ht="39.75" customHeight="1" x14ac:dyDescent="0.2">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579</v>
      </c>
      <c r="AC135" s="137"/>
      <c r="AD135" s="137"/>
      <c r="AE135" s="270">
        <v>100</v>
      </c>
      <c r="AF135" s="120"/>
      <c r="AG135" s="120"/>
      <c r="AH135" s="120"/>
      <c r="AI135" s="270">
        <v>100</v>
      </c>
      <c r="AJ135" s="120"/>
      <c r="AK135" s="120"/>
      <c r="AL135" s="120"/>
      <c r="AM135" s="270">
        <v>100</v>
      </c>
      <c r="AN135" s="120"/>
      <c r="AO135" s="120"/>
      <c r="AP135" s="120"/>
      <c r="AQ135" s="270">
        <v>100</v>
      </c>
      <c r="AR135" s="120"/>
      <c r="AS135" s="120"/>
      <c r="AT135" s="120"/>
      <c r="AU135" s="270">
        <v>100</v>
      </c>
      <c r="AV135" s="120"/>
      <c r="AW135" s="120"/>
      <c r="AX135" s="219"/>
    </row>
    <row r="136" spans="1:50" ht="18.75" hidden="1" customHeight="1" x14ac:dyDescent="0.2">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2">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2">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0"/>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0"/>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0"/>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0"/>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0"/>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6"/>
      <c r="C188" s="255"/>
      <c r="D188" s="256"/>
      <c r="E188" s="164"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0"/>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0"/>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0"/>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0"/>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00"/>
      <c r="B430" s="256"/>
      <c r="C430" s="253" t="s">
        <v>425</v>
      </c>
      <c r="D430" s="254"/>
      <c r="E430" s="242" t="s">
        <v>403</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00"/>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0"/>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0"/>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0"/>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0"/>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5" customHeight="1" x14ac:dyDescent="0.2">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563</v>
      </c>
      <c r="AE702" s="901"/>
      <c r="AF702" s="901"/>
      <c r="AG702" s="890" t="s">
        <v>581</v>
      </c>
      <c r="AH702" s="891"/>
      <c r="AI702" s="891"/>
      <c r="AJ702" s="891"/>
      <c r="AK702" s="891"/>
      <c r="AL702" s="891"/>
      <c r="AM702" s="891"/>
      <c r="AN702" s="891"/>
      <c r="AO702" s="891"/>
      <c r="AP702" s="891"/>
      <c r="AQ702" s="891"/>
      <c r="AR702" s="891"/>
      <c r="AS702" s="891"/>
      <c r="AT702" s="891"/>
      <c r="AU702" s="891"/>
      <c r="AV702" s="891"/>
      <c r="AW702" s="891"/>
      <c r="AX702" s="892"/>
    </row>
    <row r="703" spans="1:50" ht="62.2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582</v>
      </c>
      <c r="AH703" s="669"/>
      <c r="AI703" s="669"/>
      <c r="AJ703" s="669"/>
      <c r="AK703" s="669"/>
      <c r="AL703" s="669"/>
      <c r="AM703" s="669"/>
      <c r="AN703" s="669"/>
      <c r="AO703" s="669"/>
      <c r="AP703" s="669"/>
      <c r="AQ703" s="669"/>
      <c r="AR703" s="669"/>
      <c r="AS703" s="669"/>
      <c r="AT703" s="669"/>
      <c r="AU703" s="669"/>
      <c r="AV703" s="669"/>
      <c r="AW703" s="669"/>
      <c r="AX703" s="670"/>
    </row>
    <row r="704" spans="1:50" ht="63.7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583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563</v>
      </c>
      <c r="AE705" s="738"/>
      <c r="AF705" s="738"/>
      <c r="AG705" s="164" t="s">
        <v>584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5"/>
      <c r="C706" s="615"/>
      <c r="D706" s="616"/>
      <c r="E706" s="688" t="s">
        <v>384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593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594</v>
      </c>
      <c r="AE708" s="672"/>
      <c r="AF708" s="672"/>
      <c r="AG708" s="527" t="s">
        <v>568</v>
      </c>
      <c r="AH708" s="528"/>
      <c r="AI708" s="528"/>
      <c r="AJ708" s="528"/>
      <c r="AK708" s="528"/>
      <c r="AL708" s="528"/>
      <c r="AM708" s="528"/>
      <c r="AN708" s="528"/>
      <c r="AO708" s="528"/>
      <c r="AP708" s="528"/>
      <c r="AQ708" s="528"/>
      <c r="AR708" s="528"/>
      <c r="AS708" s="528"/>
      <c r="AT708" s="528"/>
      <c r="AU708" s="528"/>
      <c r="AV708" s="528"/>
      <c r="AW708" s="528"/>
      <c r="AX708" s="529"/>
    </row>
    <row r="709" spans="1:50" ht="61.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585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594</v>
      </c>
      <c r="AE710" s="159"/>
      <c r="AF710" s="159"/>
      <c r="AG710" s="668" t="s">
        <v>568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586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568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46.5" customHeight="1" x14ac:dyDescent="0.2">
      <c r="A714" s="661"/>
      <c r="B714" s="662"/>
      <c r="C714" s="776" t="s">
        <v>326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563</v>
      </c>
      <c r="AE714" s="593"/>
      <c r="AF714" s="594"/>
      <c r="AG714" s="694" t="s">
        <v>587</v>
      </c>
      <c r="AH714" s="695"/>
      <c r="AI714" s="695"/>
      <c r="AJ714" s="695"/>
      <c r="AK714" s="695"/>
      <c r="AL714" s="695"/>
      <c r="AM714" s="695"/>
      <c r="AN714" s="695"/>
      <c r="AO714" s="695"/>
      <c r="AP714" s="695"/>
      <c r="AQ714" s="695"/>
      <c r="AR714" s="695"/>
      <c r="AS714" s="695"/>
      <c r="AT714" s="695"/>
      <c r="AU714" s="695"/>
      <c r="AV714" s="695"/>
      <c r="AW714" s="695"/>
      <c r="AX714" s="696"/>
    </row>
    <row r="715" spans="1:50" ht="43.95" customHeight="1" x14ac:dyDescent="0.2">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2"/>
      <c r="AG715" s="527" t="s">
        <v>681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563</v>
      </c>
      <c r="AE716" s="764"/>
      <c r="AF716" s="764"/>
      <c r="AG716" s="668" t="s">
        <v>588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589</v>
      </c>
      <c r="AH717" s="669"/>
      <c r="AI717" s="669"/>
      <c r="AJ717" s="669"/>
      <c r="AK717" s="669"/>
      <c r="AL717" s="669"/>
      <c r="AM717" s="669"/>
      <c r="AN717" s="669"/>
      <c r="AO717" s="669"/>
      <c r="AP717" s="669"/>
      <c r="AQ717" s="669"/>
      <c r="AR717" s="669"/>
      <c r="AS717" s="669"/>
      <c r="AT717" s="669"/>
      <c r="AU717" s="669"/>
      <c r="AV717" s="669"/>
      <c r="AW717" s="669"/>
      <c r="AX717" s="670"/>
    </row>
    <row r="718" spans="1:50" ht="78.7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590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563</v>
      </c>
      <c r="AE719" s="672"/>
      <c r="AF719" s="672"/>
      <c r="AG719" s="164" t="s">
        <v>591</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4"/>
      <c r="B720" s="655"/>
      <c r="C720" s="941" t="s">
        <v>341</v>
      </c>
      <c r="D720" s="939"/>
      <c r="E720" s="939"/>
      <c r="F720" s="942"/>
      <c r="G720" s="938" t="s">
        <v>342</v>
      </c>
      <c r="H720" s="939"/>
      <c r="I720" s="939"/>
      <c r="J720" s="939"/>
      <c r="K720" s="939"/>
      <c r="L720" s="939"/>
      <c r="M720" s="939"/>
      <c r="N720" s="938" t="s">
        <v>345</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2" t="s">
        <v>48</v>
      </c>
      <c r="B726" s="623"/>
      <c r="C726" s="447" t="s">
        <v>53</v>
      </c>
      <c r="D726" s="582"/>
      <c r="E726" s="582"/>
      <c r="F726" s="583"/>
      <c r="G726" s="802" t="s">
        <v>595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5">
      <c r="A727" s="624"/>
      <c r="B727" s="625"/>
      <c r="C727" s="700" t="s">
        <v>57</v>
      </c>
      <c r="D727" s="701"/>
      <c r="E727" s="701"/>
      <c r="F727" s="702"/>
      <c r="G727" s="800" t="s">
        <v>596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70" t="s">
        <v>683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684</v>
      </c>
      <c r="B731" s="620"/>
      <c r="C731" s="620"/>
      <c r="D731" s="620"/>
      <c r="E731" s="621"/>
      <c r="F731" s="685" t="s">
        <v>685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4" t="s">
        <v>138</v>
      </c>
      <c r="B733" s="755"/>
      <c r="C733" s="755"/>
      <c r="D733" s="755"/>
      <c r="E733" s="756"/>
      <c r="F733" s="771" t="s">
        <v>686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9" t="s">
        <v>354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406</v>
      </c>
      <c r="B737" s="101"/>
      <c r="C737" s="101"/>
      <c r="D737" s="102"/>
      <c r="E737" s="103" t="s">
        <v>597</v>
      </c>
      <c r="F737" s="103"/>
      <c r="G737" s="103"/>
      <c r="H737" s="103"/>
      <c r="I737" s="103"/>
      <c r="J737" s="103"/>
      <c r="K737" s="103"/>
      <c r="L737" s="103"/>
      <c r="M737" s="103"/>
      <c r="N737" s="109" t="s">
        <v>401</v>
      </c>
      <c r="O737" s="109"/>
      <c r="P737" s="109"/>
      <c r="Q737" s="109"/>
      <c r="R737" s="103" t="s">
        <v>599</v>
      </c>
      <c r="S737" s="103"/>
      <c r="T737" s="103"/>
      <c r="U737" s="103"/>
      <c r="V737" s="103"/>
      <c r="W737" s="103"/>
      <c r="X737" s="103"/>
      <c r="Y737" s="103"/>
      <c r="Z737" s="103"/>
      <c r="AA737" s="109" t="s">
        <v>400</v>
      </c>
      <c r="AB737" s="109"/>
      <c r="AC737" s="109"/>
      <c r="AD737" s="109"/>
      <c r="AE737" s="103" t="s">
        <v>601</v>
      </c>
      <c r="AF737" s="103"/>
      <c r="AG737" s="103"/>
      <c r="AH737" s="103"/>
      <c r="AI737" s="103"/>
      <c r="AJ737" s="103"/>
      <c r="AK737" s="103"/>
      <c r="AL737" s="103"/>
      <c r="AM737" s="103"/>
      <c r="AN737" s="109" t="s">
        <v>399</v>
      </c>
      <c r="AO737" s="109"/>
      <c r="AP737" s="109"/>
      <c r="AQ737" s="109"/>
      <c r="AR737" s="110" t="s">
        <v>603</v>
      </c>
      <c r="AS737" s="111"/>
      <c r="AT737" s="111"/>
      <c r="AU737" s="111"/>
      <c r="AV737" s="111"/>
      <c r="AW737" s="111"/>
      <c r="AX737" s="112"/>
      <c r="AY737" s="88"/>
      <c r="AZ737" s="88"/>
    </row>
    <row r="738" spans="1:52" ht="24.75" customHeight="1" x14ac:dyDescent="0.2">
      <c r="A738" s="100" t="s">
        <v>398</v>
      </c>
      <c r="B738" s="101"/>
      <c r="C738" s="101"/>
      <c r="D738" s="102"/>
      <c r="E738" s="103" t="s">
        <v>598</v>
      </c>
      <c r="F738" s="103"/>
      <c r="G738" s="103"/>
      <c r="H738" s="103"/>
      <c r="I738" s="103"/>
      <c r="J738" s="103"/>
      <c r="K738" s="103"/>
      <c r="L738" s="103"/>
      <c r="M738" s="103"/>
      <c r="N738" s="109" t="s">
        <v>397</v>
      </c>
      <c r="O738" s="109"/>
      <c r="P738" s="109"/>
      <c r="Q738" s="109"/>
      <c r="R738" s="103" t="s">
        <v>600</v>
      </c>
      <c r="S738" s="103"/>
      <c r="T738" s="103"/>
      <c r="U738" s="103"/>
      <c r="V738" s="103"/>
      <c r="W738" s="103"/>
      <c r="X738" s="103"/>
      <c r="Y738" s="103"/>
      <c r="Z738" s="103"/>
      <c r="AA738" s="109" t="s">
        <v>396</v>
      </c>
      <c r="AB738" s="109"/>
      <c r="AC738" s="109"/>
      <c r="AD738" s="109"/>
      <c r="AE738" s="103" t="s">
        <v>602</v>
      </c>
      <c r="AF738" s="103"/>
      <c r="AG738" s="103"/>
      <c r="AH738" s="103"/>
      <c r="AI738" s="103"/>
      <c r="AJ738" s="103"/>
      <c r="AK738" s="103"/>
      <c r="AL738" s="103"/>
      <c r="AM738" s="103"/>
      <c r="AN738" s="109" t="s">
        <v>395</v>
      </c>
      <c r="AO738" s="109"/>
      <c r="AP738" s="109"/>
      <c r="AQ738" s="109"/>
      <c r="AR738" s="110" t="s">
        <v>604</v>
      </c>
      <c r="AS738" s="111"/>
      <c r="AT738" s="111"/>
      <c r="AU738" s="111"/>
      <c r="AV738" s="111"/>
      <c r="AW738" s="111"/>
      <c r="AX738" s="112"/>
    </row>
    <row r="739" spans="1:52" ht="24.75" customHeight="1" x14ac:dyDescent="0.2">
      <c r="A739" s="100" t="s">
        <v>394</v>
      </c>
      <c r="B739" s="101"/>
      <c r="C739" s="101"/>
      <c r="D739" s="102"/>
      <c r="E739" s="103" t="s">
        <v>680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562</v>
      </c>
      <c r="F740" s="125"/>
      <c r="G740" s="125"/>
      <c r="H740" s="92" t="str">
        <f>IF(E740="", "", "(")</f>
        <v>(</v>
      </c>
      <c r="I740" s="125"/>
      <c r="J740" s="125"/>
      <c r="K740" s="92" t="str">
        <f>IF(OR(I740="　", I740=""), "", "-")</f>
        <v/>
      </c>
      <c r="L740" s="126">
        <v>112</v>
      </c>
      <c r="M740" s="126"/>
      <c r="N740" s="93" t="str">
        <f>IF(O740="", "", "-")</f>
        <v/>
      </c>
      <c r="O740" s="94"/>
      <c r="P740" s="93" t="str">
        <f>IF(E740="", "", ")")</f>
        <v>)</v>
      </c>
      <c r="Q740" s="133" t="s">
        <v>562</v>
      </c>
      <c r="R740" s="125"/>
      <c r="S740" s="125"/>
      <c r="T740" s="92" t="str">
        <f>IF(Q740="", "", "(")</f>
        <v>(</v>
      </c>
      <c r="U740" s="125"/>
      <c r="V740" s="125"/>
      <c r="W740" s="92" t="str">
        <f>IF(OR(U740="　", U740=""), "", "-")</f>
        <v/>
      </c>
      <c r="X740" s="126">
        <v>98</v>
      </c>
      <c r="Y740" s="126"/>
      <c r="Z740" s="93" t="str">
        <f>IF(AA740="", "", "-")</f>
        <v/>
      </c>
      <c r="AA740" s="94"/>
      <c r="AB740" s="93" t="str">
        <f>IF(Q740="", "", ")")</f>
        <v>)</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thickBo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389</v>
      </c>
      <c r="B780" s="766"/>
      <c r="C780" s="766"/>
      <c r="D780" s="766"/>
      <c r="E780" s="766"/>
      <c r="F780" s="767"/>
      <c r="G780" s="443" t="s">
        <v>661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676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8"/>
      <c r="C782" s="768"/>
      <c r="D782" s="768"/>
      <c r="E782" s="768"/>
      <c r="F782" s="769"/>
      <c r="G782" s="453" t="s">
        <v>662</v>
      </c>
      <c r="H782" s="454"/>
      <c r="I782" s="454"/>
      <c r="J782" s="454"/>
      <c r="K782" s="455"/>
      <c r="L782" s="456" t="s">
        <v>663</v>
      </c>
      <c r="M782" s="457"/>
      <c r="N782" s="457"/>
      <c r="O782" s="457"/>
      <c r="P782" s="457"/>
      <c r="Q782" s="457"/>
      <c r="R782" s="457"/>
      <c r="S782" s="457"/>
      <c r="T782" s="457"/>
      <c r="U782" s="457"/>
      <c r="V782" s="457"/>
      <c r="W782" s="457"/>
      <c r="X782" s="458"/>
      <c r="Y782" s="459">
        <v>7</v>
      </c>
      <c r="Z782" s="460"/>
      <c r="AA782" s="460"/>
      <c r="AB782" s="558"/>
      <c r="AC782" s="453"/>
      <c r="AD782" s="454"/>
      <c r="AE782" s="454"/>
      <c r="AF782" s="454"/>
      <c r="AG782" s="455"/>
      <c r="AH782" s="456" t="s">
        <v>633</v>
      </c>
      <c r="AI782" s="457"/>
      <c r="AJ782" s="457"/>
      <c r="AK782" s="457"/>
      <c r="AL782" s="457"/>
      <c r="AM782" s="457"/>
      <c r="AN782" s="457"/>
      <c r="AO782" s="457"/>
      <c r="AP782" s="457"/>
      <c r="AQ782" s="457"/>
      <c r="AR782" s="457"/>
      <c r="AS782" s="457"/>
      <c r="AT782" s="458"/>
      <c r="AU782" s="459">
        <v>0.5</v>
      </c>
      <c r="AV782" s="460"/>
      <c r="AW782" s="460"/>
      <c r="AX782" s="461"/>
    </row>
    <row r="783" spans="1:50" ht="24.75" customHeight="1" x14ac:dyDescent="0.2">
      <c r="A783" s="557"/>
      <c r="B783" s="768"/>
      <c r="C783" s="768"/>
      <c r="D783" s="768"/>
      <c r="E783" s="768"/>
      <c r="F783" s="769"/>
      <c r="G783" s="353" t="s">
        <v>664</v>
      </c>
      <c r="H783" s="354"/>
      <c r="I783" s="354"/>
      <c r="J783" s="354"/>
      <c r="K783" s="355"/>
      <c r="L783" s="406" t="s">
        <v>665</v>
      </c>
      <c r="M783" s="407"/>
      <c r="N783" s="407"/>
      <c r="O783" s="407"/>
      <c r="P783" s="407"/>
      <c r="Q783" s="407"/>
      <c r="R783" s="407"/>
      <c r="S783" s="407"/>
      <c r="T783" s="407"/>
      <c r="U783" s="407"/>
      <c r="V783" s="407"/>
      <c r="W783" s="407"/>
      <c r="X783" s="408"/>
      <c r="Y783" s="403">
        <v>2</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57"/>
      <c r="B784" s="768"/>
      <c r="C784" s="768"/>
      <c r="D784" s="768"/>
      <c r="E784" s="768"/>
      <c r="F784" s="769"/>
      <c r="G784" s="353" t="s">
        <v>666</v>
      </c>
      <c r="H784" s="354"/>
      <c r="I784" s="354"/>
      <c r="J784" s="354"/>
      <c r="K784" s="355"/>
      <c r="L784" s="406" t="s">
        <v>667</v>
      </c>
      <c r="M784" s="407"/>
      <c r="N784" s="407"/>
      <c r="O784" s="407"/>
      <c r="P784" s="407"/>
      <c r="Q784" s="407"/>
      <c r="R784" s="407"/>
      <c r="S784" s="407"/>
      <c r="T784" s="407"/>
      <c r="U784" s="407"/>
      <c r="V784" s="407"/>
      <c r="W784" s="407"/>
      <c r="X784" s="408"/>
      <c r="Y784" s="403">
        <v>2</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57"/>
      <c r="B785" s="768"/>
      <c r="C785" s="768"/>
      <c r="D785" s="768"/>
      <c r="E785" s="768"/>
      <c r="F785" s="769"/>
      <c r="G785" s="353" t="s">
        <v>659</v>
      </c>
      <c r="H785" s="354"/>
      <c r="I785" s="354"/>
      <c r="J785" s="354"/>
      <c r="K785" s="355"/>
      <c r="L785" s="406" t="s">
        <v>668</v>
      </c>
      <c r="M785" s="407"/>
      <c r="N785" s="407"/>
      <c r="O785" s="407"/>
      <c r="P785" s="407"/>
      <c r="Q785" s="407"/>
      <c r="R785" s="407"/>
      <c r="S785" s="407"/>
      <c r="T785" s="407"/>
      <c r="U785" s="407"/>
      <c r="V785" s="407"/>
      <c r="W785" s="407"/>
      <c r="X785" s="408"/>
      <c r="Y785" s="403">
        <v>1</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57"/>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57"/>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57"/>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57"/>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557"/>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57"/>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57"/>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12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0.5</v>
      </c>
      <c r="AV792" s="420"/>
      <c r="AW792" s="420"/>
      <c r="AX792" s="422"/>
    </row>
    <row r="793" spans="1:50" ht="24.75" customHeight="1" x14ac:dyDescent="0.2">
      <c r="A793" s="557"/>
      <c r="B793" s="768"/>
      <c r="C793" s="768"/>
      <c r="D793" s="768"/>
      <c r="E793" s="768"/>
      <c r="F793" s="769"/>
      <c r="G793" s="443" t="s">
        <v>677</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678</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8"/>
      <c r="C795" s="768"/>
      <c r="D795" s="768"/>
      <c r="E795" s="768"/>
      <c r="F795" s="769"/>
      <c r="G795" s="453"/>
      <c r="H795" s="454"/>
      <c r="I795" s="454"/>
      <c r="J795" s="454"/>
      <c r="K795" s="455"/>
      <c r="L795" s="456" t="s">
        <v>633</v>
      </c>
      <c r="M795" s="457"/>
      <c r="N795" s="457"/>
      <c r="O795" s="457"/>
      <c r="P795" s="457"/>
      <c r="Q795" s="457"/>
      <c r="R795" s="457"/>
      <c r="S795" s="457"/>
      <c r="T795" s="457"/>
      <c r="U795" s="457"/>
      <c r="V795" s="457"/>
      <c r="W795" s="457"/>
      <c r="X795" s="458"/>
      <c r="Y795" s="459">
        <v>0.7</v>
      </c>
      <c r="Z795" s="460"/>
      <c r="AA795" s="460"/>
      <c r="AB795" s="558"/>
      <c r="AC795" s="453"/>
      <c r="AD795" s="454"/>
      <c r="AE795" s="454"/>
      <c r="AF795" s="454"/>
      <c r="AG795" s="455"/>
      <c r="AH795" s="456" t="s">
        <v>660</v>
      </c>
      <c r="AI795" s="457"/>
      <c r="AJ795" s="457"/>
      <c r="AK795" s="457"/>
      <c r="AL795" s="457"/>
      <c r="AM795" s="457"/>
      <c r="AN795" s="457"/>
      <c r="AO795" s="457"/>
      <c r="AP795" s="457"/>
      <c r="AQ795" s="457"/>
      <c r="AR795" s="457"/>
      <c r="AS795" s="457"/>
      <c r="AT795" s="458"/>
      <c r="AU795" s="459">
        <v>3.1</v>
      </c>
      <c r="AV795" s="460"/>
      <c r="AW795" s="460"/>
      <c r="AX795" s="461"/>
    </row>
    <row r="796" spans="1:50" ht="24.75" customHeight="1" x14ac:dyDescent="0.2">
      <c r="A796" s="557"/>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2">
      <c r="A797" s="557"/>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2">
      <c r="A798" s="557"/>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2">
      <c r="A799" s="557"/>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2">
      <c r="A800" s="557"/>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2">
      <c r="A801" s="557"/>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557"/>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557"/>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57"/>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2">
      <c r="A805" s="557"/>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0.7</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3.1</v>
      </c>
      <c r="AV805" s="420"/>
      <c r="AW805" s="420"/>
      <c r="AX805" s="422"/>
    </row>
    <row r="806" spans="1:50" ht="24.75" hidden="1" customHeight="1" x14ac:dyDescent="0.2">
      <c r="A806" s="557"/>
      <c r="B806" s="768"/>
      <c r="C806" s="768"/>
      <c r="D806" s="768"/>
      <c r="E806" s="768"/>
      <c r="F806" s="769"/>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7"/>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7"/>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7"/>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7"/>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7"/>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7"/>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7"/>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7"/>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x14ac:dyDescent="0.2">
      <c r="A818" s="557"/>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7"/>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7"/>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7"/>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7"/>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7"/>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7"/>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7"/>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7"/>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7"/>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346</v>
      </c>
      <c r="AM832" s="962"/>
      <c r="AN832" s="962"/>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340</v>
      </c>
      <c r="AD837" s="281"/>
      <c r="AE837" s="281"/>
      <c r="AF837" s="281"/>
      <c r="AG837" s="281"/>
      <c r="AH837" s="349" t="s">
        <v>370</v>
      </c>
      <c r="AI837" s="351"/>
      <c r="AJ837" s="351"/>
      <c r="AK837" s="351"/>
      <c r="AL837" s="351" t="s">
        <v>21</v>
      </c>
      <c r="AM837" s="351"/>
      <c r="AN837" s="351"/>
      <c r="AO837" s="430"/>
      <c r="AP837" s="431" t="s">
        <v>301</v>
      </c>
      <c r="AQ837" s="431"/>
      <c r="AR837" s="431"/>
      <c r="AS837" s="431"/>
      <c r="AT837" s="431"/>
      <c r="AU837" s="431"/>
      <c r="AV837" s="431"/>
      <c r="AW837" s="431"/>
      <c r="AX837" s="431"/>
    </row>
    <row r="838" spans="1:50" ht="44.25" customHeight="1" x14ac:dyDescent="0.2">
      <c r="A838" s="409">
        <v>1</v>
      </c>
      <c r="B838" s="409">
        <v>1</v>
      </c>
      <c r="C838" s="423" t="s">
        <v>618</v>
      </c>
      <c r="D838" s="423"/>
      <c r="E838" s="423"/>
      <c r="F838" s="423"/>
      <c r="G838" s="423"/>
      <c r="H838" s="423"/>
      <c r="I838" s="423"/>
      <c r="J838" s="424" t="s">
        <v>568</v>
      </c>
      <c r="K838" s="425"/>
      <c r="L838" s="425"/>
      <c r="M838" s="425"/>
      <c r="N838" s="425"/>
      <c r="O838" s="425"/>
      <c r="P838" s="321" t="s">
        <v>626</v>
      </c>
      <c r="Q838" s="322"/>
      <c r="R838" s="322"/>
      <c r="S838" s="322"/>
      <c r="T838" s="322"/>
      <c r="U838" s="322"/>
      <c r="V838" s="322"/>
      <c r="W838" s="322"/>
      <c r="X838" s="322"/>
      <c r="Y838" s="323">
        <v>12</v>
      </c>
      <c r="Z838" s="324"/>
      <c r="AA838" s="324"/>
      <c r="AB838" s="325"/>
      <c r="AC838" s="333" t="s">
        <v>625</v>
      </c>
      <c r="AD838" s="428"/>
      <c r="AE838" s="428"/>
      <c r="AF838" s="428"/>
      <c r="AG838" s="428"/>
      <c r="AH838" s="426" t="s">
        <v>568</v>
      </c>
      <c r="AI838" s="427"/>
      <c r="AJ838" s="427"/>
      <c r="AK838" s="427"/>
      <c r="AL838" s="330" t="s">
        <v>568</v>
      </c>
      <c r="AM838" s="331"/>
      <c r="AN838" s="331"/>
      <c r="AO838" s="332"/>
      <c r="AP838" s="326" t="s">
        <v>568</v>
      </c>
      <c r="AQ838" s="326"/>
      <c r="AR838" s="326"/>
      <c r="AS838" s="326"/>
      <c r="AT838" s="326"/>
      <c r="AU838" s="326"/>
      <c r="AV838" s="326"/>
      <c r="AW838" s="326"/>
      <c r="AX838" s="326"/>
    </row>
    <row r="839" spans="1:50" ht="53.25" customHeight="1" x14ac:dyDescent="0.2">
      <c r="A839" s="409">
        <v>2</v>
      </c>
      <c r="B839" s="409">
        <v>1</v>
      </c>
      <c r="C839" s="423" t="s">
        <v>619</v>
      </c>
      <c r="D839" s="423"/>
      <c r="E839" s="423"/>
      <c r="F839" s="423"/>
      <c r="G839" s="423"/>
      <c r="H839" s="423"/>
      <c r="I839" s="423"/>
      <c r="J839" s="424">
        <v>4000020270008</v>
      </c>
      <c r="K839" s="425"/>
      <c r="L839" s="425"/>
      <c r="M839" s="425"/>
      <c r="N839" s="425"/>
      <c r="O839" s="425"/>
      <c r="P839" s="321" t="s">
        <v>627</v>
      </c>
      <c r="Q839" s="322"/>
      <c r="R839" s="322"/>
      <c r="S839" s="322"/>
      <c r="T839" s="322"/>
      <c r="U839" s="322"/>
      <c r="V839" s="322"/>
      <c r="W839" s="322"/>
      <c r="X839" s="322"/>
      <c r="Y839" s="323">
        <v>4.5999999999999996</v>
      </c>
      <c r="Z839" s="324"/>
      <c r="AA839" s="324"/>
      <c r="AB839" s="325"/>
      <c r="AC839" s="333" t="s">
        <v>625</v>
      </c>
      <c r="AD839" s="333"/>
      <c r="AE839" s="333"/>
      <c r="AF839" s="333"/>
      <c r="AG839" s="333"/>
      <c r="AH839" s="426" t="s">
        <v>568</v>
      </c>
      <c r="AI839" s="427"/>
      <c r="AJ839" s="427"/>
      <c r="AK839" s="427"/>
      <c r="AL839" s="330" t="s">
        <v>568</v>
      </c>
      <c r="AM839" s="331"/>
      <c r="AN839" s="331"/>
      <c r="AO839" s="332"/>
      <c r="AP839" s="326" t="s">
        <v>568</v>
      </c>
      <c r="AQ839" s="326"/>
      <c r="AR839" s="326"/>
      <c r="AS839" s="326"/>
      <c r="AT839" s="326"/>
      <c r="AU839" s="326"/>
      <c r="AV839" s="326"/>
      <c r="AW839" s="326"/>
      <c r="AX839" s="326"/>
    </row>
    <row r="840" spans="1:50" ht="50.25" customHeight="1" x14ac:dyDescent="0.2">
      <c r="A840" s="409">
        <v>3</v>
      </c>
      <c r="B840" s="409">
        <v>1</v>
      </c>
      <c r="C840" s="429" t="s">
        <v>620</v>
      </c>
      <c r="D840" s="423"/>
      <c r="E840" s="423"/>
      <c r="F840" s="423"/>
      <c r="G840" s="423"/>
      <c r="H840" s="423"/>
      <c r="I840" s="423"/>
      <c r="J840" s="424">
        <v>1000020230006</v>
      </c>
      <c r="K840" s="425"/>
      <c r="L840" s="425"/>
      <c r="M840" s="425"/>
      <c r="N840" s="425"/>
      <c r="O840" s="425"/>
      <c r="P840" s="321" t="s">
        <v>628</v>
      </c>
      <c r="Q840" s="322"/>
      <c r="R840" s="322"/>
      <c r="S840" s="322"/>
      <c r="T840" s="322"/>
      <c r="U840" s="322"/>
      <c r="V840" s="322"/>
      <c r="W840" s="322"/>
      <c r="X840" s="322"/>
      <c r="Y840" s="323">
        <v>4.5999999999999996</v>
      </c>
      <c r="Z840" s="324"/>
      <c r="AA840" s="324"/>
      <c r="AB840" s="325"/>
      <c r="AC840" s="333" t="s">
        <v>625</v>
      </c>
      <c r="AD840" s="333"/>
      <c r="AE840" s="333"/>
      <c r="AF840" s="333"/>
      <c r="AG840" s="333"/>
      <c r="AH840" s="328" t="s">
        <v>568</v>
      </c>
      <c r="AI840" s="329"/>
      <c r="AJ840" s="329"/>
      <c r="AK840" s="329"/>
      <c r="AL840" s="330" t="s">
        <v>568</v>
      </c>
      <c r="AM840" s="331"/>
      <c r="AN840" s="331"/>
      <c r="AO840" s="332"/>
      <c r="AP840" s="326" t="s">
        <v>568</v>
      </c>
      <c r="AQ840" s="326"/>
      <c r="AR840" s="326"/>
      <c r="AS840" s="326"/>
      <c r="AT840" s="326"/>
      <c r="AU840" s="326"/>
      <c r="AV840" s="326"/>
      <c r="AW840" s="326"/>
      <c r="AX840" s="326"/>
    </row>
    <row r="841" spans="1:50" ht="52.5" customHeight="1" x14ac:dyDescent="0.2">
      <c r="A841" s="409">
        <v>4</v>
      </c>
      <c r="B841" s="409">
        <v>1</v>
      </c>
      <c r="C841" s="429" t="s">
        <v>621</v>
      </c>
      <c r="D841" s="423"/>
      <c r="E841" s="423"/>
      <c r="F841" s="423"/>
      <c r="G841" s="423"/>
      <c r="H841" s="423"/>
      <c r="I841" s="423"/>
      <c r="J841" s="424">
        <v>4000020120006</v>
      </c>
      <c r="K841" s="425"/>
      <c r="L841" s="425"/>
      <c r="M841" s="425"/>
      <c r="N841" s="425"/>
      <c r="O841" s="425"/>
      <c r="P841" s="321" t="s">
        <v>629</v>
      </c>
      <c r="Q841" s="322"/>
      <c r="R841" s="322"/>
      <c r="S841" s="322"/>
      <c r="T841" s="322"/>
      <c r="U841" s="322"/>
      <c r="V841" s="322"/>
      <c r="W841" s="322"/>
      <c r="X841" s="322"/>
      <c r="Y841" s="323">
        <v>3.5</v>
      </c>
      <c r="Z841" s="324"/>
      <c r="AA841" s="324"/>
      <c r="AB841" s="325"/>
      <c r="AC841" s="333" t="s">
        <v>625</v>
      </c>
      <c r="AD841" s="333"/>
      <c r="AE841" s="333"/>
      <c r="AF841" s="333"/>
      <c r="AG841" s="333"/>
      <c r="AH841" s="328" t="s">
        <v>568</v>
      </c>
      <c r="AI841" s="329"/>
      <c r="AJ841" s="329"/>
      <c r="AK841" s="329"/>
      <c r="AL841" s="330" t="s">
        <v>568</v>
      </c>
      <c r="AM841" s="331"/>
      <c r="AN841" s="331"/>
      <c r="AO841" s="332"/>
      <c r="AP841" s="326" t="s">
        <v>568</v>
      </c>
      <c r="AQ841" s="326"/>
      <c r="AR841" s="326"/>
      <c r="AS841" s="326"/>
      <c r="AT841" s="326"/>
      <c r="AU841" s="326"/>
      <c r="AV841" s="326"/>
      <c r="AW841" s="326"/>
      <c r="AX841" s="326"/>
    </row>
    <row r="842" spans="1:50" ht="56.25" customHeight="1" x14ac:dyDescent="0.2">
      <c r="A842" s="409">
        <v>5</v>
      </c>
      <c r="B842" s="409">
        <v>1</v>
      </c>
      <c r="C842" s="423" t="s">
        <v>622</v>
      </c>
      <c r="D842" s="423"/>
      <c r="E842" s="423"/>
      <c r="F842" s="423"/>
      <c r="G842" s="423"/>
      <c r="H842" s="423"/>
      <c r="I842" s="423"/>
      <c r="J842" s="424">
        <v>7000020100005</v>
      </c>
      <c r="K842" s="425"/>
      <c r="L842" s="425"/>
      <c r="M842" s="425"/>
      <c r="N842" s="425"/>
      <c r="O842" s="425"/>
      <c r="P842" s="321" t="s">
        <v>630</v>
      </c>
      <c r="Q842" s="322"/>
      <c r="R842" s="322"/>
      <c r="S842" s="322"/>
      <c r="T842" s="322"/>
      <c r="U842" s="322"/>
      <c r="V842" s="322"/>
      <c r="W842" s="322"/>
      <c r="X842" s="322"/>
      <c r="Y842" s="323">
        <v>3.1</v>
      </c>
      <c r="Z842" s="324"/>
      <c r="AA842" s="324"/>
      <c r="AB842" s="325"/>
      <c r="AC842" s="327" t="s">
        <v>625</v>
      </c>
      <c r="AD842" s="327"/>
      <c r="AE842" s="327"/>
      <c r="AF842" s="327"/>
      <c r="AG842" s="327"/>
      <c r="AH842" s="328" t="s">
        <v>568</v>
      </c>
      <c r="AI842" s="329"/>
      <c r="AJ842" s="329"/>
      <c r="AK842" s="329"/>
      <c r="AL842" s="330" t="s">
        <v>568</v>
      </c>
      <c r="AM842" s="331"/>
      <c r="AN842" s="331"/>
      <c r="AO842" s="332"/>
      <c r="AP842" s="326" t="s">
        <v>568</v>
      </c>
      <c r="AQ842" s="326"/>
      <c r="AR842" s="326"/>
      <c r="AS842" s="326"/>
      <c r="AT842" s="326"/>
      <c r="AU842" s="326"/>
      <c r="AV842" s="326"/>
      <c r="AW842" s="326"/>
      <c r="AX842" s="326"/>
    </row>
    <row r="843" spans="1:50" ht="48" customHeight="1" x14ac:dyDescent="0.2">
      <c r="A843" s="409">
        <v>6</v>
      </c>
      <c r="B843" s="409">
        <v>1</v>
      </c>
      <c r="C843" s="423" t="s">
        <v>623</v>
      </c>
      <c r="D843" s="423"/>
      <c r="E843" s="423"/>
      <c r="F843" s="423"/>
      <c r="G843" s="423"/>
      <c r="H843" s="423"/>
      <c r="I843" s="423"/>
      <c r="J843" s="424">
        <v>1000020282022</v>
      </c>
      <c r="K843" s="425"/>
      <c r="L843" s="425"/>
      <c r="M843" s="425"/>
      <c r="N843" s="425"/>
      <c r="O843" s="425"/>
      <c r="P843" s="321" t="s">
        <v>631</v>
      </c>
      <c r="Q843" s="322"/>
      <c r="R843" s="322"/>
      <c r="S843" s="322"/>
      <c r="T843" s="322"/>
      <c r="U843" s="322"/>
      <c r="V843" s="322"/>
      <c r="W843" s="322"/>
      <c r="X843" s="322"/>
      <c r="Y843" s="323">
        <v>3</v>
      </c>
      <c r="Z843" s="324"/>
      <c r="AA843" s="324"/>
      <c r="AB843" s="325"/>
      <c r="AC843" s="327" t="s">
        <v>625</v>
      </c>
      <c r="AD843" s="327"/>
      <c r="AE843" s="327"/>
      <c r="AF843" s="327"/>
      <c r="AG843" s="327"/>
      <c r="AH843" s="328" t="s">
        <v>568</v>
      </c>
      <c r="AI843" s="329"/>
      <c r="AJ843" s="329"/>
      <c r="AK843" s="329"/>
      <c r="AL843" s="330" t="s">
        <v>568</v>
      </c>
      <c r="AM843" s="331"/>
      <c r="AN843" s="331"/>
      <c r="AO843" s="332"/>
      <c r="AP843" s="326" t="s">
        <v>568</v>
      </c>
      <c r="AQ843" s="326"/>
      <c r="AR843" s="326"/>
      <c r="AS843" s="326"/>
      <c r="AT843" s="326"/>
      <c r="AU843" s="326"/>
      <c r="AV843" s="326"/>
      <c r="AW843" s="326"/>
      <c r="AX843" s="326"/>
    </row>
    <row r="844" spans="1:50" ht="70.5" customHeight="1" x14ac:dyDescent="0.2">
      <c r="A844" s="409">
        <v>7</v>
      </c>
      <c r="B844" s="409">
        <v>1</v>
      </c>
      <c r="C844" s="423" t="s">
        <v>624</v>
      </c>
      <c r="D844" s="423"/>
      <c r="E844" s="423"/>
      <c r="F844" s="423"/>
      <c r="G844" s="423"/>
      <c r="H844" s="423"/>
      <c r="I844" s="423"/>
      <c r="J844" s="424">
        <v>1000020110001</v>
      </c>
      <c r="K844" s="425"/>
      <c r="L844" s="425"/>
      <c r="M844" s="425"/>
      <c r="N844" s="425"/>
      <c r="O844" s="425"/>
      <c r="P844" s="321" t="s">
        <v>632</v>
      </c>
      <c r="Q844" s="322"/>
      <c r="R844" s="322"/>
      <c r="S844" s="322"/>
      <c r="T844" s="322"/>
      <c r="U844" s="322"/>
      <c r="V844" s="322"/>
      <c r="W844" s="322"/>
      <c r="X844" s="322"/>
      <c r="Y844" s="323">
        <v>2.9</v>
      </c>
      <c r="Z844" s="324"/>
      <c r="AA844" s="324"/>
      <c r="AB844" s="325"/>
      <c r="AC844" s="327" t="s">
        <v>625</v>
      </c>
      <c r="AD844" s="327"/>
      <c r="AE844" s="327"/>
      <c r="AF844" s="327"/>
      <c r="AG844" s="327"/>
      <c r="AH844" s="328" t="s">
        <v>568</v>
      </c>
      <c r="AI844" s="329"/>
      <c r="AJ844" s="329"/>
      <c r="AK844" s="329"/>
      <c r="AL844" s="330" t="s">
        <v>568</v>
      </c>
      <c r="AM844" s="331"/>
      <c r="AN844" s="331"/>
      <c r="AO844" s="332"/>
      <c r="AP844" s="326" t="s">
        <v>568</v>
      </c>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340</v>
      </c>
      <c r="AD870" s="281"/>
      <c r="AE870" s="281"/>
      <c r="AF870" s="281"/>
      <c r="AG870" s="281"/>
      <c r="AH870" s="349" t="s">
        <v>370</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2">
      <c r="A871" s="409">
        <v>1</v>
      </c>
      <c r="B871" s="409">
        <v>1</v>
      </c>
      <c r="C871" s="423" t="s">
        <v>634</v>
      </c>
      <c r="D871" s="423"/>
      <c r="E871" s="423"/>
      <c r="F871" s="423"/>
      <c r="G871" s="423"/>
      <c r="H871" s="423"/>
      <c r="I871" s="423"/>
      <c r="J871" s="424">
        <v>6000020272299</v>
      </c>
      <c r="K871" s="425"/>
      <c r="L871" s="425"/>
      <c r="M871" s="425"/>
      <c r="N871" s="425"/>
      <c r="O871" s="425"/>
      <c r="P871" s="322" t="s">
        <v>635</v>
      </c>
      <c r="Q871" s="322"/>
      <c r="R871" s="322"/>
      <c r="S871" s="322"/>
      <c r="T871" s="322"/>
      <c r="U871" s="322"/>
      <c r="V871" s="322"/>
      <c r="W871" s="322"/>
      <c r="X871" s="322"/>
      <c r="Y871" s="323">
        <v>0.5</v>
      </c>
      <c r="Z871" s="324"/>
      <c r="AA871" s="324"/>
      <c r="AB871" s="325"/>
      <c r="AC871" s="333" t="s">
        <v>625</v>
      </c>
      <c r="AD871" s="428"/>
      <c r="AE871" s="428"/>
      <c r="AF871" s="428"/>
      <c r="AG871" s="428"/>
      <c r="AH871" s="426" t="s">
        <v>568</v>
      </c>
      <c r="AI871" s="427"/>
      <c r="AJ871" s="427"/>
      <c r="AK871" s="427"/>
      <c r="AL871" s="330" t="s">
        <v>568</v>
      </c>
      <c r="AM871" s="331"/>
      <c r="AN871" s="331"/>
      <c r="AO871" s="332"/>
      <c r="AP871" s="326" t="s">
        <v>568</v>
      </c>
      <c r="AQ871" s="326"/>
      <c r="AR871" s="326"/>
      <c r="AS871" s="326"/>
      <c r="AT871" s="326"/>
      <c r="AU871" s="326"/>
      <c r="AV871" s="326"/>
      <c r="AW871" s="326"/>
      <c r="AX871" s="326"/>
    </row>
    <row r="872" spans="1:50" ht="30" customHeight="1" x14ac:dyDescent="0.2">
      <c r="A872" s="409">
        <v>2</v>
      </c>
      <c r="B872" s="409">
        <v>1</v>
      </c>
      <c r="C872" s="423" t="s">
        <v>636</v>
      </c>
      <c r="D872" s="423"/>
      <c r="E872" s="423"/>
      <c r="F872" s="423"/>
      <c r="G872" s="423"/>
      <c r="H872" s="423"/>
      <c r="I872" s="423"/>
      <c r="J872" s="424">
        <v>7000020234273</v>
      </c>
      <c r="K872" s="425"/>
      <c r="L872" s="425"/>
      <c r="M872" s="425"/>
      <c r="N872" s="425"/>
      <c r="O872" s="425"/>
      <c r="P872" s="322" t="s">
        <v>637</v>
      </c>
      <c r="Q872" s="322"/>
      <c r="R872" s="322"/>
      <c r="S872" s="322"/>
      <c r="T872" s="322"/>
      <c r="U872" s="322"/>
      <c r="V872" s="322"/>
      <c r="W872" s="322"/>
      <c r="X872" s="322"/>
      <c r="Y872" s="323">
        <v>0.4</v>
      </c>
      <c r="Z872" s="324"/>
      <c r="AA872" s="324"/>
      <c r="AB872" s="325"/>
      <c r="AC872" s="333" t="s">
        <v>625</v>
      </c>
      <c r="AD872" s="333"/>
      <c r="AE872" s="333"/>
      <c r="AF872" s="333"/>
      <c r="AG872" s="333"/>
      <c r="AH872" s="426" t="s">
        <v>568</v>
      </c>
      <c r="AI872" s="427"/>
      <c r="AJ872" s="427"/>
      <c r="AK872" s="427"/>
      <c r="AL872" s="330" t="s">
        <v>568</v>
      </c>
      <c r="AM872" s="331"/>
      <c r="AN872" s="331"/>
      <c r="AO872" s="332"/>
      <c r="AP872" s="326" t="s">
        <v>568</v>
      </c>
      <c r="AQ872" s="326"/>
      <c r="AR872" s="326"/>
      <c r="AS872" s="326"/>
      <c r="AT872" s="326"/>
      <c r="AU872" s="326"/>
      <c r="AV872" s="326"/>
      <c r="AW872" s="326"/>
      <c r="AX872" s="326"/>
    </row>
    <row r="873" spans="1:50" ht="30" customHeight="1" x14ac:dyDescent="0.2">
      <c r="A873" s="409">
        <v>3</v>
      </c>
      <c r="B873" s="409">
        <v>1</v>
      </c>
      <c r="C873" s="429" t="s">
        <v>638</v>
      </c>
      <c r="D873" s="423"/>
      <c r="E873" s="423"/>
      <c r="F873" s="423"/>
      <c r="G873" s="423"/>
      <c r="H873" s="423"/>
      <c r="I873" s="423"/>
      <c r="J873" s="424">
        <v>4000020112259</v>
      </c>
      <c r="K873" s="425"/>
      <c r="L873" s="425"/>
      <c r="M873" s="425"/>
      <c r="N873" s="425"/>
      <c r="O873" s="425"/>
      <c r="P873" s="321" t="s">
        <v>639</v>
      </c>
      <c r="Q873" s="322"/>
      <c r="R873" s="322"/>
      <c r="S873" s="322"/>
      <c r="T873" s="322"/>
      <c r="U873" s="322"/>
      <c r="V873" s="322"/>
      <c r="W873" s="322"/>
      <c r="X873" s="322"/>
      <c r="Y873" s="323">
        <v>0.3</v>
      </c>
      <c r="Z873" s="324"/>
      <c r="AA873" s="324"/>
      <c r="AB873" s="325"/>
      <c r="AC873" s="333" t="s">
        <v>625</v>
      </c>
      <c r="AD873" s="333"/>
      <c r="AE873" s="333"/>
      <c r="AF873" s="333"/>
      <c r="AG873" s="333"/>
      <c r="AH873" s="328" t="s">
        <v>568</v>
      </c>
      <c r="AI873" s="329"/>
      <c r="AJ873" s="329"/>
      <c r="AK873" s="329"/>
      <c r="AL873" s="330" t="s">
        <v>568</v>
      </c>
      <c r="AM873" s="331"/>
      <c r="AN873" s="331"/>
      <c r="AO873" s="332"/>
      <c r="AP873" s="326" t="s">
        <v>568</v>
      </c>
      <c r="AQ873" s="326"/>
      <c r="AR873" s="326"/>
      <c r="AS873" s="326"/>
      <c r="AT873" s="326"/>
      <c r="AU873" s="326"/>
      <c r="AV873" s="326"/>
      <c r="AW873" s="326"/>
      <c r="AX873" s="326"/>
    </row>
    <row r="874" spans="1:50" ht="30" customHeight="1" x14ac:dyDescent="0.2">
      <c r="A874" s="409">
        <v>4</v>
      </c>
      <c r="B874" s="409">
        <v>1</v>
      </c>
      <c r="C874" s="429" t="s">
        <v>640</v>
      </c>
      <c r="D874" s="423"/>
      <c r="E874" s="423"/>
      <c r="F874" s="423"/>
      <c r="G874" s="423"/>
      <c r="H874" s="423"/>
      <c r="I874" s="423"/>
      <c r="J874" s="424">
        <v>4000020122084</v>
      </c>
      <c r="K874" s="425"/>
      <c r="L874" s="425"/>
      <c r="M874" s="425"/>
      <c r="N874" s="425"/>
      <c r="O874" s="425"/>
      <c r="P874" s="321" t="s">
        <v>641</v>
      </c>
      <c r="Q874" s="322"/>
      <c r="R874" s="322"/>
      <c r="S874" s="322"/>
      <c r="T874" s="322"/>
      <c r="U874" s="322"/>
      <c r="V874" s="322"/>
      <c r="W874" s="322"/>
      <c r="X874" s="322"/>
      <c r="Y874" s="323">
        <v>0.1</v>
      </c>
      <c r="Z874" s="324"/>
      <c r="AA874" s="324"/>
      <c r="AB874" s="325"/>
      <c r="AC874" s="333" t="s">
        <v>625</v>
      </c>
      <c r="AD874" s="333"/>
      <c r="AE874" s="333"/>
      <c r="AF874" s="333"/>
      <c r="AG874" s="333"/>
      <c r="AH874" s="328" t="s">
        <v>568</v>
      </c>
      <c r="AI874" s="329"/>
      <c r="AJ874" s="329"/>
      <c r="AK874" s="329"/>
      <c r="AL874" s="330" t="s">
        <v>568</v>
      </c>
      <c r="AM874" s="331"/>
      <c r="AN874" s="331"/>
      <c r="AO874" s="332"/>
      <c r="AP874" s="326" t="s">
        <v>568</v>
      </c>
      <c r="AQ874" s="326"/>
      <c r="AR874" s="326"/>
      <c r="AS874" s="326"/>
      <c r="AT874" s="326"/>
      <c r="AU874" s="326"/>
      <c r="AV874" s="326"/>
      <c r="AW874" s="326"/>
      <c r="AX874" s="326"/>
    </row>
    <row r="875" spans="1:50" ht="30" customHeight="1" x14ac:dyDescent="0.2">
      <c r="A875" s="409">
        <v>5</v>
      </c>
      <c r="B875" s="409">
        <v>1</v>
      </c>
      <c r="C875" s="423" t="s">
        <v>642</v>
      </c>
      <c r="D875" s="423"/>
      <c r="E875" s="423"/>
      <c r="F875" s="423"/>
      <c r="G875" s="423"/>
      <c r="H875" s="423"/>
      <c r="I875" s="423"/>
      <c r="J875" s="424">
        <v>9000020102016</v>
      </c>
      <c r="K875" s="425"/>
      <c r="L875" s="425"/>
      <c r="M875" s="425"/>
      <c r="N875" s="425"/>
      <c r="O875" s="425"/>
      <c r="P875" s="322" t="s">
        <v>643</v>
      </c>
      <c r="Q875" s="322"/>
      <c r="R875" s="322"/>
      <c r="S875" s="322"/>
      <c r="T875" s="322"/>
      <c r="U875" s="322"/>
      <c r="V875" s="322"/>
      <c r="W875" s="322"/>
      <c r="X875" s="322"/>
      <c r="Y875" s="323">
        <v>0.1</v>
      </c>
      <c r="Z875" s="324"/>
      <c r="AA875" s="324"/>
      <c r="AB875" s="325"/>
      <c r="AC875" s="327" t="s">
        <v>625</v>
      </c>
      <c r="AD875" s="327"/>
      <c r="AE875" s="327"/>
      <c r="AF875" s="327"/>
      <c r="AG875" s="327"/>
      <c r="AH875" s="328" t="s">
        <v>568</v>
      </c>
      <c r="AI875" s="329"/>
      <c r="AJ875" s="329"/>
      <c r="AK875" s="329"/>
      <c r="AL875" s="330" t="s">
        <v>568</v>
      </c>
      <c r="AM875" s="331"/>
      <c r="AN875" s="331"/>
      <c r="AO875" s="332"/>
      <c r="AP875" s="326" t="s">
        <v>568</v>
      </c>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340</v>
      </c>
      <c r="AD903" s="281"/>
      <c r="AE903" s="281"/>
      <c r="AF903" s="281"/>
      <c r="AG903" s="281"/>
      <c r="AH903" s="349" t="s">
        <v>370</v>
      </c>
      <c r="AI903" s="351"/>
      <c r="AJ903" s="351"/>
      <c r="AK903" s="351"/>
      <c r="AL903" s="351" t="s">
        <v>21</v>
      </c>
      <c r="AM903" s="351"/>
      <c r="AN903" s="351"/>
      <c r="AO903" s="430"/>
      <c r="AP903" s="431" t="s">
        <v>301</v>
      </c>
      <c r="AQ903" s="431"/>
      <c r="AR903" s="431"/>
      <c r="AS903" s="431"/>
      <c r="AT903" s="431"/>
      <c r="AU903" s="431"/>
      <c r="AV903" s="431"/>
      <c r="AW903" s="431"/>
      <c r="AX903" s="431"/>
    </row>
    <row r="904" spans="1:50" ht="50.1" customHeight="1" x14ac:dyDescent="0.2">
      <c r="A904" s="409">
        <v>1</v>
      </c>
      <c r="B904" s="409">
        <v>1</v>
      </c>
      <c r="C904" s="423" t="s">
        <v>669</v>
      </c>
      <c r="D904" s="423"/>
      <c r="E904" s="423"/>
      <c r="F904" s="423"/>
      <c r="G904" s="423"/>
      <c r="H904" s="423"/>
      <c r="I904" s="423"/>
      <c r="J904" s="424">
        <v>9011101013864</v>
      </c>
      <c r="K904" s="425"/>
      <c r="L904" s="425"/>
      <c r="M904" s="425"/>
      <c r="N904" s="425"/>
      <c r="O904" s="425"/>
      <c r="P904" s="322" t="s">
        <v>671</v>
      </c>
      <c r="Q904" s="322"/>
      <c r="R904" s="322"/>
      <c r="S904" s="322"/>
      <c r="T904" s="322"/>
      <c r="U904" s="322"/>
      <c r="V904" s="322"/>
      <c r="W904" s="322"/>
      <c r="X904" s="322"/>
      <c r="Y904" s="323">
        <v>0.2</v>
      </c>
      <c r="Z904" s="324"/>
      <c r="AA904" s="324"/>
      <c r="AB904" s="325"/>
      <c r="AC904" s="333" t="s">
        <v>670</v>
      </c>
      <c r="AD904" s="428"/>
      <c r="AE904" s="428"/>
      <c r="AF904" s="428"/>
      <c r="AG904" s="428"/>
      <c r="AH904" s="426" t="s">
        <v>568</v>
      </c>
      <c r="AI904" s="427"/>
      <c r="AJ904" s="427"/>
      <c r="AK904" s="427"/>
      <c r="AL904" s="330" t="s">
        <v>568</v>
      </c>
      <c r="AM904" s="331"/>
      <c r="AN904" s="331"/>
      <c r="AO904" s="332"/>
      <c r="AP904" s="326" t="s">
        <v>568</v>
      </c>
      <c r="AQ904" s="326"/>
      <c r="AR904" s="326"/>
      <c r="AS904" s="326"/>
      <c r="AT904" s="326"/>
      <c r="AU904" s="326"/>
      <c r="AV904" s="326"/>
      <c r="AW904" s="326"/>
      <c r="AX904" s="326"/>
    </row>
    <row r="905" spans="1:50" ht="50.1" customHeight="1" x14ac:dyDescent="0.2">
      <c r="A905" s="409">
        <v>2</v>
      </c>
      <c r="B905" s="409">
        <v>1</v>
      </c>
      <c r="C905" s="423" t="s">
        <v>645</v>
      </c>
      <c r="D905" s="423"/>
      <c r="E905" s="423"/>
      <c r="F905" s="423"/>
      <c r="G905" s="423"/>
      <c r="H905" s="423"/>
      <c r="I905" s="423"/>
      <c r="J905" s="424">
        <v>3130001014157</v>
      </c>
      <c r="K905" s="425"/>
      <c r="L905" s="425"/>
      <c r="M905" s="425"/>
      <c r="N905" s="425"/>
      <c r="O905" s="425"/>
      <c r="P905" s="322" t="s">
        <v>672</v>
      </c>
      <c r="Q905" s="322"/>
      <c r="R905" s="322"/>
      <c r="S905" s="322"/>
      <c r="T905" s="322"/>
      <c r="U905" s="322"/>
      <c r="V905" s="322"/>
      <c r="W905" s="322"/>
      <c r="X905" s="322"/>
      <c r="Y905" s="323">
        <v>0.1</v>
      </c>
      <c r="Z905" s="324"/>
      <c r="AA905" s="324"/>
      <c r="AB905" s="325"/>
      <c r="AC905" s="333" t="s">
        <v>670</v>
      </c>
      <c r="AD905" s="333"/>
      <c r="AE905" s="333"/>
      <c r="AF905" s="333"/>
      <c r="AG905" s="333"/>
      <c r="AH905" s="426" t="s">
        <v>568</v>
      </c>
      <c r="AI905" s="427"/>
      <c r="AJ905" s="427"/>
      <c r="AK905" s="427"/>
      <c r="AL905" s="330" t="s">
        <v>568</v>
      </c>
      <c r="AM905" s="331"/>
      <c r="AN905" s="331"/>
      <c r="AO905" s="332"/>
      <c r="AP905" s="326" t="s">
        <v>568</v>
      </c>
      <c r="AQ905" s="326"/>
      <c r="AR905" s="326"/>
      <c r="AS905" s="326"/>
      <c r="AT905" s="326"/>
      <c r="AU905" s="326"/>
      <c r="AV905" s="326"/>
      <c r="AW905" s="326"/>
      <c r="AX905" s="326"/>
    </row>
    <row r="906" spans="1:50" ht="50.1" customHeight="1" x14ac:dyDescent="0.2">
      <c r="A906" s="409">
        <v>3</v>
      </c>
      <c r="B906" s="409">
        <v>1</v>
      </c>
      <c r="C906" s="429" t="s">
        <v>669</v>
      </c>
      <c r="D906" s="423"/>
      <c r="E906" s="423"/>
      <c r="F906" s="423"/>
      <c r="G906" s="423"/>
      <c r="H906" s="423"/>
      <c r="I906" s="423"/>
      <c r="J906" s="424">
        <v>9011101013864</v>
      </c>
      <c r="K906" s="425"/>
      <c r="L906" s="425"/>
      <c r="M906" s="425"/>
      <c r="N906" s="425"/>
      <c r="O906" s="425"/>
      <c r="P906" s="321" t="s">
        <v>673</v>
      </c>
      <c r="Q906" s="322"/>
      <c r="R906" s="322"/>
      <c r="S906" s="322"/>
      <c r="T906" s="322"/>
      <c r="U906" s="322"/>
      <c r="V906" s="322"/>
      <c r="W906" s="322"/>
      <c r="X906" s="322"/>
      <c r="Y906" s="323">
        <v>0.2</v>
      </c>
      <c r="Z906" s="324"/>
      <c r="AA906" s="324"/>
      <c r="AB906" s="325"/>
      <c r="AC906" s="333" t="s">
        <v>670</v>
      </c>
      <c r="AD906" s="333"/>
      <c r="AE906" s="333"/>
      <c r="AF906" s="333"/>
      <c r="AG906" s="333"/>
      <c r="AH906" s="328" t="s">
        <v>568</v>
      </c>
      <c r="AI906" s="329"/>
      <c r="AJ906" s="329"/>
      <c r="AK906" s="329"/>
      <c r="AL906" s="330" t="s">
        <v>568</v>
      </c>
      <c r="AM906" s="331"/>
      <c r="AN906" s="331"/>
      <c r="AO906" s="332"/>
      <c r="AP906" s="326" t="s">
        <v>568</v>
      </c>
      <c r="AQ906" s="326"/>
      <c r="AR906" s="326"/>
      <c r="AS906" s="326"/>
      <c r="AT906" s="326"/>
      <c r="AU906" s="326"/>
      <c r="AV906" s="326"/>
      <c r="AW906" s="326"/>
      <c r="AX906" s="326"/>
    </row>
    <row r="907" spans="1:50" ht="50.1" customHeight="1" x14ac:dyDescent="0.2">
      <c r="A907" s="409">
        <v>4</v>
      </c>
      <c r="B907" s="409">
        <v>1</v>
      </c>
      <c r="C907" s="429" t="s">
        <v>645</v>
      </c>
      <c r="D907" s="423"/>
      <c r="E907" s="423"/>
      <c r="F907" s="423"/>
      <c r="G907" s="423"/>
      <c r="H907" s="423"/>
      <c r="I907" s="423"/>
      <c r="J907" s="424">
        <v>3130001014157</v>
      </c>
      <c r="K907" s="425"/>
      <c r="L907" s="425"/>
      <c r="M907" s="425"/>
      <c r="N907" s="425"/>
      <c r="O907" s="425"/>
      <c r="P907" s="321" t="s">
        <v>674</v>
      </c>
      <c r="Q907" s="322"/>
      <c r="R907" s="322"/>
      <c r="S907" s="322"/>
      <c r="T907" s="322"/>
      <c r="U907" s="322"/>
      <c r="V907" s="322"/>
      <c r="W907" s="322"/>
      <c r="X907" s="322"/>
      <c r="Y907" s="323">
        <v>0.1</v>
      </c>
      <c r="Z907" s="324"/>
      <c r="AA907" s="324"/>
      <c r="AB907" s="325"/>
      <c r="AC907" s="333" t="s">
        <v>670</v>
      </c>
      <c r="AD907" s="333"/>
      <c r="AE907" s="333"/>
      <c r="AF907" s="333"/>
      <c r="AG907" s="333"/>
      <c r="AH907" s="328" t="s">
        <v>568</v>
      </c>
      <c r="AI907" s="329"/>
      <c r="AJ907" s="329"/>
      <c r="AK907" s="329"/>
      <c r="AL907" s="330" t="s">
        <v>568</v>
      </c>
      <c r="AM907" s="331"/>
      <c r="AN907" s="331"/>
      <c r="AO907" s="332"/>
      <c r="AP907" s="326" t="s">
        <v>568</v>
      </c>
      <c r="AQ907" s="326"/>
      <c r="AR907" s="326"/>
      <c r="AS907" s="326"/>
      <c r="AT907" s="326"/>
      <c r="AU907" s="326"/>
      <c r="AV907" s="326"/>
      <c r="AW907" s="326"/>
      <c r="AX907" s="326"/>
    </row>
    <row r="908" spans="1:50" ht="50.1" customHeight="1" x14ac:dyDescent="0.2">
      <c r="A908" s="409">
        <v>5</v>
      </c>
      <c r="B908" s="409">
        <v>1</v>
      </c>
      <c r="C908" s="423" t="s">
        <v>675</v>
      </c>
      <c r="D908" s="423"/>
      <c r="E908" s="423"/>
      <c r="F908" s="423"/>
      <c r="G908" s="423"/>
      <c r="H908" s="423"/>
      <c r="I908" s="423"/>
      <c r="J908" s="424">
        <v>5120001023033</v>
      </c>
      <c r="K908" s="425"/>
      <c r="L908" s="425"/>
      <c r="M908" s="425"/>
      <c r="N908" s="425"/>
      <c r="O908" s="425"/>
      <c r="P908" s="322" t="s">
        <v>674</v>
      </c>
      <c r="Q908" s="322"/>
      <c r="R908" s="322"/>
      <c r="S908" s="322"/>
      <c r="T908" s="322"/>
      <c r="U908" s="322"/>
      <c r="V908" s="322"/>
      <c r="W908" s="322"/>
      <c r="X908" s="322"/>
      <c r="Y908" s="323">
        <v>0.1</v>
      </c>
      <c r="Z908" s="324"/>
      <c r="AA908" s="324"/>
      <c r="AB908" s="325"/>
      <c r="AC908" s="327" t="s">
        <v>670</v>
      </c>
      <c r="AD908" s="327"/>
      <c r="AE908" s="327"/>
      <c r="AF908" s="327"/>
      <c r="AG908" s="327"/>
      <c r="AH908" s="328" t="s">
        <v>568</v>
      </c>
      <c r="AI908" s="329"/>
      <c r="AJ908" s="329"/>
      <c r="AK908" s="329"/>
      <c r="AL908" s="330" t="s">
        <v>568</v>
      </c>
      <c r="AM908" s="331"/>
      <c r="AN908" s="331"/>
      <c r="AO908" s="332"/>
      <c r="AP908" s="326" t="s">
        <v>568</v>
      </c>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340</v>
      </c>
      <c r="AD936" s="281"/>
      <c r="AE936" s="281"/>
      <c r="AF936" s="281"/>
      <c r="AG936" s="281"/>
      <c r="AH936" s="349" t="s">
        <v>370</v>
      </c>
      <c r="AI936" s="351"/>
      <c r="AJ936" s="351"/>
      <c r="AK936" s="351"/>
      <c r="AL936" s="351" t="s">
        <v>21</v>
      </c>
      <c r="AM936" s="351"/>
      <c r="AN936" s="351"/>
      <c r="AO936" s="430"/>
      <c r="AP936" s="431" t="s">
        <v>301</v>
      </c>
      <c r="AQ936" s="431"/>
      <c r="AR936" s="431"/>
      <c r="AS936" s="431"/>
      <c r="AT936" s="431"/>
      <c r="AU936" s="431"/>
      <c r="AV936" s="431"/>
      <c r="AW936" s="431"/>
      <c r="AX936" s="431"/>
    </row>
    <row r="937" spans="1:50" ht="33" customHeight="1" x14ac:dyDescent="0.2">
      <c r="A937" s="409">
        <v>1</v>
      </c>
      <c r="B937" s="409">
        <v>1</v>
      </c>
      <c r="C937" s="429" t="s">
        <v>644</v>
      </c>
      <c r="D937" s="423"/>
      <c r="E937" s="423"/>
      <c r="F937" s="423"/>
      <c r="G937" s="423"/>
      <c r="H937" s="423"/>
      <c r="I937" s="423"/>
      <c r="J937" s="424">
        <v>9040005016797</v>
      </c>
      <c r="K937" s="425"/>
      <c r="L937" s="425"/>
      <c r="M937" s="425"/>
      <c r="N937" s="425"/>
      <c r="O937" s="425"/>
      <c r="P937" s="321" t="s">
        <v>654</v>
      </c>
      <c r="Q937" s="322"/>
      <c r="R937" s="322"/>
      <c r="S937" s="322"/>
      <c r="T937" s="322"/>
      <c r="U937" s="322"/>
      <c r="V937" s="322"/>
      <c r="W937" s="322"/>
      <c r="X937" s="322"/>
      <c r="Y937" s="323">
        <v>3.1</v>
      </c>
      <c r="Z937" s="324"/>
      <c r="AA937" s="324"/>
      <c r="AB937" s="325"/>
      <c r="AC937" s="333" t="s">
        <v>652</v>
      </c>
      <c r="AD937" s="428"/>
      <c r="AE937" s="428"/>
      <c r="AF937" s="428"/>
      <c r="AG937" s="428"/>
      <c r="AH937" s="426" t="s">
        <v>568</v>
      </c>
      <c r="AI937" s="427"/>
      <c r="AJ937" s="427"/>
      <c r="AK937" s="427"/>
      <c r="AL937" s="330" t="s">
        <v>568</v>
      </c>
      <c r="AM937" s="331"/>
      <c r="AN937" s="331"/>
      <c r="AO937" s="332"/>
      <c r="AP937" s="326" t="s">
        <v>568</v>
      </c>
      <c r="AQ937" s="326"/>
      <c r="AR937" s="326"/>
      <c r="AS937" s="326"/>
      <c r="AT937" s="326"/>
      <c r="AU937" s="326"/>
      <c r="AV937" s="326"/>
      <c r="AW937" s="326"/>
      <c r="AX937" s="326"/>
    </row>
    <row r="938" spans="1:50" ht="33" customHeight="1" x14ac:dyDescent="0.2">
      <c r="A938" s="409">
        <v>2</v>
      </c>
      <c r="B938" s="409">
        <v>1</v>
      </c>
      <c r="C938" s="423" t="s">
        <v>645</v>
      </c>
      <c r="D938" s="423"/>
      <c r="E938" s="423"/>
      <c r="F938" s="423"/>
      <c r="G938" s="423"/>
      <c r="H938" s="423"/>
      <c r="I938" s="423"/>
      <c r="J938" s="424">
        <v>3130001014157</v>
      </c>
      <c r="K938" s="425"/>
      <c r="L938" s="425"/>
      <c r="M938" s="425"/>
      <c r="N938" s="425"/>
      <c r="O938" s="425"/>
      <c r="P938" s="321" t="s">
        <v>653</v>
      </c>
      <c r="Q938" s="322"/>
      <c r="R938" s="322"/>
      <c r="S938" s="322"/>
      <c r="T938" s="322"/>
      <c r="U938" s="322"/>
      <c r="V938" s="322"/>
      <c r="W938" s="322"/>
      <c r="X938" s="322"/>
      <c r="Y938" s="323">
        <v>2.2000000000000002</v>
      </c>
      <c r="Z938" s="324"/>
      <c r="AA938" s="324"/>
      <c r="AB938" s="325"/>
      <c r="AC938" s="333" t="s">
        <v>652</v>
      </c>
      <c r="AD938" s="333"/>
      <c r="AE938" s="333"/>
      <c r="AF938" s="333"/>
      <c r="AG938" s="333"/>
      <c r="AH938" s="426" t="s">
        <v>568</v>
      </c>
      <c r="AI938" s="427"/>
      <c r="AJ938" s="427"/>
      <c r="AK938" s="427"/>
      <c r="AL938" s="330" t="s">
        <v>568</v>
      </c>
      <c r="AM938" s="331"/>
      <c r="AN938" s="331"/>
      <c r="AO938" s="332"/>
      <c r="AP938" s="326" t="s">
        <v>568</v>
      </c>
      <c r="AQ938" s="326"/>
      <c r="AR938" s="326"/>
      <c r="AS938" s="326"/>
      <c r="AT938" s="326"/>
      <c r="AU938" s="326"/>
      <c r="AV938" s="326"/>
      <c r="AW938" s="326"/>
      <c r="AX938" s="326"/>
    </row>
    <row r="939" spans="1:50" ht="33" customHeight="1" x14ac:dyDescent="0.2">
      <c r="A939" s="409">
        <v>3</v>
      </c>
      <c r="B939" s="409">
        <v>1</v>
      </c>
      <c r="C939" s="429" t="s">
        <v>645</v>
      </c>
      <c r="D939" s="423"/>
      <c r="E939" s="423"/>
      <c r="F939" s="423"/>
      <c r="G939" s="423"/>
      <c r="H939" s="423"/>
      <c r="I939" s="423"/>
      <c r="J939" s="424">
        <v>3130001014157</v>
      </c>
      <c r="K939" s="425"/>
      <c r="L939" s="425"/>
      <c r="M939" s="425"/>
      <c r="N939" s="425"/>
      <c r="O939" s="425"/>
      <c r="P939" s="321" t="s">
        <v>653</v>
      </c>
      <c r="Q939" s="322"/>
      <c r="R939" s="322"/>
      <c r="S939" s="322"/>
      <c r="T939" s="322"/>
      <c r="U939" s="322"/>
      <c r="V939" s="322"/>
      <c r="W939" s="322"/>
      <c r="X939" s="322"/>
      <c r="Y939" s="323">
        <v>0.4</v>
      </c>
      <c r="Z939" s="324"/>
      <c r="AA939" s="324"/>
      <c r="AB939" s="325"/>
      <c r="AC939" s="333" t="s">
        <v>652</v>
      </c>
      <c r="AD939" s="333"/>
      <c r="AE939" s="333"/>
      <c r="AF939" s="333"/>
      <c r="AG939" s="333"/>
      <c r="AH939" s="328" t="s">
        <v>568</v>
      </c>
      <c r="AI939" s="329"/>
      <c r="AJ939" s="329"/>
      <c r="AK939" s="329"/>
      <c r="AL939" s="330" t="s">
        <v>568</v>
      </c>
      <c r="AM939" s="331"/>
      <c r="AN939" s="331"/>
      <c r="AO939" s="332"/>
      <c r="AP939" s="326" t="s">
        <v>568</v>
      </c>
      <c r="AQ939" s="326"/>
      <c r="AR939" s="326"/>
      <c r="AS939" s="326"/>
      <c r="AT939" s="326"/>
      <c r="AU939" s="326"/>
      <c r="AV939" s="326"/>
      <c r="AW939" s="326"/>
      <c r="AX939" s="326"/>
    </row>
    <row r="940" spans="1:50" ht="33" customHeight="1" x14ac:dyDescent="0.2">
      <c r="A940" s="409">
        <v>4</v>
      </c>
      <c r="B940" s="409">
        <v>1</v>
      </c>
      <c r="C940" s="429" t="s">
        <v>647</v>
      </c>
      <c r="D940" s="423"/>
      <c r="E940" s="423"/>
      <c r="F940" s="423"/>
      <c r="G940" s="423"/>
      <c r="H940" s="423"/>
      <c r="I940" s="423"/>
      <c r="J940" s="424">
        <v>3130001014157</v>
      </c>
      <c r="K940" s="425"/>
      <c r="L940" s="425"/>
      <c r="M940" s="425"/>
      <c r="N940" s="425"/>
      <c r="O940" s="425"/>
      <c r="P940" s="321" t="s">
        <v>656</v>
      </c>
      <c r="Q940" s="322"/>
      <c r="R940" s="322"/>
      <c r="S940" s="322"/>
      <c r="T940" s="322"/>
      <c r="U940" s="322"/>
      <c r="V940" s="322"/>
      <c r="W940" s="322"/>
      <c r="X940" s="322"/>
      <c r="Y940" s="323">
        <v>2.2999999999999998</v>
      </c>
      <c r="Z940" s="324"/>
      <c r="AA940" s="324"/>
      <c r="AB940" s="325"/>
      <c r="AC940" s="333" t="s">
        <v>652</v>
      </c>
      <c r="AD940" s="333"/>
      <c r="AE940" s="333"/>
      <c r="AF940" s="333"/>
      <c r="AG940" s="333"/>
      <c r="AH940" s="328" t="s">
        <v>568</v>
      </c>
      <c r="AI940" s="329"/>
      <c r="AJ940" s="329"/>
      <c r="AK940" s="329"/>
      <c r="AL940" s="330" t="s">
        <v>568</v>
      </c>
      <c r="AM940" s="331"/>
      <c r="AN940" s="331"/>
      <c r="AO940" s="332"/>
      <c r="AP940" s="326" t="s">
        <v>568</v>
      </c>
      <c r="AQ940" s="326"/>
      <c r="AR940" s="326"/>
      <c r="AS940" s="326"/>
      <c r="AT940" s="326"/>
      <c r="AU940" s="326"/>
      <c r="AV940" s="326"/>
      <c r="AW940" s="326"/>
      <c r="AX940" s="326"/>
    </row>
    <row r="941" spans="1:50" ht="33" customHeight="1" x14ac:dyDescent="0.2">
      <c r="A941" s="409">
        <v>5</v>
      </c>
      <c r="B941" s="409">
        <v>1</v>
      </c>
      <c r="C941" s="429" t="s">
        <v>648</v>
      </c>
      <c r="D941" s="423"/>
      <c r="E941" s="423"/>
      <c r="F941" s="423"/>
      <c r="G941" s="423"/>
      <c r="H941" s="423"/>
      <c r="I941" s="423"/>
      <c r="J941" s="424">
        <v>3130001014157</v>
      </c>
      <c r="K941" s="425"/>
      <c r="L941" s="425"/>
      <c r="M941" s="425"/>
      <c r="N941" s="425"/>
      <c r="O941" s="425"/>
      <c r="P941" s="322" t="s">
        <v>657</v>
      </c>
      <c r="Q941" s="322"/>
      <c r="R941" s="322"/>
      <c r="S941" s="322"/>
      <c r="T941" s="322"/>
      <c r="U941" s="322"/>
      <c r="V941" s="322"/>
      <c r="W941" s="322"/>
      <c r="X941" s="322"/>
      <c r="Y941" s="323">
        <v>2.1</v>
      </c>
      <c r="Z941" s="324"/>
      <c r="AA941" s="324"/>
      <c r="AB941" s="325"/>
      <c r="AC941" s="327" t="s">
        <v>652</v>
      </c>
      <c r="AD941" s="327"/>
      <c r="AE941" s="327"/>
      <c r="AF941" s="327"/>
      <c r="AG941" s="327"/>
      <c r="AH941" s="328" t="s">
        <v>568</v>
      </c>
      <c r="AI941" s="329"/>
      <c r="AJ941" s="329"/>
      <c r="AK941" s="329"/>
      <c r="AL941" s="330" t="s">
        <v>568</v>
      </c>
      <c r="AM941" s="331"/>
      <c r="AN941" s="331"/>
      <c r="AO941" s="332"/>
      <c r="AP941" s="326" t="s">
        <v>568</v>
      </c>
      <c r="AQ941" s="326"/>
      <c r="AR941" s="326"/>
      <c r="AS941" s="326"/>
      <c r="AT941" s="326"/>
      <c r="AU941" s="326"/>
      <c r="AV941" s="326"/>
      <c r="AW941" s="326"/>
      <c r="AX941" s="326"/>
    </row>
    <row r="942" spans="1:50" ht="33" customHeight="1" x14ac:dyDescent="0.2">
      <c r="A942" s="409">
        <v>6</v>
      </c>
      <c r="B942" s="409">
        <v>1</v>
      </c>
      <c r="C942" s="423" t="s">
        <v>646</v>
      </c>
      <c r="D942" s="423"/>
      <c r="E942" s="423"/>
      <c r="F942" s="423"/>
      <c r="G942" s="423"/>
      <c r="H942" s="423"/>
      <c r="I942" s="423"/>
      <c r="J942" s="424">
        <v>3130001014157</v>
      </c>
      <c r="K942" s="425"/>
      <c r="L942" s="425"/>
      <c r="M942" s="425"/>
      <c r="N942" s="425"/>
      <c r="O942" s="425"/>
      <c r="P942" s="322" t="s">
        <v>655</v>
      </c>
      <c r="Q942" s="322"/>
      <c r="R942" s="322"/>
      <c r="S942" s="322"/>
      <c r="T942" s="322"/>
      <c r="U942" s="322"/>
      <c r="V942" s="322"/>
      <c r="W942" s="322"/>
      <c r="X942" s="322"/>
      <c r="Y942" s="323">
        <v>1.6</v>
      </c>
      <c r="Z942" s="324"/>
      <c r="AA942" s="324"/>
      <c r="AB942" s="325"/>
      <c r="AC942" s="327" t="s">
        <v>652</v>
      </c>
      <c r="AD942" s="327"/>
      <c r="AE942" s="327"/>
      <c r="AF942" s="327"/>
      <c r="AG942" s="327"/>
      <c r="AH942" s="328" t="s">
        <v>568</v>
      </c>
      <c r="AI942" s="329"/>
      <c r="AJ942" s="329"/>
      <c r="AK942" s="329"/>
      <c r="AL942" s="330" t="s">
        <v>568</v>
      </c>
      <c r="AM942" s="331"/>
      <c r="AN942" s="331"/>
      <c r="AO942" s="332"/>
      <c r="AP942" s="326" t="s">
        <v>568</v>
      </c>
      <c r="AQ942" s="326"/>
      <c r="AR942" s="326"/>
      <c r="AS942" s="326"/>
      <c r="AT942" s="326"/>
      <c r="AU942" s="326"/>
      <c r="AV942" s="326"/>
      <c r="AW942" s="326"/>
      <c r="AX942" s="326"/>
    </row>
    <row r="943" spans="1:50" ht="33" customHeight="1" x14ac:dyDescent="0.2">
      <c r="A943" s="409">
        <v>7</v>
      </c>
      <c r="B943" s="409">
        <v>1</v>
      </c>
      <c r="C943" s="423" t="s">
        <v>646</v>
      </c>
      <c r="D943" s="423"/>
      <c r="E943" s="423"/>
      <c r="F943" s="423"/>
      <c r="G943" s="423"/>
      <c r="H943" s="423"/>
      <c r="I943" s="423"/>
      <c r="J943" s="424">
        <v>3130001014157</v>
      </c>
      <c r="K943" s="425"/>
      <c r="L943" s="425"/>
      <c r="M943" s="425"/>
      <c r="N943" s="425"/>
      <c r="O943" s="425"/>
      <c r="P943" s="322" t="s">
        <v>655</v>
      </c>
      <c r="Q943" s="322"/>
      <c r="R943" s="322"/>
      <c r="S943" s="322"/>
      <c r="T943" s="322"/>
      <c r="U943" s="322"/>
      <c r="V943" s="322"/>
      <c r="W943" s="322"/>
      <c r="X943" s="322"/>
      <c r="Y943" s="323">
        <v>1.6</v>
      </c>
      <c r="Z943" s="324"/>
      <c r="AA943" s="324"/>
      <c r="AB943" s="325"/>
      <c r="AC943" s="327" t="s">
        <v>652</v>
      </c>
      <c r="AD943" s="327"/>
      <c r="AE943" s="327"/>
      <c r="AF943" s="327"/>
      <c r="AG943" s="327"/>
      <c r="AH943" s="328" t="s">
        <v>568</v>
      </c>
      <c r="AI943" s="329"/>
      <c r="AJ943" s="329"/>
      <c r="AK943" s="329"/>
      <c r="AL943" s="330" t="s">
        <v>568</v>
      </c>
      <c r="AM943" s="331"/>
      <c r="AN943" s="331"/>
      <c r="AO943" s="332"/>
      <c r="AP943" s="326" t="s">
        <v>568</v>
      </c>
      <c r="AQ943" s="326"/>
      <c r="AR943" s="326"/>
      <c r="AS943" s="326"/>
      <c r="AT943" s="326"/>
      <c r="AU943" s="326"/>
      <c r="AV943" s="326"/>
      <c r="AW943" s="326"/>
      <c r="AX943" s="326"/>
    </row>
    <row r="944" spans="1:50" ht="33" customHeight="1" x14ac:dyDescent="0.2">
      <c r="A944" s="409">
        <v>8</v>
      </c>
      <c r="B944" s="409">
        <v>1</v>
      </c>
      <c r="C944" s="423" t="s">
        <v>646</v>
      </c>
      <c r="D944" s="423"/>
      <c r="E944" s="423"/>
      <c r="F944" s="423"/>
      <c r="G944" s="423"/>
      <c r="H944" s="423"/>
      <c r="I944" s="423"/>
      <c r="J944" s="424">
        <v>3130001014157</v>
      </c>
      <c r="K944" s="425"/>
      <c r="L944" s="425"/>
      <c r="M944" s="425"/>
      <c r="N944" s="425"/>
      <c r="O944" s="425"/>
      <c r="P944" s="322" t="s">
        <v>655</v>
      </c>
      <c r="Q944" s="322"/>
      <c r="R944" s="322"/>
      <c r="S944" s="322"/>
      <c r="T944" s="322"/>
      <c r="U944" s="322"/>
      <c r="V944" s="322"/>
      <c r="W944" s="322"/>
      <c r="X944" s="322"/>
      <c r="Y944" s="323">
        <v>0.1</v>
      </c>
      <c r="Z944" s="324"/>
      <c r="AA944" s="324"/>
      <c r="AB944" s="325"/>
      <c r="AC944" s="327" t="s">
        <v>652</v>
      </c>
      <c r="AD944" s="327"/>
      <c r="AE944" s="327"/>
      <c r="AF944" s="327"/>
      <c r="AG944" s="327"/>
      <c r="AH944" s="328" t="s">
        <v>568</v>
      </c>
      <c r="AI944" s="329"/>
      <c r="AJ944" s="329"/>
      <c r="AK944" s="329"/>
      <c r="AL944" s="330" t="s">
        <v>568</v>
      </c>
      <c r="AM944" s="331"/>
      <c r="AN944" s="331"/>
      <c r="AO944" s="332"/>
      <c r="AP944" s="326" t="s">
        <v>568</v>
      </c>
      <c r="AQ944" s="326"/>
      <c r="AR944" s="326"/>
      <c r="AS944" s="326"/>
      <c r="AT944" s="326"/>
      <c r="AU944" s="326"/>
      <c r="AV944" s="326"/>
      <c r="AW944" s="326"/>
      <c r="AX944" s="326"/>
    </row>
    <row r="945" spans="1:50" ht="33" customHeight="1" x14ac:dyDescent="0.2">
      <c r="A945" s="409">
        <v>9</v>
      </c>
      <c r="B945" s="409">
        <v>1</v>
      </c>
      <c r="C945" s="423" t="s">
        <v>650</v>
      </c>
      <c r="D945" s="423"/>
      <c r="E945" s="423"/>
      <c r="F945" s="423"/>
      <c r="G945" s="423"/>
      <c r="H945" s="423"/>
      <c r="I945" s="423"/>
      <c r="J945" s="424">
        <v>2011101015074</v>
      </c>
      <c r="K945" s="425"/>
      <c r="L945" s="425"/>
      <c r="M945" s="425"/>
      <c r="N945" s="425"/>
      <c r="O945" s="425"/>
      <c r="P945" s="322" t="s">
        <v>658</v>
      </c>
      <c r="Q945" s="322"/>
      <c r="R945" s="322"/>
      <c r="S945" s="322"/>
      <c r="T945" s="322"/>
      <c r="U945" s="322"/>
      <c r="V945" s="322"/>
      <c r="W945" s="322"/>
      <c r="X945" s="322"/>
      <c r="Y945" s="323">
        <v>0.4</v>
      </c>
      <c r="Z945" s="324"/>
      <c r="AA945" s="324"/>
      <c r="AB945" s="325"/>
      <c r="AC945" s="327" t="s">
        <v>652</v>
      </c>
      <c r="AD945" s="327"/>
      <c r="AE945" s="327"/>
      <c r="AF945" s="327"/>
      <c r="AG945" s="327"/>
      <c r="AH945" s="328" t="s">
        <v>568</v>
      </c>
      <c r="AI945" s="329"/>
      <c r="AJ945" s="329"/>
      <c r="AK945" s="329"/>
      <c r="AL945" s="330" t="s">
        <v>568</v>
      </c>
      <c r="AM945" s="331"/>
      <c r="AN945" s="331"/>
      <c r="AO945" s="332"/>
      <c r="AP945" s="326" t="s">
        <v>568</v>
      </c>
      <c r="AQ945" s="326"/>
      <c r="AR945" s="326"/>
      <c r="AS945" s="326"/>
      <c r="AT945" s="326"/>
      <c r="AU945" s="326"/>
      <c r="AV945" s="326"/>
      <c r="AW945" s="326"/>
      <c r="AX945" s="326"/>
    </row>
    <row r="946" spans="1:50" ht="33" customHeight="1" x14ac:dyDescent="0.2">
      <c r="A946" s="409">
        <v>10</v>
      </c>
      <c r="B946" s="409">
        <v>1</v>
      </c>
      <c r="C946" s="423" t="s">
        <v>651</v>
      </c>
      <c r="D946" s="423"/>
      <c r="E946" s="423"/>
      <c r="F946" s="423"/>
      <c r="G946" s="423"/>
      <c r="H946" s="423"/>
      <c r="I946" s="423"/>
      <c r="J946" s="424">
        <v>3010001117541</v>
      </c>
      <c r="K946" s="425"/>
      <c r="L946" s="425"/>
      <c r="M946" s="425"/>
      <c r="N946" s="425"/>
      <c r="O946" s="425"/>
      <c r="P946" s="322" t="s">
        <v>658</v>
      </c>
      <c r="Q946" s="322"/>
      <c r="R946" s="322"/>
      <c r="S946" s="322"/>
      <c r="T946" s="322"/>
      <c r="U946" s="322"/>
      <c r="V946" s="322"/>
      <c r="W946" s="322"/>
      <c r="X946" s="322"/>
      <c r="Y946" s="323">
        <v>0.2</v>
      </c>
      <c r="Z946" s="324"/>
      <c r="AA946" s="324"/>
      <c r="AB946" s="325"/>
      <c r="AC946" s="327" t="s">
        <v>652</v>
      </c>
      <c r="AD946" s="327"/>
      <c r="AE946" s="327"/>
      <c r="AF946" s="327"/>
      <c r="AG946" s="327"/>
      <c r="AH946" s="328" t="s">
        <v>568</v>
      </c>
      <c r="AI946" s="329"/>
      <c r="AJ946" s="329"/>
      <c r="AK946" s="329"/>
      <c r="AL946" s="330" t="s">
        <v>568</v>
      </c>
      <c r="AM946" s="331"/>
      <c r="AN946" s="331"/>
      <c r="AO946" s="332"/>
      <c r="AP946" s="326" t="s">
        <v>568</v>
      </c>
      <c r="AQ946" s="326"/>
      <c r="AR946" s="326"/>
      <c r="AS946" s="326"/>
      <c r="AT946" s="326"/>
      <c r="AU946" s="326"/>
      <c r="AV946" s="326"/>
      <c r="AW946" s="326"/>
      <c r="AX946" s="326"/>
    </row>
    <row r="947" spans="1:50" ht="33" customHeight="1" x14ac:dyDescent="0.2">
      <c r="A947" s="409">
        <v>11</v>
      </c>
      <c r="B947" s="409">
        <v>1</v>
      </c>
      <c r="C947" s="423" t="s">
        <v>649</v>
      </c>
      <c r="D947" s="423"/>
      <c r="E947" s="423"/>
      <c r="F947" s="423"/>
      <c r="G947" s="423"/>
      <c r="H947" s="423"/>
      <c r="I947" s="423"/>
      <c r="J947" s="424">
        <v>6180001036128</v>
      </c>
      <c r="K947" s="425"/>
      <c r="L947" s="425"/>
      <c r="M947" s="425"/>
      <c r="N947" s="425"/>
      <c r="O947" s="425"/>
      <c r="P947" s="322" t="s">
        <v>658</v>
      </c>
      <c r="Q947" s="322"/>
      <c r="R947" s="322"/>
      <c r="S947" s="322"/>
      <c r="T947" s="322"/>
      <c r="U947" s="322"/>
      <c r="V947" s="322"/>
      <c r="W947" s="322"/>
      <c r="X947" s="322"/>
      <c r="Y947" s="323">
        <v>0.3</v>
      </c>
      <c r="Z947" s="324"/>
      <c r="AA947" s="324"/>
      <c r="AB947" s="325"/>
      <c r="AC947" s="327" t="s">
        <v>652</v>
      </c>
      <c r="AD947" s="327"/>
      <c r="AE947" s="327"/>
      <c r="AF947" s="327"/>
      <c r="AG947" s="327"/>
      <c r="AH947" s="328" t="s">
        <v>568</v>
      </c>
      <c r="AI947" s="329"/>
      <c r="AJ947" s="329"/>
      <c r="AK947" s="329"/>
      <c r="AL947" s="330" t="s">
        <v>568</v>
      </c>
      <c r="AM947" s="331"/>
      <c r="AN947" s="331"/>
      <c r="AO947" s="332"/>
      <c r="AP947" s="326" t="s">
        <v>568</v>
      </c>
      <c r="AQ947" s="326"/>
      <c r="AR947" s="326"/>
      <c r="AS947" s="326"/>
      <c r="AT947" s="326"/>
      <c r="AU947" s="326"/>
      <c r="AV947" s="326"/>
      <c r="AW947" s="326"/>
      <c r="AX947" s="326"/>
    </row>
    <row r="948" spans="1:50" ht="33" customHeight="1" x14ac:dyDescent="0.2">
      <c r="A948" s="409">
        <v>12</v>
      </c>
      <c r="B948" s="409">
        <v>1</v>
      </c>
      <c r="C948" s="423" t="s">
        <v>649</v>
      </c>
      <c r="D948" s="423"/>
      <c r="E948" s="423"/>
      <c r="F948" s="423"/>
      <c r="G948" s="423"/>
      <c r="H948" s="423"/>
      <c r="I948" s="423"/>
      <c r="J948" s="424">
        <v>6180001036128</v>
      </c>
      <c r="K948" s="425"/>
      <c r="L948" s="425"/>
      <c r="M948" s="425"/>
      <c r="N948" s="425"/>
      <c r="O948" s="425"/>
      <c r="P948" s="322" t="s">
        <v>658</v>
      </c>
      <c r="Q948" s="322"/>
      <c r="R948" s="322"/>
      <c r="S948" s="322"/>
      <c r="T948" s="322"/>
      <c r="U948" s="322"/>
      <c r="V948" s="322"/>
      <c r="W948" s="322"/>
      <c r="X948" s="322"/>
      <c r="Y948" s="323">
        <v>0.2</v>
      </c>
      <c r="Z948" s="324"/>
      <c r="AA948" s="324"/>
      <c r="AB948" s="325"/>
      <c r="AC948" s="327" t="s">
        <v>652</v>
      </c>
      <c r="AD948" s="327"/>
      <c r="AE948" s="327"/>
      <c r="AF948" s="327"/>
      <c r="AG948" s="327"/>
      <c r="AH948" s="328" t="s">
        <v>568</v>
      </c>
      <c r="AI948" s="329"/>
      <c r="AJ948" s="329"/>
      <c r="AK948" s="329"/>
      <c r="AL948" s="330" t="s">
        <v>568</v>
      </c>
      <c r="AM948" s="331"/>
      <c r="AN948" s="331"/>
      <c r="AO948" s="332"/>
      <c r="AP948" s="326" t="s">
        <v>568</v>
      </c>
      <c r="AQ948" s="326"/>
      <c r="AR948" s="326"/>
      <c r="AS948" s="326"/>
      <c r="AT948" s="326"/>
      <c r="AU948" s="326"/>
      <c r="AV948" s="326"/>
      <c r="AW948" s="326"/>
      <c r="AX948" s="326"/>
    </row>
    <row r="949" spans="1:50" ht="33" customHeight="1" x14ac:dyDescent="0.2">
      <c r="A949" s="409">
        <v>13</v>
      </c>
      <c r="B949" s="409">
        <v>1</v>
      </c>
      <c r="C949" s="423" t="s">
        <v>649</v>
      </c>
      <c r="D949" s="423"/>
      <c r="E949" s="423"/>
      <c r="F949" s="423"/>
      <c r="G949" s="423"/>
      <c r="H949" s="423"/>
      <c r="I949" s="423"/>
      <c r="J949" s="424">
        <v>6180001036128</v>
      </c>
      <c r="K949" s="425"/>
      <c r="L949" s="425"/>
      <c r="M949" s="425"/>
      <c r="N949" s="425"/>
      <c r="O949" s="425"/>
      <c r="P949" s="322" t="s">
        <v>658</v>
      </c>
      <c r="Q949" s="322"/>
      <c r="R949" s="322"/>
      <c r="S949" s="322"/>
      <c r="T949" s="322"/>
      <c r="U949" s="322"/>
      <c r="V949" s="322"/>
      <c r="W949" s="322"/>
      <c r="X949" s="322"/>
      <c r="Y949" s="323">
        <v>0.2</v>
      </c>
      <c r="Z949" s="324"/>
      <c r="AA949" s="324"/>
      <c r="AB949" s="325"/>
      <c r="AC949" s="327" t="s">
        <v>652</v>
      </c>
      <c r="AD949" s="327"/>
      <c r="AE949" s="327"/>
      <c r="AF949" s="327"/>
      <c r="AG949" s="327"/>
      <c r="AH949" s="328" t="s">
        <v>568</v>
      </c>
      <c r="AI949" s="329"/>
      <c r="AJ949" s="329"/>
      <c r="AK949" s="329"/>
      <c r="AL949" s="330" t="s">
        <v>568</v>
      </c>
      <c r="AM949" s="331"/>
      <c r="AN949" s="331"/>
      <c r="AO949" s="332"/>
      <c r="AP949" s="326" t="s">
        <v>568</v>
      </c>
      <c r="AQ949" s="326"/>
      <c r="AR949" s="326"/>
      <c r="AS949" s="326"/>
      <c r="AT949" s="326"/>
      <c r="AU949" s="326"/>
      <c r="AV949" s="326"/>
      <c r="AW949" s="326"/>
      <c r="AX949" s="326"/>
    </row>
    <row r="950" spans="1:50" ht="33" customHeight="1" x14ac:dyDescent="0.2">
      <c r="A950" s="409">
        <v>14</v>
      </c>
      <c r="B950" s="409">
        <v>1</v>
      </c>
      <c r="C950" s="423" t="s">
        <v>649</v>
      </c>
      <c r="D950" s="423"/>
      <c r="E950" s="423"/>
      <c r="F950" s="423"/>
      <c r="G950" s="423"/>
      <c r="H950" s="423"/>
      <c r="I950" s="423"/>
      <c r="J950" s="424">
        <v>6180001036128</v>
      </c>
      <c r="K950" s="425"/>
      <c r="L950" s="425"/>
      <c r="M950" s="425"/>
      <c r="N950" s="425"/>
      <c r="O950" s="425"/>
      <c r="P950" s="322" t="s">
        <v>658</v>
      </c>
      <c r="Q950" s="322"/>
      <c r="R950" s="322"/>
      <c r="S950" s="322"/>
      <c r="T950" s="322"/>
      <c r="U950" s="322"/>
      <c r="V950" s="322"/>
      <c r="W950" s="322"/>
      <c r="X950" s="322"/>
      <c r="Y950" s="323">
        <v>0.2</v>
      </c>
      <c r="Z950" s="324"/>
      <c r="AA950" s="324"/>
      <c r="AB950" s="325"/>
      <c r="AC950" s="327" t="s">
        <v>652</v>
      </c>
      <c r="AD950" s="327"/>
      <c r="AE950" s="327"/>
      <c r="AF950" s="327"/>
      <c r="AG950" s="327"/>
      <c r="AH950" s="328" t="s">
        <v>568</v>
      </c>
      <c r="AI950" s="329"/>
      <c r="AJ950" s="329"/>
      <c r="AK950" s="329"/>
      <c r="AL950" s="330" t="s">
        <v>568</v>
      </c>
      <c r="AM950" s="331"/>
      <c r="AN950" s="331"/>
      <c r="AO950" s="332"/>
      <c r="AP950" s="326" t="s">
        <v>568</v>
      </c>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340</v>
      </c>
      <c r="AD969" s="281"/>
      <c r="AE969" s="281"/>
      <c r="AF969" s="281"/>
      <c r="AG969" s="281"/>
      <c r="AH969" s="349" t="s">
        <v>370</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340</v>
      </c>
      <c r="AD1002" s="281"/>
      <c r="AE1002" s="281"/>
      <c r="AF1002" s="281"/>
      <c r="AG1002" s="281"/>
      <c r="AH1002" s="349" t="s">
        <v>370</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idden="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340</v>
      </c>
      <c r="AD1035" s="281"/>
      <c r="AE1035" s="281"/>
      <c r="AF1035" s="281"/>
      <c r="AG1035" s="281"/>
      <c r="AH1035" s="349" t="s">
        <v>370</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340</v>
      </c>
      <c r="AD1068" s="281"/>
      <c r="AE1068" s="281"/>
      <c r="AF1068" s="281"/>
      <c r="AG1068" s="281"/>
      <c r="AH1068" s="349" t="s">
        <v>370</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3" t="s">
        <v>331</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346</v>
      </c>
      <c r="AM1099" s="964"/>
      <c r="AN1099" s="96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896"/>
      <c r="E1102" s="281" t="s">
        <v>265</v>
      </c>
      <c r="F1102" s="896"/>
      <c r="G1102" s="896"/>
      <c r="H1102" s="896"/>
      <c r="I1102" s="896"/>
      <c r="J1102" s="281" t="s">
        <v>300</v>
      </c>
      <c r="K1102" s="281"/>
      <c r="L1102" s="281"/>
      <c r="M1102" s="281"/>
      <c r="N1102" s="281"/>
      <c r="O1102" s="281"/>
      <c r="P1102" s="349" t="s">
        <v>27</v>
      </c>
      <c r="Q1102" s="349"/>
      <c r="R1102" s="349"/>
      <c r="S1102" s="349"/>
      <c r="T1102" s="349"/>
      <c r="U1102" s="349"/>
      <c r="V1102" s="349"/>
      <c r="W1102" s="349"/>
      <c r="X1102" s="349"/>
      <c r="Y1102" s="281" t="s">
        <v>302</v>
      </c>
      <c r="Z1102" s="896"/>
      <c r="AA1102" s="896"/>
      <c r="AB1102" s="896"/>
      <c r="AC1102" s="281" t="s">
        <v>248</v>
      </c>
      <c r="AD1102" s="281"/>
      <c r="AE1102" s="281"/>
      <c r="AF1102" s="281"/>
      <c r="AG1102" s="281"/>
      <c r="AH1102" s="349" t="s">
        <v>261</v>
      </c>
      <c r="AI1102" s="350"/>
      <c r="AJ1102" s="350"/>
      <c r="AK1102" s="350"/>
      <c r="AL1102" s="350" t="s">
        <v>21</v>
      </c>
      <c r="AM1102" s="350"/>
      <c r="AN1102" s="350"/>
      <c r="AO1102" s="899"/>
      <c r="AP1102" s="431" t="s">
        <v>332</v>
      </c>
      <c r="AQ1102" s="431"/>
      <c r="AR1102" s="431"/>
      <c r="AS1102" s="431"/>
      <c r="AT1102" s="431"/>
      <c r="AU1102" s="431"/>
      <c r="AV1102" s="431"/>
      <c r="AW1102" s="431"/>
      <c r="AX1102" s="431"/>
    </row>
    <row r="1103" spans="1:50" ht="30" hidden="1" customHeight="1" x14ac:dyDescent="0.2">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898"/>
      <c r="D1120" s="898"/>
      <c r="E1120" s="265"/>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AM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Q32 AQ34">
    <cfRule type="expression" dxfId="2741" priority="13447">
      <formula>IF(RIGHT(TEXT(AQ32,"0.#"),1)=".",FALSE,TRUE)</formula>
    </cfRule>
    <cfRule type="expression" dxfId="2740" priority="13448">
      <formula>IF(RIGHT(TEXT(AQ32,"0.#"),1)=".",TRUE,FALSE)</formula>
    </cfRule>
  </conditionalFormatting>
  <conditionalFormatting sqref="AU32 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AM116">
    <cfRule type="expression" dxfId="2591" priority="13159">
      <formula>IF(RIGHT(TEXT(AI116,"0.#"),1)=".",FALSE,TRUE)</formula>
    </cfRule>
    <cfRule type="expression" dxfId="2590" priority="13160">
      <formula>IF(RIGHT(TEXT(AI116,"0.#"),1)=".",TRUE,FALSE)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0:AO867">
    <cfRule type="expression" dxfId="2501" priority="6631">
      <formula>IF(AND(AL840&gt;=0, RIGHT(TEXT(AL840,"0.#"),1)&lt;&gt;"."),TRUE,FALSE)</formula>
    </cfRule>
    <cfRule type="expression" dxfId="2500" priority="6632">
      <formula>IF(AND(AL840&gt;=0, RIGHT(TEXT(AL840,"0.#"),1)="."),TRUE,FALSE)</formula>
    </cfRule>
    <cfRule type="expression" dxfId="2499" priority="6633">
      <formula>IF(AND(AL840&lt;0, RIGHT(TEXT(AL840,"0.#"),1)&lt;&gt;"."),TRUE,FALSE)</formula>
    </cfRule>
    <cfRule type="expression" dxfId="2498" priority="6634">
      <formula>IF(AND(AL840&lt;0, RIGHT(TEXT(AL840,"0.#"),1)="."),TRUE,FALSE)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0:Y867">
    <cfRule type="expression" dxfId="2427" priority="2959">
      <formula>IF(RIGHT(TEXT(Y840,"0.#"),1)=".",FALSE,TRUE)</formula>
    </cfRule>
    <cfRule type="expression" dxfId="2426" priority="2960">
      <formula>IF(RIGHT(TEXT(Y840,"0.#"),1)=".",TRUE,FALSE)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3:AO1132">
    <cfRule type="expression" dxfId="2397" priority="2865">
      <formula>IF(AND(AL1103&gt;=0, RIGHT(TEXT(AL1103,"0.#"),1)&lt;&gt;"."),TRUE,FALSE)</formula>
    </cfRule>
    <cfRule type="expression" dxfId="2396" priority="2866">
      <formula>IF(AND(AL1103&gt;=0, RIGHT(TEXT(AL1103,"0.#"),1)="."),TRUE,FALSE)</formula>
    </cfRule>
    <cfRule type="expression" dxfId="2395" priority="2867">
      <formula>IF(AND(AL1103&lt;0, RIGHT(TEXT(AL1103,"0.#"),1)&lt;&gt;"."),TRUE,FALSE)</formula>
    </cfRule>
    <cfRule type="expression" dxfId="2394" priority="2868">
      <formula>IF(AND(AL1103&lt;0, RIGHT(TEXT(AL1103,"0.#"),1)="."),TRUE,FALSE)</formula>
    </cfRule>
  </conditionalFormatting>
  <conditionalFormatting sqref="Y1103:Y1132">
    <cfRule type="expression" dxfId="2393" priority="2863">
      <formula>IF(RIGHT(TEXT(Y1103,"0.#"),1)=".",FALSE,TRUE)</formula>
    </cfRule>
    <cfRule type="expression" dxfId="2392" priority="2864">
      <formula>IF(RIGHT(TEXT(Y1103,"0.#"),1)=".",TRUE,FALSE)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8:AO839">
    <cfRule type="expression" dxfId="2383" priority="2817">
      <formula>IF(AND(AL838&gt;=0, RIGHT(TEXT(AL838,"0.#"),1)&lt;&gt;"."),TRUE,FALSE)</formula>
    </cfRule>
    <cfRule type="expression" dxfId="2382" priority="2818">
      <formula>IF(AND(AL838&gt;=0, RIGHT(TEXT(AL838,"0.#"),1)="."),TRUE,FALSE)</formula>
    </cfRule>
    <cfRule type="expression" dxfId="2381" priority="2819">
      <formula>IF(AND(AL838&lt;0, RIGHT(TEXT(AL838,"0.#"),1)&lt;&gt;"."),TRUE,FALSE)</formula>
    </cfRule>
    <cfRule type="expression" dxfId="2380" priority="2820">
      <formula>IF(AND(AL838&lt;0, RIGHT(TEXT(AL838,"0.#"),1)="."),TRUE,FALSE)</formula>
    </cfRule>
  </conditionalFormatting>
  <conditionalFormatting sqref="Y838:Y839">
    <cfRule type="expression" dxfId="2379" priority="2815">
      <formula>IF(RIGHT(TEXT(Y838,"0.#"),1)=".",FALSE,TRUE)</formula>
    </cfRule>
    <cfRule type="expression" dxfId="2378" priority="2816">
      <formula>IF(RIGHT(TEXT(Y838,"0.#"),1)=".",TRUE,FALSE)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3:Y900">
    <cfRule type="expression" dxfId="2061" priority="2075">
      <formula>IF(RIGHT(TEXT(Y873,"0.#"),1)=".",FALSE,TRUE)</formula>
    </cfRule>
    <cfRule type="expression" dxfId="2060" priority="2076">
      <formula>IF(RIGHT(TEXT(Y873,"0.#"),1)=".",TRUE,FALSE)</formula>
    </cfRule>
  </conditionalFormatting>
  <conditionalFormatting sqref="Y871:Y872">
    <cfRule type="expression" dxfId="2059" priority="2069">
      <formula>IF(RIGHT(TEXT(Y871,"0.#"),1)=".",FALSE,TRUE)</formula>
    </cfRule>
    <cfRule type="expression" dxfId="2058" priority="2070">
      <formula>IF(RIGHT(TEXT(Y871,"0.#"),1)=".",TRUE,FALSE)</formula>
    </cfRule>
  </conditionalFormatting>
  <conditionalFormatting sqref="Y906:Y933">
    <cfRule type="expression" dxfId="2057" priority="2063">
      <formula>IF(RIGHT(TEXT(Y906,"0.#"),1)=".",FALSE,TRUE)</formula>
    </cfRule>
    <cfRule type="expression" dxfId="2056" priority="2064">
      <formula>IF(RIGHT(TEXT(Y906,"0.#"),1)=".",TRUE,FALSE)</formula>
    </cfRule>
  </conditionalFormatting>
  <conditionalFormatting sqref="Y904:Y905">
    <cfRule type="expression" dxfId="2055" priority="2057">
      <formula>IF(RIGHT(TEXT(Y904,"0.#"),1)=".",FALSE,TRUE)</formula>
    </cfRule>
    <cfRule type="expression" dxfId="2054" priority="2058">
      <formula>IF(RIGHT(TEXT(Y904,"0.#"),1)=".",TRUE,FALSE)</formula>
    </cfRule>
  </conditionalFormatting>
  <conditionalFormatting sqref="Y939:Y966">
    <cfRule type="expression" dxfId="2053" priority="2051">
      <formula>IF(RIGHT(TEXT(Y939,"0.#"),1)=".",FALSE,TRUE)</formula>
    </cfRule>
    <cfRule type="expression" dxfId="2052" priority="2052">
      <formula>IF(RIGHT(TEXT(Y939,"0.#"),1)=".",TRUE,FALSE)</formula>
    </cfRule>
  </conditionalFormatting>
  <conditionalFormatting sqref="Y937:Y938">
    <cfRule type="expression" dxfId="2051" priority="2045">
      <formula>IF(RIGHT(TEXT(Y937,"0.#"),1)=".",FALSE,TRUE)</formula>
    </cfRule>
    <cfRule type="expression" dxfId="2050" priority="2046">
      <formula>IF(RIGHT(TEXT(Y937,"0.#"),1)=".",TRUE,FALSE)</formula>
    </cfRule>
  </conditionalFormatting>
  <conditionalFormatting sqref="Y972:Y999">
    <cfRule type="expression" dxfId="2049" priority="2039">
      <formula>IF(RIGHT(TEXT(Y972,"0.#"),1)=".",FALSE,TRUE)</formula>
    </cfRule>
    <cfRule type="expression" dxfId="2048" priority="2040">
      <formula>IF(RIGHT(TEXT(Y972,"0.#"),1)=".",TRUE,FALSE)</formula>
    </cfRule>
  </conditionalFormatting>
  <conditionalFormatting sqref="Y970:Y971">
    <cfRule type="expression" dxfId="2047" priority="2033">
      <formula>IF(RIGHT(TEXT(Y970,"0.#"),1)=".",FALSE,TRUE)</formula>
    </cfRule>
    <cfRule type="expression" dxfId="2046" priority="2034">
      <formula>IF(RIGHT(TEXT(Y970,"0.#"),1)=".",TRUE,FALSE)</formula>
    </cfRule>
  </conditionalFormatting>
  <conditionalFormatting sqref="Y1005:Y1032">
    <cfRule type="expression" dxfId="2045" priority="2027">
      <formula>IF(RIGHT(TEXT(Y1005,"0.#"),1)=".",FALSE,TRUE)</formula>
    </cfRule>
    <cfRule type="expression" dxfId="2044" priority="2028">
      <formula>IF(RIGHT(TEXT(Y1005,"0.#"),1)=".",TRUE,FALSE)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3:AO900">
    <cfRule type="expression" dxfId="1963" priority="2077">
      <formula>IF(AND(AL873&gt;=0, RIGHT(TEXT(AL873,"0.#"),1)&lt;&gt;"."),TRUE,FALSE)</formula>
    </cfRule>
    <cfRule type="expression" dxfId="1962" priority="2078">
      <formula>IF(AND(AL873&gt;=0, RIGHT(TEXT(AL873,"0.#"),1)="."),TRUE,FALSE)</formula>
    </cfRule>
    <cfRule type="expression" dxfId="1961" priority="2079">
      <formula>IF(AND(AL873&lt;0, RIGHT(TEXT(AL873,"0.#"),1)&lt;&gt;"."),TRUE,FALSE)</formula>
    </cfRule>
    <cfRule type="expression" dxfId="1960" priority="2080">
      <formula>IF(AND(AL873&lt;0, RIGHT(TEXT(AL873,"0.#"),1)="."),TRUE,FALSE)</formula>
    </cfRule>
  </conditionalFormatting>
  <conditionalFormatting sqref="AL871:AO872">
    <cfRule type="expression" dxfId="1959" priority="2071">
      <formula>IF(AND(AL871&gt;=0, RIGHT(TEXT(AL871,"0.#"),1)&lt;&gt;"."),TRUE,FALSE)</formula>
    </cfRule>
    <cfRule type="expression" dxfId="1958" priority="2072">
      <formula>IF(AND(AL871&gt;=0, RIGHT(TEXT(AL871,"0.#"),1)="."),TRUE,FALSE)</formula>
    </cfRule>
    <cfRule type="expression" dxfId="1957" priority="2073">
      <formula>IF(AND(AL871&lt;0, RIGHT(TEXT(AL871,"0.#"),1)&lt;&gt;"."),TRUE,FALSE)</formula>
    </cfRule>
    <cfRule type="expression" dxfId="1956" priority="2074">
      <formula>IF(AND(AL871&lt;0, RIGHT(TEXT(AL871,"0.#"),1)="."),TRUE,FALSE)</formula>
    </cfRule>
  </conditionalFormatting>
  <conditionalFormatting sqref="AL906:AO933">
    <cfRule type="expression" dxfId="1955" priority="2065">
      <formula>IF(AND(AL906&gt;=0, RIGHT(TEXT(AL906,"0.#"),1)&lt;&gt;"."),TRUE,FALSE)</formula>
    </cfRule>
    <cfRule type="expression" dxfId="1954" priority="2066">
      <formula>IF(AND(AL906&gt;=0, RIGHT(TEXT(AL906,"0.#"),1)="."),TRUE,FALSE)</formula>
    </cfRule>
    <cfRule type="expression" dxfId="1953" priority="2067">
      <formula>IF(AND(AL906&lt;0, RIGHT(TEXT(AL906,"0.#"),1)&lt;&gt;"."),TRUE,FALSE)</formula>
    </cfRule>
    <cfRule type="expression" dxfId="1952" priority="2068">
      <formula>IF(AND(AL906&lt;0, RIGHT(TEXT(AL906,"0.#"),1)="."),TRUE,FALSE)</formula>
    </cfRule>
  </conditionalFormatting>
  <conditionalFormatting sqref="AL904:AO905">
    <cfRule type="expression" dxfId="1951" priority="2059">
      <formula>IF(AND(AL904&gt;=0, RIGHT(TEXT(AL904,"0.#"),1)&lt;&gt;"."),TRUE,FALSE)</formula>
    </cfRule>
    <cfRule type="expression" dxfId="1950" priority="2060">
      <formula>IF(AND(AL904&gt;=0, RIGHT(TEXT(AL904,"0.#"),1)="."),TRUE,FALSE)</formula>
    </cfRule>
    <cfRule type="expression" dxfId="1949" priority="2061">
      <formula>IF(AND(AL904&lt;0, RIGHT(TEXT(AL904,"0.#"),1)&lt;&gt;"."),TRUE,FALSE)</formula>
    </cfRule>
    <cfRule type="expression" dxfId="1948" priority="2062">
      <formula>IF(AND(AL904&lt;0, RIGHT(TEXT(AL904,"0.#"),1)="."),TRUE,FALSE)</formula>
    </cfRule>
  </conditionalFormatting>
  <conditionalFormatting sqref="AL939:AO966">
    <cfRule type="expression" dxfId="1947" priority="2053">
      <formula>IF(AND(AL939&gt;=0, RIGHT(TEXT(AL939,"0.#"),1)&lt;&gt;"."),TRUE,FALSE)</formula>
    </cfRule>
    <cfRule type="expression" dxfId="1946" priority="2054">
      <formula>IF(AND(AL939&gt;=0, RIGHT(TEXT(AL939,"0.#"),1)="."),TRUE,FALSE)</formula>
    </cfRule>
    <cfRule type="expression" dxfId="1945" priority="2055">
      <formula>IF(AND(AL939&lt;0, RIGHT(TEXT(AL939,"0.#"),1)&lt;&gt;"."),TRUE,FALSE)</formula>
    </cfRule>
    <cfRule type="expression" dxfId="1944" priority="2056">
      <formula>IF(AND(AL939&lt;0, RIGHT(TEXT(AL939,"0.#"),1)="."),TRUE,FALSE)</formula>
    </cfRule>
  </conditionalFormatting>
  <conditionalFormatting sqref="AL937:AO938">
    <cfRule type="expression" dxfId="1943" priority="2047">
      <formula>IF(AND(AL937&gt;=0, RIGHT(TEXT(AL937,"0.#"),1)&lt;&gt;"."),TRUE,FALSE)</formula>
    </cfRule>
    <cfRule type="expression" dxfId="1942" priority="2048">
      <formula>IF(AND(AL937&gt;=0, RIGHT(TEXT(AL937,"0.#"),1)="."),TRUE,FALSE)</formula>
    </cfRule>
    <cfRule type="expression" dxfId="1941" priority="2049">
      <formula>IF(AND(AL937&lt;0, RIGHT(TEXT(AL937,"0.#"),1)&lt;&gt;"."),TRUE,FALSE)</formula>
    </cfRule>
    <cfRule type="expression" dxfId="1940" priority="2050">
      <formula>IF(AND(AL937&lt;0, RIGHT(TEXT(AL937,"0.#"),1)="."),TRUE,FALSE)</formula>
    </cfRule>
  </conditionalFormatting>
  <conditionalFormatting sqref="AL972:AO999">
    <cfRule type="expression" dxfId="1939" priority="2041">
      <formula>IF(AND(AL972&gt;=0, RIGHT(TEXT(AL972,"0.#"),1)&lt;&gt;"."),TRUE,FALSE)</formula>
    </cfRule>
    <cfRule type="expression" dxfId="1938" priority="2042">
      <formula>IF(AND(AL972&gt;=0, RIGHT(TEXT(AL972,"0.#"),1)="."),TRUE,FALSE)</formula>
    </cfRule>
    <cfRule type="expression" dxfId="1937" priority="2043">
      <formula>IF(AND(AL972&lt;0, RIGHT(TEXT(AL972,"0.#"),1)&lt;&gt;"."),TRUE,FALSE)</formula>
    </cfRule>
    <cfRule type="expression" dxfId="1936" priority="2044">
      <formula>IF(AND(AL972&lt;0, RIGHT(TEXT(AL972,"0.#"),1)="."),TRUE,FALSE)</formula>
    </cfRule>
  </conditionalFormatting>
  <conditionalFormatting sqref="AL970:AO971">
    <cfRule type="expression" dxfId="1935" priority="2035">
      <formula>IF(AND(AL970&gt;=0, RIGHT(TEXT(AL970,"0.#"),1)&lt;&gt;"."),TRUE,FALSE)</formula>
    </cfRule>
    <cfRule type="expression" dxfId="1934" priority="2036">
      <formula>IF(AND(AL970&gt;=0, RIGHT(TEXT(AL970,"0.#"),1)="."),TRUE,FALSE)</formula>
    </cfRule>
    <cfRule type="expression" dxfId="1933" priority="2037">
      <formula>IF(AND(AL970&lt;0, RIGHT(TEXT(AL970,"0.#"),1)&lt;&gt;"."),TRUE,FALSE)</formula>
    </cfRule>
    <cfRule type="expression" dxfId="1932" priority="2038">
      <formula>IF(AND(AL970&lt;0, RIGHT(TEXT(AL970,"0.#"),1)="."),TRUE,FALSE)</formula>
    </cfRule>
  </conditionalFormatting>
  <conditionalFormatting sqref="AL1005:AO1032">
    <cfRule type="expression" dxfId="1931" priority="2029">
      <formula>IF(AND(AL1005&gt;=0, RIGHT(TEXT(AL1005,"0.#"),1)&lt;&gt;"."),TRUE,FALSE)</formula>
    </cfRule>
    <cfRule type="expression" dxfId="1930" priority="2030">
      <formula>IF(AND(AL1005&gt;=0, RIGHT(TEXT(AL1005,"0.#"),1)="."),TRUE,FALSE)</formula>
    </cfRule>
    <cfRule type="expression" dxfId="1929" priority="2031">
      <formula>IF(AND(AL1005&lt;0, RIGHT(TEXT(AL1005,"0.#"),1)&lt;&gt;"."),TRUE,FALSE)</formula>
    </cfRule>
    <cfRule type="expression" dxfId="1928" priority="2032">
      <formula>IF(AND(AL1005&lt;0, RIGHT(TEXT(AL1005,"0.#"),1)="."),TRUE,FALSE)</formula>
    </cfRule>
  </conditionalFormatting>
  <conditionalFormatting sqref="AL1003:AO1004">
    <cfRule type="expression" dxfId="1927" priority="2023">
      <formula>IF(AND(AL1003&gt;=0, RIGHT(TEXT(AL1003,"0.#"),1)&lt;&gt;"."),TRUE,FALSE)</formula>
    </cfRule>
    <cfRule type="expression" dxfId="1926" priority="2024">
      <formula>IF(AND(AL1003&gt;=0, RIGHT(TEXT(AL1003,"0.#"),1)="."),TRUE,FALSE)</formula>
    </cfRule>
    <cfRule type="expression" dxfId="1925" priority="2025">
      <formula>IF(AND(AL1003&lt;0, RIGHT(TEXT(AL1003,"0.#"),1)&lt;&gt;"."),TRUE,FALSE)</formula>
    </cfRule>
    <cfRule type="expression" dxfId="1924" priority="2026">
      <formula>IF(AND(AL1003&lt;0, RIGHT(TEXT(AL1003,"0.#"),1)="."),TRUE,FALSE)</formula>
    </cfRule>
  </conditionalFormatting>
  <conditionalFormatting sqref="Y1003:Y1004">
    <cfRule type="expression" dxfId="1923" priority="2021">
      <formula>IF(RIGHT(TEXT(Y1003,"0.#"),1)=".",FALSE,TRUE)</formula>
    </cfRule>
    <cfRule type="expression" dxfId="1922" priority="2022">
      <formula>IF(RIGHT(TEXT(Y1003,"0.#"),1)=".",TRUE,FALSE)</formula>
    </cfRule>
  </conditionalFormatting>
  <conditionalFormatting sqref="AL1038:AO1065">
    <cfRule type="expression" dxfId="1921" priority="2017">
      <formula>IF(AND(AL1038&gt;=0, RIGHT(TEXT(AL1038,"0.#"),1)&lt;&gt;"."),TRUE,FALSE)</formula>
    </cfRule>
    <cfRule type="expression" dxfId="1920" priority="2018">
      <formula>IF(AND(AL1038&gt;=0, RIGHT(TEXT(AL1038,"0.#"),1)="."),TRUE,FALSE)</formula>
    </cfRule>
    <cfRule type="expression" dxfId="1919" priority="2019">
      <formula>IF(AND(AL1038&lt;0, RIGHT(TEXT(AL1038,"0.#"),1)&lt;&gt;"."),TRUE,FALSE)</formula>
    </cfRule>
    <cfRule type="expression" dxfId="1918" priority="2020">
      <formula>IF(AND(AL1038&lt;0, RIGHT(TEXT(AL1038,"0.#"),1)="."),TRUE,FALSE)</formula>
    </cfRule>
  </conditionalFormatting>
  <conditionalFormatting sqref="Y1038:Y1065">
    <cfRule type="expression" dxfId="1917" priority="2015">
      <formula>IF(RIGHT(TEXT(Y1038,"0.#"),1)=".",FALSE,TRUE)</formula>
    </cfRule>
    <cfRule type="expression" dxfId="1916" priority="2016">
      <formula>IF(RIGHT(TEXT(Y1038,"0.#"),1)=".",TRUE,FALSE)</formula>
    </cfRule>
  </conditionalFormatting>
  <conditionalFormatting sqref="AL1036:AO1037">
    <cfRule type="expression" dxfId="1915" priority="2011">
      <formula>IF(AND(AL1036&gt;=0, RIGHT(TEXT(AL1036,"0.#"),1)&lt;&gt;"."),TRUE,FALSE)</formula>
    </cfRule>
    <cfRule type="expression" dxfId="1914" priority="2012">
      <formula>IF(AND(AL1036&gt;=0, RIGHT(TEXT(AL1036,"0.#"),1)="."),TRUE,FALSE)</formula>
    </cfRule>
    <cfRule type="expression" dxfId="1913" priority="2013">
      <formula>IF(AND(AL1036&lt;0, RIGHT(TEXT(AL1036,"0.#"),1)&lt;&gt;"."),TRUE,FALSE)</formula>
    </cfRule>
    <cfRule type="expression" dxfId="1912" priority="2014">
      <formula>IF(AND(AL1036&lt;0, RIGHT(TEXT(AL1036,"0.#"),1)="."),TRUE,FALSE)</formula>
    </cfRule>
  </conditionalFormatting>
  <conditionalFormatting sqref="Y1036:Y1037">
    <cfRule type="expression" dxfId="1911" priority="2009">
      <formula>IF(RIGHT(TEXT(Y1036,"0.#"),1)=".",FALSE,TRUE)</formula>
    </cfRule>
    <cfRule type="expression" dxfId="1910" priority="2010">
      <formula>IF(RIGHT(TEXT(Y1036,"0.#"),1)=".",TRUE,FALSE)</formula>
    </cfRule>
  </conditionalFormatting>
  <conditionalFormatting sqref="AL1071:AO1098">
    <cfRule type="expression" dxfId="1909" priority="2005">
      <formula>IF(AND(AL1071&gt;=0, RIGHT(TEXT(AL1071,"0.#"),1)&lt;&gt;"."),TRUE,FALSE)</formula>
    </cfRule>
    <cfRule type="expression" dxfId="1908" priority="2006">
      <formula>IF(AND(AL1071&gt;=0, RIGHT(TEXT(AL1071,"0.#"),1)="."),TRUE,FALSE)</formula>
    </cfRule>
    <cfRule type="expression" dxfId="1907" priority="2007">
      <formula>IF(AND(AL1071&lt;0, RIGHT(TEXT(AL1071,"0.#"),1)&lt;&gt;"."),TRUE,FALSE)</formula>
    </cfRule>
    <cfRule type="expression" dxfId="1906" priority="2008">
      <formula>IF(AND(AL1071&lt;0, RIGHT(TEXT(AL1071,"0.#"),1)="."),TRUE,FALSE)</formula>
    </cfRule>
  </conditionalFormatting>
  <conditionalFormatting sqref="Y1071:Y1098">
    <cfRule type="expression" dxfId="1905" priority="2003">
      <formula>IF(RIGHT(TEXT(Y1071,"0.#"),1)=".",FALSE,TRUE)</formula>
    </cfRule>
    <cfRule type="expression" dxfId="1904" priority="2004">
      <formula>IF(RIGHT(TEXT(Y1071,"0.#"),1)=".",TRUE,FALSE)</formula>
    </cfRule>
  </conditionalFormatting>
  <conditionalFormatting sqref="AL1069:AO1070">
    <cfRule type="expression" dxfId="1903" priority="1999">
      <formula>IF(AND(AL1069&gt;=0, RIGHT(TEXT(AL1069,"0.#"),1)&lt;&gt;"."),TRUE,FALSE)</formula>
    </cfRule>
    <cfRule type="expression" dxfId="1902" priority="2000">
      <formula>IF(AND(AL1069&gt;=0, RIGHT(TEXT(AL1069,"0.#"),1)="."),TRUE,FALSE)</formula>
    </cfRule>
    <cfRule type="expression" dxfId="1901" priority="2001">
      <formula>IF(AND(AL1069&lt;0, RIGHT(TEXT(AL1069,"0.#"),1)&lt;&gt;"."),TRUE,FALSE)</formula>
    </cfRule>
    <cfRule type="expression" dxfId="1900" priority="2002">
      <formula>IF(AND(AL1069&lt;0, RIGHT(TEXT(AL1069,"0.#"),1)="."),TRUE,FALSE)</formula>
    </cfRule>
  </conditionalFormatting>
  <conditionalFormatting sqref="Y1069:Y1070">
    <cfRule type="expression" dxfId="1899" priority="1997">
      <formula>IF(RIGHT(TEXT(Y1069,"0.#"),1)=".",FALSE,TRUE)</formula>
    </cfRule>
    <cfRule type="expression" dxfId="1898" priority="1998">
      <formula>IF(RIGHT(TEXT(Y1069,"0.#"),1)=".",TRUE,FALSE)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40"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351</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395</v>
      </c>
      <c r="AF2" s="380"/>
      <c r="AG2" s="380"/>
      <c r="AH2" s="380"/>
      <c r="AI2" s="380" t="s">
        <v>393</v>
      </c>
      <c r="AJ2" s="380"/>
      <c r="AK2" s="380"/>
      <c r="AL2" s="380"/>
      <c r="AM2" s="380" t="s">
        <v>422</v>
      </c>
      <c r="AN2" s="380"/>
      <c r="AO2" s="380"/>
      <c r="AP2" s="373"/>
      <c r="AQ2" s="180" t="s">
        <v>235</v>
      </c>
      <c r="AR2" s="173"/>
      <c r="AS2" s="173"/>
      <c r="AT2" s="174"/>
      <c r="AU2" s="378" t="s">
        <v>134</v>
      </c>
      <c r="AV2" s="378"/>
      <c r="AW2" s="378"/>
      <c r="AX2" s="379"/>
    </row>
    <row r="3" spans="1:50" ht="18.75" customHeight="1" x14ac:dyDescent="0.2">
      <c r="A3" s="513"/>
      <c r="B3" s="514"/>
      <c r="C3" s="514"/>
      <c r="D3" s="514"/>
      <c r="E3" s="514"/>
      <c r="F3" s="515"/>
      <c r="G3" s="568"/>
      <c r="H3" s="384"/>
      <c r="I3" s="384"/>
      <c r="J3" s="384"/>
      <c r="K3" s="384"/>
      <c r="L3" s="384"/>
      <c r="M3" s="384"/>
      <c r="N3" s="384"/>
      <c r="O3" s="569"/>
      <c r="P3" s="581"/>
      <c r="Q3" s="384"/>
      <c r="R3" s="384"/>
      <c r="S3" s="384"/>
      <c r="T3" s="384"/>
      <c r="U3" s="384"/>
      <c r="V3" s="384"/>
      <c r="W3" s="384"/>
      <c r="X3" s="569"/>
      <c r="Y3" s="1010"/>
      <c r="Z3" s="1011"/>
      <c r="AA3" s="1012"/>
      <c r="AB3" s="1016"/>
      <c r="AC3" s="1017"/>
      <c r="AD3" s="1018"/>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684"/>
      <c r="AC5" s="1004"/>
      <c r="AD5" s="1004"/>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2" t="s">
        <v>383</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3" t="s">
        <v>351</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395</v>
      </c>
      <c r="AF9" s="380"/>
      <c r="AG9" s="380"/>
      <c r="AH9" s="380"/>
      <c r="AI9" s="380" t="s">
        <v>393</v>
      </c>
      <c r="AJ9" s="380"/>
      <c r="AK9" s="380"/>
      <c r="AL9" s="380"/>
      <c r="AM9" s="380" t="s">
        <v>422</v>
      </c>
      <c r="AN9" s="380"/>
      <c r="AO9" s="380"/>
      <c r="AP9" s="373"/>
      <c r="AQ9" s="180" t="s">
        <v>235</v>
      </c>
      <c r="AR9" s="173"/>
      <c r="AS9" s="173"/>
      <c r="AT9" s="174"/>
      <c r="AU9" s="378" t="s">
        <v>134</v>
      </c>
      <c r="AV9" s="378"/>
      <c r="AW9" s="378"/>
      <c r="AX9" s="379"/>
    </row>
    <row r="10" spans="1:50" ht="18.75" customHeight="1" x14ac:dyDescent="0.2">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0"/>
      <c r="Z10" s="1011"/>
      <c r="AA10" s="1012"/>
      <c r="AB10" s="1016"/>
      <c r="AC10" s="1017"/>
      <c r="AD10" s="1018"/>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4"/>
      <c r="AC12" s="1004"/>
      <c r="AD12" s="1004"/>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2" t="s">
        <v>383</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3" t="s">
        <v>351</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395</v>
      </c>
      <c r="AF16" s="380"/>
      <c r="AG16" s="380"/>
      <c r="AH16" s="380"/>
      <c r="AI16" s="380" t="s">
        <v>393</v>
      </c>
      <c r="AJ16" s="380"/>
      <c r="AK16" s="380"/>
      <c r="AL16" s="380"/>
      <c r="AM16" s="380" t="s">
        <v>422</v>
      </c>
      <c r="AN16" s="380"/>
      <c r="AO16" s="380"/>
      <c r="AP16" s="373"/>
      <c r="AQ16" s="180" t="s">
        <v>235</v>
      </c>
      <c r="AR16" s="173"/>
      <c r="AS16" s="173"/>
      <c r="AT16" s="174"/>
      <c r="AU16" s="378" t="s">
        <v>134</v>
      </c>
      <c r="AV16" s="378"/>
      <c r="AW16" s="378"/>
      <c r="AX16" s="379"/>
    </row>
    <row r="17" spans="1:50" ht="18.75" customHeight="1" x14ac:dyDescent="0.2">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0"/>
      <c r="Z17" s="1011"/>
      <c r="AA17" s="1012"/>
      <c r="AB17" s="1016"/>
      <c r="AC17" s="1017"/>
      <c r="AD17" s="1018"/>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4"/>
      <c r="AC19" s="1004"/>
      <c r="AD19" s="1004"/>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2" t="s">
        <v>383</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3" t="s">
        <v>351</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395</v>
      </c>
      <c r="AF23" s="380"/>
      <c r="AG23" s="380"/>
      <c r="AH23" s="380"/>
      <c r="AI23" s="380" t="s">
        <v>393</v>
      </c>
      <c r="AJ23" s="380"/>
      <c r="AK23" s="380"/>
      <c r="AL23" s="380"/>
      <c r="AM23" s="380" t="s">
        <v>422</v>
      </c>
      <c r="AN23" s="380"/>
      <c r="AO23" s="380"/>
      <c r="AP23" s="373"/>
      <c r="AQ23" s="180" t="s">
        <v>235</v>
      </c>
      <c r="AR23" s="173"/>
      <c r="AS23" s="173"/>
      <c r="AT23" s="174"/>
      <c r="AU23" s="378" t="s">
        <v>134</v>
      </c>
      <c r="AV23" s="378"/>
      <c r="AW23" s="378"/>
      <c r="AX23" s="379"/>
    </row>
    <row r="24" spans="1:50" ht="18.75" customHeight="1" x14ac:dyDescent="0.2">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0"/>
      <c r="Z24" s="1011"/>
      <c r="AA24" s="1012"/>
      <c r="AB24" s="1016"/>
      <c r="AC24" s="1017"/>
      <c r="AD24" s="1018"/>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4"/>
      <c r="AC26" s="1004"/>
      <c r="AD26" s="1004"/>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2" t="s">
        <v>383</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3" t="s">
        <v>351</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395</v>
      </c>
      <c r="AF30" s="380"/>
      <c r="AG30" s="380"/>
      <c r="AH30" s="380"/>
      <c r="AI30" s="380" t="s">
        <v>393</v>
      </c>
      <c r="AJ30" s="380"/>
      <c r="AK30" s="380"/>
      <c r="AL30" s="380"/>
      <c r="AM30" s="380" t="s">
        <v>422</v>
      </c>
      <c r="AN30" s="380"/>
      <c r="AO30" s="380"/>
      <c r="AP30" s="373"/>
      <c r="AQ30" s="180" t="s">
        <v>235</v>
      </c>
      <c r="AR30" s="173"/>
      <c r="AS30" s="173"/>
      <c r="AT30" s="174"/>
      <c r="AU30" s="378" t="s">
        <v>134</v>
      </c>
      <c r="AV30" s="378"/>
      <c r="AW30" s="378"/>
      <c r="AX30" s="379"/>
    </row>
    <row r="31" spans="1:50" ht="18.75" customHeight="1" x14ac:dyDescent="0.2">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0"/>
      <c r="Z31" s="1011"/>
      <c r="AA31" s="1012"/>
      <c r="AB31" s="1016"/>
      <c r="AC31" s="1017"/>
      <c r="AD31" s="1018"/>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4"/>
      <c r="AC33" s="1004"/>
      <c r="AD33" s="1004"/>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2" t="s">
        <v>383</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3" t="s">
        <v>351</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395</v>
      </c>
      <c r="AF37" s="380"/>
      <c r="AG37" s="380"/>
      <c r="AH37" s="380"/>
      <c r="AI37" s="380" t="s">
        <v>393</v>
      </c>
      <c r="AJ37" s="380"/>
      <c r="AK37" s="380"/>
      <c r="AL37" s="380"/>
      <c r="AM37" s="380" t="s">
        <v>422</v>
      </c>
      <c r="AN37" s="380"/>
      <c r="AO37" s="380"/>
      <c r="AP37" s="373"/>
      <c r="AQ37" s="180" t="s">
        <v>235</v>
      </c>
      <c r="AR37" s="173"/>
      <c r="AS37" s="173"/>
      <c r="AT37" s="174"/>
      <c r="AU37" s="378" t="s">
        <v>134</v>
      </c>
      <c r="AV37" s="378"/>
      <c r="AW37" s="378"/>
      <c r="AX37" s="379"/>
    </row>
    <row r="38" spans="1:50" ht="18.75" customHeight="1" x14ac:dyDescent="0.2">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0"/>
      <c r="Z38" s="1011"/>
      <c r="AA38" s="1012"/>
      <c r="AB38" s="1016"/>
      <c r="AC38" s="1017"/>
      <c r="AD38" s="1018"/>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4"/>
      <c r="AC40" s="1004"/>
      <c r="AD40" s="100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2" t="s">
        <v>383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3" t="s">
        <v>351</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395</v>
      </c>
      <c r="AF44" s="380"/>
      <c r="AG44" s="380"/>
      <c r="AH44" s="380"/>
      <c r="AI44" s="380" t="s">
        <v>393</v>
      </c>
      <c r="AJ44" s="380"/>
      <c r="AK44" s="380"/>
      <c r="AL44" s="380"/>
      <c r="AM44" s="380" t="s">
        <v>422</v>
      </c>
      <c r="AN44" s="380"/>
      <c r="AO44" s="380"/>
      <c r="AP44" s="373"/>
      <c r="AQ44" s="180" t="s">
        <v>235</v>
      </c>
      <c r="AR44" s="173"/>
      <c r="AS44" s="173"/>
      <c r="AT44" s="174"/>
      <c r="AU44" s="378" t="s">
        <v>134</v>
      </c>
      <c r="AV44" s="378"/>
      <c r="AW44" s="378"/>
      <c r="AX44" s="379"/>
    </row>
    <row r="45" spans="1:50" ht="18.75" customHeight="1" x14ac:dyDescent="0.2">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0"/>
      <c r="Z45" s="1011"/>
      <c r="AA45" s="1012"/>
      <c r="AB45" s="1016"/>
      <c r="AC45" s="1017"/>
      <c r="AD45" s="1018"/>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4"/>
      <c r="AC47" s="1004"/>
      <c r="AD47" s="100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2" t="s">
        <v>383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3" t="s">
        <v>351</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395</v>
      </c>
      <c r="AF51" s="380"/>
      <c r="AG51" s="380"/>
      <c r="AH51" s="380"/>
      <c r="AI51" s="380" t="s">
        <v>393</v>
      </c>
      <c r="AJ51" s="380"/>
      <c r="AK51" s="380"/>
      <c r="AL51" s="380"/>
      <c r="AM51" s="380" t="s">
        <v>422</v>
      </c>
      <c r="AN51" s="380"/>
      <c r="AO51" s="380"/>
      <c r="AP51" s="373"/>
      <c r="AQ51" s="180" t="s">
        <v>235</v>
      </c>
      <c r="AR51" s="173"/>
      <c r="AS51" s="173"/>
      <c r="AT51" s="174"/>
      <c r="AU51" s="378" t="s">
        <v>134</v>
      </c>
      <c r="AV51" s="378"/>
      <c r="AW51" s="378"/>
      <c r="AX51" s="379"/>
    </row>
    <row r="52" spans="1:50" ht="18.75" customHeight="1" x14ac:dyDescent="0.2">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0"/>
      <c r="Z52" s="1011"/>
      <c r="AA52" s="1012"/>
      <c r="AB52" s="1016"/>
      <c r="AC52" s="1017"/>
      <c r="AD52" s="1018"/>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4"/>
      <c r="AC54" s="1004"/>
      <c r="AD54" s="100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2" t="s">
        <v>383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3" t="s">
        <v>351</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395</v>
      </c>
      <c r="AF58" s="380"/>
      <c r="AG58" s="380"/>
      <c r="AH58" s="380"/>
      <c r="AI58" s="380" t="s">
        <v>393</v>
      </c>
      <c r="AJ58" s="380"/>
      <c r="AK58" s="380"/>
      <c r="AL58" s="380"/>
      <c r="AM58" s="380" t="s">
        <v>422</v>
      </c>
      <c r="AN58" s="380"/>
      <c r="AO58" s="380"/>
      <c r="AP58" s="373"/>
      <c r="AQ58" s="180" t="s">
        <v>235</v>
      </c>
      <c r="AR58" s="173"/>
      <c r="AS58" s="173"/>
      <c r="AT58" s="174"/>
      <c r="AU58" s="378" t="s">
        <v>134</v>
      </c>
      <c r="AV58" s="378"/>
      <c r="AW58" s="378"/>
      <c r="AX58" s="379"/>
    </row>
    <row r="59" spans="1:50" ht="18.75" customHeight="1" x14ac:dyDescent="0.2">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0"/>
      <c r="Z59" s="1011"/>
      <c r="AA59" s="1012"/>
      <c r="AB59" s="1016"/>
      <c r="AC59" s="1017"/>
      <c r="AD59" s="1018"/>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4"/>
      <c r="AC61" s="1004"/>
      <c r="AD61" s="100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2" t="s">
        <v>383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3" t="s">
        <v>351</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395</v>
      </c>
      <c r="AF65" s="380"/>
      <c r="AG65" s="380"/>
      <c r="AH65" s="380"/>
      <c r="AI65" s="380" t="s">
        <v>393</v>
      </c>
      <c r="AJ65" s="380"/>
      <c r="AK65" s="380"/>
      <c r="AL65" s="380"/>
      <c r="AM65" s="380" t="s">
        <v>422</v>
      </c>
      <c r="AN65" s="380"/>
      <c r="AO65" s="380"/>
      <c r="AP65" s="373"/>
      <c r="AQ65" s="180" t="s">
        <v>235</v>
      </c>
      <c r="AR65" s="173"/>
      <c r="AS65" s="173"/>
      <c r="AT65" s="174"/>
      <c r="AU65" s="378" t="s">
        <v>134</v>
      </c>
      <c r="AV65" s="378"/>
      <c r="AW65" s="378"/>
      <c r="AX65" s="379"/>
    </row>
    <row r="66" spans="1:50" ht="18.75" customHeight="1" x14ac:dyDescent="0.2">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0"/>
      <c r="Z66" s="1011"/>
      <c r="AA66" s="1012"/>
      <c r="AB66" s="1016"/>
      <c r="AC66" s="1017"/>
      <c r="AD66" s="1018"/>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4"/>
      <c r="AC68" s="1004"/>
      <c r="AD68" s="1004"/>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2" t="s">
        <v>383</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355</v>
      </c>
      <c r="Z3" s="350"/>
      <c r="AA3" s="350"/>
      <c r="AB3" s="350"/>
      <c r="AC3" s="281" t="s">
        <v>340</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2">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355</v>
      </c>
      <c r="Z36" s="350"/>
      <c r="AA36" s="350"/>
      <c r="AB36" s="350"/>
      <c r="AC36" s="281" t="s">
        <v>340</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2">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355</v>
      </c>
      <c r="Z69" s="350"/>
      <c r="AA69" s="350"/>
      <c r="AB69" s="350"/>
      <c r="AC69" s="281" t="s">
        <v>340</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2">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355</v>
      </c>
      <c r="Z102" s="350"/>
      <c r="AA102" s="350"/>
      <c r="AB102" s="350"/>
      <c r="AC102" s="281" t="s">
        <v>340</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2">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355</v>
      </c>
      <c r="Z135" s="350"/>
      <c r="AA135" s="350"/>
      <c r="AB135" s="350"/>
      <c r="AC135" s="281" t="s">
        <v>340</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2">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355</v>
      </c>
      <c r="Z168" s="350"/>
      <c r="AA168" s="350"/>
      <c r="AB168" s="350"/>
      <c r="AC168" s="281" t="s">
        <v>340</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2">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355</v>
      </c>
      <c r="Z201" s="350"/>
      <c r="AA201" s="350"/>
      <c r="AB201" s="350"/>
      <c r="AC201" s="281" t="s">
        <v>340</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2">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355</v>
      </c>
      <c r="Z234" s="350"/>
      <c r="AA234" s="350"/>
      <c r="AB234" s="350"/>
      <c r="AC234" s="281" t="s">
        <v>340</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2">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355</v>
      </c>
      <c r="Z267" s="350"/>
      <c r="AA267" s="350"/>
      <c r="AB267" s="350"/>
      <c r="AC267" s="281" t="s">
        <v>340</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2">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355</v>
      </c>
      <c r="Z300" s="350"/>
      <c r="AA300" s="350"/>
      <c r="AB300" s="350"/>
      <c r="AC300" s="281" t="s">
        <v>340</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2">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355</v>
      </c>
      <c r="Z333" s="350"/>
      <c r="AA333" s="350"/>
      <c r="AB333" s="350"/>
      <c r="AC333" s="281" t="s">
        <v>340</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2">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355</v>
      </c>
      <c r="Z366" s="350"/>
      <c r="AA366" s="350"/>
      <c r="AB366" s="350"/>
      <c r="AC366" s="281" t="s">
        <v>340</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2">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355</v>
      </c>
      <c r="Z399" s="350"/>
      <c r="AA399" s="350"/>
      <c r="AB399" s="350"/>
      <c r="AC399" s="281" t="s">
        <v>340</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2">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355</v>
      </c>
      <c r="Z432" s="350"/>
      <c r="AA432" s="350"/>
      <c r="AB432" s="350"/>
      <c r="AC432" s="281" t="s">
        <v>340</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2">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355</v>
      </c>
      <c r="Z465" s="350"/>
      <c r="AA465" s="350"/>
      <c r="AB465" s="350"/>
      <c r="AC465" s="281" t="s">
        <v>340</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2">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355</v>
      </c>
      <c r="Z498" s="350"/>
      <c r="AA498" s="350"/>
      <c r="AB498" s="350"/>
      <c r="AC498" s="281" t="s">
        <v>340</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2">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355</v>
      </c>
      <c r="Z531" s="350"/>
      <c r="AA531" s="350"/>
      <c r="AB531" s="350"/>
      <c r="AC531" s="281" t="s">
        <v>340</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2">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355</v>
      </c>
      <c r="Z564" s="350"/>
      <c r="AA564" s="350"/>
      <c r="AB564" s="350"/>
      <c r="AC564" s="281" t="s">
        <v>340</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2">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355</v>
      </c>
      <c r="Z597" s="350"/>
      <c r="AA597" s="350"/>
      <c r="AB597" s="350"/>
      <c r="AC597" s="281" t="s">
        <v>340</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2">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355</v>
      </c>
      <c r="Z630" s="350"/>
      <c r="AA630" s="350"/>
      <c r="AB630" s="350"/>
      <c r="AC630" s="281" t="s">
        <v>340</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2">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355</v>
      </c>
      <c r="Z663" s="350"/>
      <c r="AA663" s="350"/>
      <c r="AB663" s="350"/>
      <c r="AC663" s="281" t="s">
        <v>340</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2">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355</v>
      </c>
      <c r="Z696" s="350"/>
      <c r="AA696" s="350"/>
      <c r="AB696" s="350"/>
      <c r="AC696" s="281" t="s">
        <v>340</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2">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355</v>
      </c>
      <c r="Z729" s="350"/>
      <c r="AA729" s="350"/>
      <c r="AB729" s="350"/>
      <c r="AC729" s="281" t="s">
        <v>340</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2">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355</v>
      </c>
      <c r="Z762" s="350"/>
      <c r="AA762" s="350"/>
      <c r="AB762" s="350"/>
      <c r="AC762" s="281" t="s">
        <v>340</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2">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355</v>
      </c>
      <c r="Z795" s="350"/>
      <c r="AA795" s="350"/>
      <c r="AB795" s="350"/>
      <c r="AC795" s="281" t="s">
        <v>340</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2">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355</v>
      </c>
      <c r="Z828" s="350"/>
      <c r="AA828" s="350"/>
      <c r="AB828" s="350"/>
      <c r="AC828" s="281" t="s">
        <v>340</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2">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355</v>
      </c>
      <c r="Z861" s="350"/>
      <c r="AA861" s="350"/>
      <c r="AB861" s="350"/>
      <c r="AC861" s="281" t="s">
        <v>340</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2">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355</v>
      </c>
      <c r="Z894" s="350"/>
      <c r="AA894" s="350"/>
      <c r="AB894" s="350"/>
      <c r="AC894" s="281" t="s">
        <v>340</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2">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355</v>
      </c>
      <c r="Z927" s="350"/>
      <c r="AA927" s="350"/>
      <c r="AB927" s="350"/>
      <c r="AC927" s="281" t="s">
        <v>340</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2">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355</v>
      </c>
      <c r="Z960" s="350"/>
      <c r="AA960" s="350"/>
      <c r="AB960" s="350"/>
      <c r="AC960" s="281" t="s">
        <v>340</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2">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355</v>
      </c>
      <c r="Z993" s="350"/>
      <c r="AA993" s="350"/>
      <c r="AB993" s="350"/>
      <c r="AC993" s="281" t="s">
        <v>340</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2">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355</v>
      </c>
      <c r="Z1026" s="350"/>
      <c r="AA1026" s="350"/>
      <c r="AB1026" s="350"/>
      <c r="AC1026" s="281" t="s">
        <v>340</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2">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355</v>
      </c>
      <c r="Z1059" s="350"/>
      <c r="AA1059" s="350"/>
      <c r="AB1059" s="350"/>
      <c r="AC1059" s="281" t="s">
        <v>340</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2">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355</v>
      </c>
      <c r="Z1092" s="350"/>
      <c r="AA1092" s="350"/>
      <c r="AB1092" s="350"/>
      <c r="AC1092" s="281" t="s">
        <v>340</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2">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355</v>
      </c>
      <c r="Z1125" s="350"/>
      <c r="AA1125" s="350"/>
      <c r="AB1125" s="350"/>
      <c r="AC1125" s="281" t="s">
        <v>340</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2">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355</v>
      </c>
      <c r="Z1158" s="350"/>
      <c r="AA1158" s="350"/>
      <c r="AB1158" s="350"/>
      <c r="AC1158" s="281" t="s">
        <v>340</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2">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355</v>
      </c>
      <c r="Z1191" s="350"/>
      <c r="AA1191" s="350"/>
      <c r="AB1191" s="350"/>
      <c r="AC1191" s="281" t="s">
        <v>340</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2">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355</v>
      </c>
      <c r="Z1224" s="350"/>
      <c r="AA1224" s="350"/>
      <c r="AB1224" s="350"/>
      <c r="AC1224" s="281" t="s">
        <v>340</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2">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355</v>
      </c>
      <c r="Z1257" s="350"/>
      <c r="AA1257" s="350"/>
      <c r="AB1257" s="350"/>
      <c r="AC1257" s="281" t="s">
        <v>340</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2">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355</v>
      </c>
      <c r="Z1290" s="350"/>
      <c r="AA1290" s="350"/>
      <c r="AB1290" s="350"/>
      <c r="AC1290" s="281" t="s">
        <v>340</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2">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2020-07-31T07:06:16Z</cp:lastPrinted>
  <dcterms:created xsi:type="dcterms:W3CDTF">2012-03-13T00:50:25Z</dcterms:created>
  <dcterms:modified xsi:type="dcterms:W3CDTF">2020-11-24T14:46:09Z</dcterms:modified>
</cp:coreProperties>
</file>