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1総務課\"/>
    </mc:Choice>
  </mc:AlternateContent>
  <bookViews>
    <workbookView xWindow="0" yWindow="0" windowWidth="2074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<sst xmlns="http://schemas.openxmlformats.org/spreadsheetml/2006/main" count="2924" uniqueCount="661">
  <si>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</si>
  <si>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</si>
  <si>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</si>
  <si>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</si>
  <si>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</si>
  <si>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</si>
  <si>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</si>
  <si>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</si>
  <si>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</si>
  <si>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</si>
  <si>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</si>
  <si>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</si>
  <si>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</si>
  <si>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</si>
  <si>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</si>
  <si>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</si>
  <si>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</si>
  <si>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</si>
  <si>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</si>
  <si>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</si>
  <si>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</si>
  <si>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</si>
  <si>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</si>
  <si>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</si>
  <si>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</si>
  <si>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</si>
  <si>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</si>
  <si>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</si>
  <si>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</si>
  <si>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</si>
  <si>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</si>
  <si>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</si>
  <si>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</si>
  <si>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</si>
  <si>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</si>
  <si>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</si>
  <si>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</si>
  <si>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</si>
  <si>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</si>
  <si>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</si>
  <si>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</si>
  <si>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</si>
  <si>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</si>
  <si>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</si>
  <si>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</si>
  <si>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</si>
  <si>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</si>
  <si>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</si>
  <si>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</si>
  <si>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</si>
  <si>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</si>
  <si>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</si>
  <si>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</si>
  <si>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</si>
  <si>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</si>
  <si>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</si>
  <si>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</si>
  <si>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</si>
  <si>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</si>
  <si>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</si>
  <si>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</si>
  <si>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</si>
  <si>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</si>
  <si>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</si>
  <si>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</si>
  <si>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</si>
  <si>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</si>
  <si>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</si>
  <si>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</si>
  <si>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</si>
  <si>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</si>
  <si>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</si>
  <si>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</si>
  <si>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</si>
  <si>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</si>
  <si>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</si>
  <si>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</si>
  <si>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</si>
  <si>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</si>
  <si>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</si>
  <si>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</si>
  <si>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</si>
  <si>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</si>
  <si>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</si>
  <si>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</si>
  <si>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</si>
  <si>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</si>
  <si>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</si>
  <si>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</si>
  <si>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</si>
  <si>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</si>
  <si>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</si>
  <si>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</si>
  <si>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</si>
  <si>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</si>
  <si>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</si>
  <si>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</si>
  <si>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</si>
  <si>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</si>
  <si>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</si>
  <si>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</si>
  <si>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</si>
  <si>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</si>
  <si>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</si>
  <si>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</si>
  <si>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</si>
  <si>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</si>
  <si>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</si>
  <si>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</si>
  <si>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</si>
  <si>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</si>
  <si>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</si>
  <si>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</si>
  <si>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</si>
  <si>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</si>
  <si>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</si>
  <si>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</si>
  <si>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</si>
  <si>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</si>
  <si>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</si>
  <si>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</si>
  <si>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</si>
  <si>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</si>
  <si>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</si>
  <si>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</si>
  <si>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</si>
  <si>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</si>
  <si>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</si>
  <si>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</si>
  <si>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</si>
  <si>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</si>
  <si>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</si>
  <si>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</si>
  <si>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</si>
  <si>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</si>
  <si>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</si>
  <si>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</si>
  <si>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</si>
  <si>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</si>
  <si>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</si>
  <si>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</si>
  <si>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</si>
  <si>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</si>
  <si>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</si>
  <si>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</si>
  <si>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</si>
  <si>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</si>
  <si>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</si>
  <si>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</si>
  <si>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</si>
  <si>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</si>
  <si>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</si>
  <si>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</si>
  <si>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</si>
  <si>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</si>
  <si>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</si>
  <si>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</si>
  <si>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</si>
  <si>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</si>
  <si>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</si>
  <si>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</si>
  <si>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</si>
  <si>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</si>
  <si>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</si>
  <si>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</si>
  <si>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</si>
  <si>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</si>
  <si>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</si>
  <si>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</si>
  <si>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</si>
  <si>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</si>
  <si>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</si>
  <si>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</si>
  <si>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</si>
  <si>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</si>
  <si>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</si>
  <si>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</si>
  <si>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</si>
  <si>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</si>
  <si>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</si>
  <si>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</si>
  <si>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</si>
  <si>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</si>
  <si>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</si>
  <si>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</si>
  <si>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</si>
  <si>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</si>
  <si>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</si>
  <si>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</si>
  <si>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</si>
  <si>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</si>
  <si>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</si>
  <si>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</si>
  <si>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</si>
  <si>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</si>
  <si>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</si>
  <si>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</si>
  <si>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</si>
  <si>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</si>
  <si>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</si>
  <si>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</si>
  <si>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</si>
  <si>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</si>
  <si>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</si>
  <si>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</si>
  <si>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</si>
  <si>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</si>
  <si>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</si>
  <si>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</si>
  <si>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</si>
  <si>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</si>
  <si>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</si>
  <si>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</si>
  <si>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</si>
  <si>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</si>
  <si>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</si>
  <si>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</si>
  <si>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</si>
  <si>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</si>
  <si>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</si>
  <si>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</si>
  <si>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</si>
  <si>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</si>
  <si>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</si>
  <si>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</si>
  <si>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</si>
  <si>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</si>
  <si>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</si>
  <si>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</si>
  <si>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</si>
  <si>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</si>
  <si>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</si>
  <si>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</si>
  <si>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</si>
  <si>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</si>
  <si>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</si>
  <si>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</si>
  <si>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</si>
  <si>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</si>
  <si>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</si>
  <si>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</si>
  <si>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</si>
  <si>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</si>
  <si>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</si>
  <si>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</si>
  <si>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</si>
  <si>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</si>
  <si>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</si>
  <si>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</si>
  <si>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</si>
  <si>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</si>
  <si>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</si>
  <si>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</si>
  <si>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</si>
  <si>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</si>
  <si>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</si>
  <si>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</si>
  <si>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</si>
  <si>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</si>
  <si>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</si>
  <si>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</si>
  <si>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</si>
  <si>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</si>
  <si>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</si>
  <si>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</si>
  <si>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</si>
  <si>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</si>
  <si>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</si>
  <si>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</si>
  <si>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</si>
  <si>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</si>
  <si>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</si>
  <si>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</si>
  <si>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</si>
  <si>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</si>
  <si>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</si>
  <si>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</si>
  <si>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</si>
  <si>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</si>
  <si>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</si>
  <si>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</si>
  <si>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</si>
  <si>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</si>
  <si>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</si>
  <si>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</si>
  <si>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</si>
  <si>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</si>
  <si>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</si>
  <si>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</si>
  <si>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</si>
  <si>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</si>
  <si>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</si>
  <si>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</si>
  <si>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</si>
  <si>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</si>
  <si>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</si>
  <si>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</si>
  <si>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</si>
  <si>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</si>
  <si>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</si>
  <si>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</si>
  <si>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</si>
  <si>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</si>
  <si>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</si>
  <si>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</si>
  <si>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</si>
  <si>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</si>
  <si>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</si>
  <si>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</si>
  <si>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</si>
  <si>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</si>
  <si>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</si>
  <si>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</si>
  <si>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</si>
  <si>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</si>
  <si>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</si>
  <si>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</si>
  <si>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</si>
  <si>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</si>
  <si>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</si>
  <si>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</si>
  <si>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</si>
  <si>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</si>
  <si>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</si>
  <si>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</si>
  <si>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</si>
  <si>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</si>
  <si>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</si>
  <si>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</si>
  <si>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</si>
  <si>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</si>
  <si>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</si>
  <si>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</si>
  <si>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</si>
  <si>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</si>
  <si>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</si>
  <si>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</si>
  <si>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</si>
  <si>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</si>
  <si>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</si>
  <si>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</si>
  <si>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</si>
  <si>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</si>
  <si>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</si>
  <si>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</si>
  <si>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</si>
  <si>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</si>
  <si>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</si>
  <si>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</si>
  <si>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</si>
  <si>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</si>
  <si>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</si>
  <si>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</si>
  <si>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</si>
  <si>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</si>
  <si>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</si>
  <si>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</si>
  <si>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</si>
  <si>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</si>
  <si>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</si>
  <si>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</si>
  <si>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</si>
  <si>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</si>
  <si>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</si>
  <si>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</si>
  <si>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</si>
  <si>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</si>
  <si>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</si>
  <si>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</si>
  <si>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</si>
  <si>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</si>
  <si>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</si>
  <si>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</si>
  <si>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</si>
  <si>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</si>
  <si>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</si>
  <si>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</si>
  <si>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</si>
  <si>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</si>
  <si>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</si>
  <si>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</si>
  <si>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</si>
  <si>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</si>
  <si>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</si>
  <si>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</si>
  <si>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</si>
  <si>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</si>
  <si>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</si>
  <si>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</si>
  <si>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</si>
  <si>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</si>
  <si>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</si>
  <si>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</si>
  <si>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</si>
  <si>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</si>
  <si>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</si>
  <si>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</si>
  <si>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</si>
  <si>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</si>
  <si>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</si>
  <si>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</si>
  <si>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</si>
  <si>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</si>
  <si>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</si>
  <si>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</si>
  <si>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</si>
  <si>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</si>
  <si>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</si>
  <si>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</si>
  <si>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</si>
  <si>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</si>
  <si>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</si>
  <si>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</si>
  <si>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</si>
  <si>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</si>
  <si>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</si>
  <si>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</si>
  <si>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</si>
  <si>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</si>
  <si>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</si>
  <si>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</si>
  <si>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</si>
  <si>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</si>
  <si>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</si>
  <si>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</si>
  <si>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</si>
  <si>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</si>
  <si>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</si>
  <si>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</si>
  <si>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</si>
  <si>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</si>
  <si>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</si>
  <si>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</si>
  <si>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</si>
  <si>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</si>
  <si>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</si>
  <si>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</si>
  <si>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</si>
  <si>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</si>
  <si>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</si>
  <si>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</si>
  <si>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</si>
  <si>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</si>
  <si>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</si>
  <si>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</si>
  <si>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</si>
  <si>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</si>
  <si>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</si>
  <si>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</si>
  <si>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</si>
  <si>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</si>
  <si>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</si>
  <si>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</si>
  <si>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</si>
  <si>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</si>
  <si>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</si>
  <si>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</si>
  <si>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</si>
  <si>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</si>
  <si>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</si>
  <si>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</si>
  <si>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</si>
  <si>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</si>
  <si>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</si>
  <si>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</si>
  <si>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</si>
  <si>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</si>
  <si>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</si>
  <si>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</si>
  <si>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</si>
  <si>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</si>
  <si>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</si>
  <si>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</si>
  <si>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</si>
  <si>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</si>
  <si>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</si>
  <si>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</si>
  <si>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</si>
  <si>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</si>
  <si>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</si>
  <si>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</si>
  <si>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</si>
  <si>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</si>
  <si>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</si>
  <si>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</si>
  <si>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</si>
  <si>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</si>
  <si>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</si>
  <si>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</si>
  <si>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</si>
  <si>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</si>
  <si>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</si>
  <si>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</si>
  <si>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</si>
  <si>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</si>
  <si>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</si>
  <si>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</si>
  <si>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</si>
  <si>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</si>
  <si>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</si>
  <si>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</si>
  <si>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</si>
  <si>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</si>
  <si>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</si>
  <si>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</si>
  <si>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</si>
  <si>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</si>
  <si>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</si>
  <si>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</si>
  <si>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</si>
  <si>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</si>
  <si>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</si>
  <si>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</si>
  <si>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</si>
  <si>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</si>
  <si>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</si>
  <si>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</si>
  <si>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</si>
  <si>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</si>
  <si>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</si>
  <si>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</si>
  <si>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</si>
  <si>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</si>
  <si>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</si>
  <si>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</si>
  <si>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</si>
  <si>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</si>
  <si>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</si>
  <si>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</si>
  <si>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</si>
  <si>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</si>
  <si>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</si>
  <si>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</si>
  <si>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</si>
  <si>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</si>
  <si>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</si>
  <si>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</si>
  <si>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</si>
  <si>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</si>
  <si>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</si>
  <si>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</si>
  <si>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</si>
  <si>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</si>
  <si>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</si>
  <si>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</si>
  <si>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</si>
  <si>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</si>
  <si>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</si>
  <si>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</si>
  <si>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</si>
  <si>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</si>
  <si>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</si>
  <si>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</si>
  <si>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</si>
  <si>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</si>
  <si>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</si>
  <si>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</si>
  <si>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</si>
  <si>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</si>
  <si>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</si>
  <si>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</si>
  <si>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</si>
  <si>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</si>
  <si>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水・大気環境局</t>
    <rPh sb="0" eb="1">
      <t>ミズ</t>
    </rPh>
    <rPh sb="2" eb="4">
      <t>タイキ</t>
    </rPh>
    <rPh sb="4" eb="6">
      <t>カンキョウ</t>
    </rPh>
    <rPh sb="6" eb="7">
      <t>キョク</t>
    </rPh>
    <phoneticPr fontId="5"/>
  </si>
  <si>
    <t>総務課</t>
    <rPh sb="0" eb="3">
      <t>ソウムカ</t>
    </rPh>
    <phoneticPr fontId="5"/>
  </si>
  <si>
    <t>○</t>
  </si>
  <si>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</si>
  <si>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</si>
  <si>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</si>
  <si>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</si>
  <si>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</si>
  <si>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</si>
  <si>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</si>
  <si>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</si>
  <si>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</si>
  <si>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</si>
  <si>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</si>
  <si>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6">
      <t>チョウサ</t>
    </rPh>
    <rPh sb="6" eb="7">
      <t>ヒ</t>
    </rPh>
    <phoneticPr fontId="5"/>
  </si>
  <si>
    <t>公害防止に係る不適切事案（水質汚濁防止法等による改善命令等）を防止する。</t>
    <phoneticPr fontId="5"/>
  </si>
  <si>
    <t>18年度の水質汚濁防止法等による改善命令等（51件）と比較した減少件数（目標値は８割の41件）
※令和元年度実績は集計中</t>
    <rPh sb="49" eb="51">
      <t>レイワ</t>
    </rPh>
    <rPh sb="51" eb="53">
      <t>ガンネン</t>
    </rPh>
    <rPh sb="52" eb="54">
      <t>ネンド</t>
    </rPh>
    <phoneticPr fontId="5"/>
  </si>
  <si>
    <t>件</t>
    <rPh sb="0" eb="1">
      <t>ケン</t>
    </rPh>
    <phoneticPr fontId="5"/>
  </si>
  <si>
    <t>-</t>
    <phoneticPr fontId="5"/>
  </si>
  <si>
    <t>手引等検討件数</t>
    <phoneticPr fontId="5"/>
  </si>
  <si>
    <t>地方自治体の公害防止体制の維持及び更なる充実・高度化の取組を目的とした業務の執行額／組織整備法における手引等の検討件数　　　　　　　　　　　　　　　　　　　　　　　　　　　　　　</t>
    <phoneticPr fontId="5"/>
  </si>
  <si>
    <t>百万円</t>
    <rPh sb="0" eb="2">
      <t>ヒャクマン</t>
    </rPh>
    <rPh sb="2" eb="3">
      <t>エン</t>
    </rPh>
    <phoneticPr fontId="5"/>
  </si>
  <si>
    <t>左記のとおり</t>
    <rPh sb="0" eb="2">
      <t>サキ</t>
    </rPh>
    <phoneticPr fontId="5"/>
  </si>
  <si>
    <t>1.9/1</t>
    <phoneticPr fontId="5"/>
  </si>
  <si>
    <t>1.7/1</t>
    <phoneticPr fontId="5"/>
  </si>
  <si>
    <t>3.大気・水・土壌環境等の保全</t>
    <phoneticPr fontId="5"/>
  </si>
  <si>
    <t>-</t>
    <phoneticPr fontId="5"/>
  </si>
  <si>
    <t>-</t>
    <phoneticPr fontId="5"/>
  </si>
  <si>
    <t>公害防止に係る不適正事案を防止し、事業者及び地方自治体における効果的な公害防止の取組が促進されることにより、排出基準が遵守され大気汚染に係る環境基準の達成に寄与する。</t>
    <phoneticPr fontId="5"/>
  </si>
  <si>
    <t>-</t>
    <phoneticPr fontId="5"/>
  </si>
  <si>
    <t>-</t>
    <phoneticPr fontId="5"/>
  </si>
  <si>
    <t>-</t>
    <phoneticPr fontId="5"/>
  </si>
  <si>
    <t>○</t>
    <phoneticPr fontId="5"/>
  </si>
  <si>
    <t>国が中央環境審議会の答申を踏まえ促進するために方策を検討し推進すべきものである。</t>
    <phoneticPr fontId="5"/>
  </si>
  <si>
    <t>組織整備法における公害防止管理体制を充実するためには、優先度の高い事業である。</t>
    <phoneticPr fontId="5"/>
  </si>
  <si>
    <t>無</t>
  </si>
  <si>
    <t>‐</t>
  </si>
  <si>
    <t>-</t>
    <phoneticPr fontId="5"/>
  </si>
  <si>
    <t>直近３年ではコストに大きな増減等がなく妥当であると考えられる。</t>
    <phoneticPr fontId="5"/>
  </si>
  <si>
    <t>費用は、事業内容を精査し、検討内容に必要なものに限定している。</t>
    <phoneticPr fontId="5"/>
  </si>
  <si>
    <t>複数の業者から本業務を行う上で必要な経費を確認し、必要最小限のコストで対応している</t>
    <phoneticPr fontId="5"/>
  </si>
  <si>
    <t>費用は、事業内容を精査し検討内容に必要なものに限定しているため、効果的かつ低コストな検討を実現している。</t>
    <phoneticPr fontId="5"/>
  </si>
  <si>
    <t>引き続き、低コストでより効果的･効率的な業務が行えるように努めていく。</t>
    <phoneticPr fontId="5"/>
  </si>
  <si>
    <t>049</t>
    <phoneticPr fontId="5"/>
  </si>
  <si>
    <t>089</t>
    <phoneticPr fontId="5"/>
  </si>
  <si>
    <t>037</t>
    <phoneticPr fontId="5"/>
  </si>
  <si>
    <t>098</t>
    <phoneticPr fontId="5"/>
  </si>
  <si>
    <t>038</t>
    <phoneticPr fontId="5"/>
  </si>
  <si>
    <t>096</t>
    <phoneticPr fontId="5"/>
  </si>
  <si>
    <t>085</t>
    <phoneticPr fontId="5"/>
  </si>
  <si>
    <t>112</t>
    <phoneticPr fontId="5"/>
  </si>
  <si>
    <t>0110</t>
    <phoneticPr fontId="5"/>
  </si>
  <si>
    <t>人件費</t>
    <rPh sb="0" eb="3">
      <t>ジンケンヒ</t>
    </rPh>
    <phoneticPr fontId="5"/>
  </si>
  <si>
    <t>調査検討</t>
    <rPh sb="0" eb="2">
      <t>チョウサ</t>
    </rPh>
    <rPh sb="2" eb="4">
      <t>ケントウ</t>
    </rPh>
    <phoneticPr fontId="5"/>
  </si>
  <si>
    <t>一般管理費、消費税等</t>
    <rPh sb="0" eb="2">
      <t>イッパン</t>
    </rPh>
    <rPh sb="2" eb="5">
      <t>カンリヒ</t>
    </rPh>
    <rPh sb="6" eb="9">
      <t>ショウヒゼイ</t>
    </rPh>
    <rPh sb="9" eb="10">
      <t>トウ</t>
    </rPh>
    <phoneticPr fontId="5"/>
  </si>
  <si>
    <t>-</t>
    <phoneticPr fontId="5"/>
  </si>
  <si>
    <t>-</t>
    <phoneticPr fontId="5"/>
  </si>
  <si>
    <t>-</t>
    <phoneticPr fontId="5"/>
  </si>
  <si>
    <t>-</t>
    <phoneticPr fontId="5"/>
  </si>
  <si>
    <t>地方自治体の公害防止体制の維持及び更なる充実・高度化の取組を促進することを目的に手引き等を検討し、組織整備法の手引きを自治体に配布</t>
    <phoneticPr fontId="5"/>
  </si>
  <si>
    <t>1.5/1</t>
    <phoneticPr fontId="5"/>
  </si>
  <si>
    <t>一般競争契約を行った。</t>
    <rPh sb="0" eb="2">
      <t>イッパン</t>
    </rPh>
    <rPh sb="2" eb="4">
      <t>キョウソウ</t>
    </rPh>
    <rPh sb="4" eb="6">
      <t>ケイヤク</t>
    </rPh>
    <rPh sb="7" eb="8">
      <t>オコナ</t>
    </rPh>
    <phoneticPr fontId="5"/>
  </si>
  <si>
    <t>近年の成果実績は、目標値の９割を達成している。</t>
    <phoneticPr fontId="5"/>
  </si>
  <si>
    <t>活動実績としては、組織整備法の手引きを作成し、当初見込みどおりに実施されている。</t>
    <phoneticPr fontId="5"/>
  </si>
  <si>
    <t>成果物は、公害防止管理体制充実の基礎資料として活用されている。</t>
    <phoneticPr fontId="5"/>
  </si>
  <si>
    <t>株式会社環境ラボ</t>
    <rPh sb="0" eb="2">
      <t>カブシキ</t>
    </rPh>
    <rPh sb="2" eb="4">
      <t>カイシャ</t>
    </rPh>
    <rPh sb="4" eb="6">
      <t>カンキョウ</t>
    </rPh>
    <phoneticPr fontId="5"/>
  </si>
  <si>
    <t>組織整備法の手引きの作成</t>
    <phoneticPr fontId="5"/>
  </si>
  <si>
    <t>ICT等を活用した公害防止管理のスマート化検討費</t>
    <phoneticPr fontId="5"/>
  </si>
  <si>
    <t>ICT等を活用した公害防止管理のスマート化検討報告書数</t>
    <rPh sb="23" eb="26">
      <t>ホウコクショ</t>
    </rPh>
    <rPh sb="26" eb="27">
      <t>スウ</t>
    </rPh>
    <phoneticPr fontId="5"/>
  </si>
  <si>
    <t>報告書数</t>
    <rPh sb="0" eb="3">
      <t>ホウコクショ</t>
    </rPh>
    <rPh sb="3" eb="4">
      <t>スウ</t>
    </rPh>
    <phoneticPr fontId="5"/>
  </si>
  <si>
    <t>ICT等を活用した公害防止管理のスマート化業務の執行額／ICT等を活用した公害防止管理のスマート化検討件数　　</t>
    <phoneticPr fontId="5"/>
  </si>
  <si>
    <t>左記のとおり</t>
    <phoneticPr fontId="5"/>
  </si>
  <si>
    <t>-</t>
    <phoneticPr fontId="5"/>
  </si>
  <si>
    <t>-</t>
    <phoneticPr fontId="5"/>
  </si>
  <si>
    <t>2.2/1</t>
    <phoneticPr fontId="5"/>
  </si>
  <si>
    <t>地方自治体の公害防止体制の維持及び更なる充実・高度化に向けて、地方自治体の公害防止管理の施行状況を把握し、組織整備法に係る事業者等からの疑義照会事例、課題等について整理し、立入検査内容を示したマニュアルを整備することで自治体担当者の組織整備法の効率的な運用に資する参考情報として情報共有を図り、地方自治体の公害防止体制の維持及び更なる充実・高度化の取組を促進する。　また、ＩＣＴ等を活用した実効的・効率的な公害防止管理方策について、地方自治体及び事業者あて調査し、規制の合理化を検討する。</t>
    <rPh sb="216" eb="218">
      <t>チホウ</t>
    </rPh>
    <rPh sb="218" eb="221">
      <t>ジチタイ</t>
    </rPh>
    <rPh sb="221" eb="222">
      <t>オヨ</t>
    </rPh>
    <rPh sb="223" eb="226">
      <t>ジギョウシャ</t>
    </rPh>
    <phoneticPr fontId="5"/>
  </si>
  <si>
    <t>ＩＣＴ等を活用した実効的・効率的な公害防止管理方策を調査し、規制の合理化を検討のうえ自治体及び事業者の公害管理コストの低減を図る。</t>
    <phoneticPr fontId="5"/>
  </si>
  <si>
    <t>地方自治体の公害防止体制の更なる充実を図ることを目的として、疑義照会事例の整理を含めた組織整備法における手引き等の検討を実施</t>
    <phoneticPr fontId="5"/>
  </si>
  <si>
    <t>地方自治体及び事業者の公害防止体制の充実に向けた調査検討による効果的な公害防止体制の促進</t>
    <rPh sb="5" eb="6">
      <t>オヨ</t>
    </rPh>
    <rPh sb="7" eb="10">
      <t>ジギョウシャ</t>
    </rPh>
    <phoneticPr fontId="5"/>
  </si>
  <si>
    <t>組織整備法の手引きを作成・配布し、また、ＩＣＴ等を活用した規制の合理化を実施することで、地方自治体及び事業者の公害防止体制の維持・更なる充実の取組を促進し、大気・水・土壌環境等の保全に寄与する。</t>
    <rPh sb="36" eb="38">
      <t>ジッシ</t>
    </rPh>
    <rPh sb="49" eb="50">
      <t>オヨ</t>
    </rPh>
    <rPh sb="51" eb="53">
      <t>ジギョウ</t>
    </rPh>
    <rPh sb="53" eb="54">
      <t>シャ</t>
    </rPh>
    <phoneticPr fontId="5"/>
  </si>
  <si>
    <t>人件費</t>
    <phoneticPr fontId="5"/>
  </si>
  <si>
    <t>その他</t>
    <phoneticPr fontId="5"/>
  </si>
  <si>
    <t>調査検討</t>
    <phoneticPr fontId="5"/>
  </si>
  <si>
    <t>一般管理費、消費税等</t>
    <phoneticPr fontId="5"/>
  </si>
  <si>
    <t>ＩＣＴ等を活用した実効的・効率的な公害防止管理方策の調査</t>
    <phoneticPr fontId="5"/>
  </si>
  <si>
    <t>一般競争契約
（最低価格）</t>
    <phoneticPr fontId="5"/>
  </si>
  <si>
    <t>-</t>
    <phoneticPr fontId="5"/>
  </si>
  <si>
    <t>-</t>
    <phoneticPr fontId="5"/>
  </si>
  <si>
    <t>-</t>
    <phoneticPr fontId="5"/>
  </si>
  <si>
    <t>-</t>
    <phoneticPr fontId="5"/>
  </si>
  <si>
    <t xml:space="preserve">環境問題の多様化、激甚な公害への対応を担ってきた職員の退職等により、事業者及び地方自治体の公害防止業務を取り巻く状況は構造的に変化している。これらを踏まえ、公害防止に係る不適正事案を防止し、事業者及び地方自治体における効果的な公害防止の取組を促進するための方策を推進する。また、ＩＣＴ等（センサーなどのＩＣＴ機器、デジタル化）を活用した実効的・効率的な公害防止管理方策を調査し、規制の合理化を検討のうえ自治体及び事業者の公害管理コストの低減を図る。
</t>
    <phoneticPr fontId="5"/>
  </si>
  <si>
    <t>事業者及び地方自治体における効果的な公害防止の取組を促進するための方策を推進するものである。</t>
    <phoneticPr fontId="5"/>
  </si>
  <si>
    <t>総務課長　小森　繁</t>
    <rPh sb="0" eb="2">
      <t>ソウム</t>
    </rPh>
    <rPh sb="2" eb="4">
      <t>カチョウ</t>
    </rPh>
    <phoneticPr fontId="5"/>
  </si>
  <si>
    <t>平成30年度の大気汚染防止法の施行状況(令和2年3月　環境省水・大気環境局大気環境課)
平成30年度水質汚濁防止法等の施行状況(令和2年6月　環境省水・大気環境局水環境課)</t>
    <rPh sb="20" eb="22">
      <t>レイワ</t>
    </rPh>
    <rPh sb="64" eb="66">
      <t>レイワ</t>
    </rPh>
    <phoneticPr fontId="5"/>
  </si>
  <si>
    <t>成果実績について目標値の８割を達成し、公害防止に係る不適正事案は減少しており、活動実績については低コストで当初見込みどおりに実施されている。</t>
    <phoneticPr fontId="5"/>
  </si>
  <si>
    <t>外部有識者点検対象外</t>
    <phoneticPr fontId="5"/>
  </si>
  <si>
    <t>限られた予算範囲において、適切な執行を行うこと。引き続き、活動実績として得た組織整備法の手引きの活用等、公害防止体制の実態を踏まえた事業展開を図ること。</t>
    <phoneticPr fontId="5"/>
  </si>
  <si>
    <t>引き続き、低コストでより効果的・効率的な予算執行に努めるとともに、公害防止体制の実態を踏まえた事業展開を図る。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</si>
</sst>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115455</xdr:colOff>
      <xdr:row>742</xdr:row>
      <xdr:rowOff>23091</xdr:rowOff>
    </xdr:from>
    <xdr:to>
      <xdr:col>31</xdr:col>
      <xdr:colOff>96471</xdr:colOff>
      <xdr:row>743</xdr:row>
      <xdr:rowOff>128779</xdr:rowOff>
    </xdr:to>
    <xdr:sp macro="" textlink="">
      <xdr:nvSpPr>
        <xdr:cNvPr id="2" name="正方形/長方形 1"/>
        <xdr:cNvSpPr/>
      </xdr:nvSpPr>
      <xdr:spPr>
        <a:xfrm>
          <a:off x="3810000" y="43768818"/>
          <a:ext cx="2013016" cy="46359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500"/>
            </a:lnSpc>
          </a:pPr>
          <a:r>
            <a:rPr kumimoji="1" lang="ja-JP" altLang="ja-JP" sz="1200" kern="1200">
              <a:solidFill>
                <a:schemeClr val="dk1"/>
              </a:solidFill>
              <a:latin typeface="+mn-lt"/>
              <a:ea typeface="+mn-ea"/>
              <a:cs typeface="+mn-cs"/>
            </a:rPr>
            <a:t>環境省</a:t>
          </a:r>
          <a:endParaRPr kumimoji="1" lang="en-US" altLang="ja-JP" sz="1200" kern="1200">
            <a:solidFill>
              <a:schemeClr val="dk1"/>
            </a:solidFill>
            <a:latin typeface="+mn-lt"/>
            <a:ea typeface="+mn-ea"/>
            <a:cs typeface="+mn-cs"/>
          </a:endParaRPr>
        </a:p>
        <a:p>
          <a:pPr algn="ctr">
            <a:lnSpc>
              <a:spcPts val="1500"/>
            </a:lnSpc>
          </a:pPr>
          <a:r>
            <a:rPr kumimoji="1" lang="en-US" altLang="ja-JP" sz="1200" u="none" kern="1200">
              <a:solidFill>
                <a:schemeClr val="dk1"/>
              </a:solidFill>
              <a:latin typeface="+mn-lt"/>
              <a:ea typeface="+mn-ea"/>
              <a:cs typeface="+mn-cs"/>
            </a:rPr>
            <a:t>3.7</a:t>
          </a:r>
          <a:r>
            <a:rPr kumimoji="1" lang="ja-JP" altLang="ja-JP" sz="1200" u="none" kern="1200">
              <a:solidFill>
                <a:schemeClr val="dk1"/>
              </a:solidFill>
              <a:latin typeface="+mn-lt"/>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18</xdr:col>
      <xdr:colOff>80819</xdr:colOff>
      <xdr:row>743</xdr:row>
      <xdr:rowOff>207818</xdr:rowOff>
    </xdr:from>
    <xdr:to>
      <xdr:col>34</xdr:col>
      <xdr:colOff>12137</xdr:colOff>
      <xdr:row>745</xdr:row>
      <xdr:rowOff>311727</xdr:rowOff>
    </xdr:to>
    <xdr:sp macro="" textlink="">
      <xdr:nvSpPr>
        <xdr:cNvPr id="3" name="大かっこ 2"/>
        <xdr:cNvSpPr/>
      </xdr:nvSpPr>
      <xdr:spPr>
        <a:xfrm>
          <a:off x="3405910" y="44311454"/>
          <a:ext cx="2886954" cy="808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200"/>
            </a:lnSpc>
          </a:pPr>
          <a:r>
            <a:rPr kumimoji="1" lang="ja-JP" altLang="en-US" sz="1100">
              <a:solidFill>
                <a:sysClr val="windowText" lastClr="000000"/>
              </a:solidFill>
            </a:rPr>
            <a:t>事業者及び地方自治体における効果的な公害防止の取組を促進するための方策を検討する。</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事務実施に係る事務費（人件費等）</a:t>
          </a:r>
          <a:r>
            <a:rPr kumimoji="1" lang="en-US" altLang="ja-JP" sz="1100">
              <a:solidFill>
                <a:sysClr val="windowText" lastClr="000000"/>
              </a:solidFill>
            </a:rPr>
            <a:t>0.1</a:t>
          </a:r>
          <a:r>
            <a:rPr kumimoji="1" lang="ja-JP" altLang="en-US" sz="1100">
              <a:solidFill>
                <a:sysClr val="windowText" lastClr="000000"/>
              </a:solidFill>
            </a:rPr>
            <a:t>百円</a:t>
          </a:r>
          <a:endParaRPr kumimoji="1" lang="en-US" altLang="ja-JP" sz="1100">
            <a:solidFill>
              <a:sysClr val="windowText" lastClr="000000"/>
            </a:solidFill>
          </a:endParaRPr>
        </a:p>
      </xdr:txBody>
    </xdr:sp>
    <xdr:clientData/>
  </xdr:twoCellAnchor>
  <xdr:twoCellAnchor>
    <xdr:from>
      <xdr:col>20</xdr:col>
      <xdr:colOff>173184</xdr:colOff>
      <xdr:row>745</xdr:row>
      <xdr:rowOff>288633</xdr:rowOff>
    </xdr:from>
    <xdr:to>
      <xdr:col>20</xdr:col>
      <xdr:colOff>175753</xdr:colOff>
      <xdr:row>747</xdr:row>
      <xdr:rowOff>301392</xdr:rowOff>
    </xdr:to>
    <xdr:cxnSp macro="">
      <xdr:nvCxnSpPr>
        <xdr:cNvPr id="4" name="直線矢印コネクタ 3"/>
        <xdr:cNvCxnSpPr/>
      </xdr:nvCxnSpPr>
      <xdr:spPr bwMode="auto">
        <a:xfrm>
          <a:off x="3867729" y="44207542"/>
          <a:ext cx="2569" cy="7285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34636</xdr:colOff>
      <xdr:row>748</xdr:row>
      <xdr:rowOff>-1</xdr:rowOff>
    </xdr:from>
    <xdr:to>
      <xdr:col>23</xdr:col>
      <xdr:colOff>130902</xdr:colOff>
      <xdr:row>749</xdr:row>
      <xdr:rowOff>180558</xdr:rowOff>
    </xdr:to>
    <xdr:sp macro="" textlink="">
      <xdr:nvSpPr>
        <xdr:cNvPr id="5" name="正方形/長方形 4"/>
        <xdr:cNvSpPr/>
      </xdr:nvSpPr>
      <xdr:spPr bwMode="auto">
        <a:xfrm>
          <a:off x="2251363" y="44981090"/>
          <a:ext cx="2128266" cy="53846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ja-JP" altLang="en-US" sz="1200">
              <a:latin typeface="+mn-ea"/>
            </a:rPr>
            <a:t>Ａ．　　　（株）環境ラボ</a:t>
          </a:r>
          <a:endParaRPr lang="en-US" altLang="ja-JP" sz="1200">
            <a:latin typeface="+mn-ea"/>
          </a:endParaRPr>
        </a:p>
        <a:p>
          <a:pPr algn="ctr" fontAlgn="auto">
            <a:lnSpc>
              <a:spcPts val="1400"/>
            </a:lnSpc>
            <a:spcBef>
              <a:spcPts val="0"/>
            </a:spcBef>
            <a:spcAft>
              <a:spcPts val="0"/>
            </a:spcAft>
            <a:defRPr/>
          </a:pPr>
          <a:r>
            <a:rPr lang="en-US" altLang="ja-JP" sz="1200">
              <a:latin typeface="+mn-ea"/>
            </a:rPr>
            <a:t>1.5</a:t>
          </a:r>
          <a:r>
            <a:rPr lang="ja-JP" altLang="en-US" sz="1200">
              <a:latin typeface="+mn-ea"/>
            </a:rPr>
            <a:t>百万円　</a:t>
          </a:r>
          <a:endParaRPr lang="en-US" altLang="ja-JP" sz="1200">
            <a:latin typeface="+mn-ea"/>
          </a:endParaRPr>
        </a:p>
      </xdr:txBody>
    </xdr:sp>
    <xdr:clientData/>
  </xdr:twoCellAnchor>
  <xdr:twoCellAnchor>
    <xdr:from>
      <xdr:col>12</xdr:col>
      <xdr:colOff>115452</xdr:colOff>
      <xdr:row>749</xdr:row>
      <xdr:rowOff>277092</xdr:rowOff>
    </xdr:from>
    <xdr:to>
      <xdr:col>23</xdr:col>
      <xdr:colOff>150089</xdr:colOff>
      <xdr:row>750</xdr:row>
      <xdr:rowOff>219366</xdr:rowOff>
    </xdr:to>
    <xdr:sp macro="" textlink="">
      <xdr:nvSpPr>
        <xdr:cNvPr id="6" name="正方形/長方形 5"/>
        <xdr:cNvSpPr/>
      </xdr:nvSpPr>
      <xdr:spPr>
        <a:xfrm>
          <a:off x="2332179" y="45616092"/>
          <a:ext cx="2066637" cy="30018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11</xdr:col>
      <xdr:colOff>150091</xdr:colOff>
      <xdr:row>750</xdr:row>
      <xdr:rowOff>265544</xdr:rowOff>
    </xdr:from>
    <xdr:to>
      <xdr:col>24</xdr:col>
      <xdr:colOff>0</xdr:colOff>
      <xdr:row>752</xdr:row>
      <xdr:rowOff>87743</xdr:rowOff>
    </xdr:to>
    <xdr:sp macro="" textlink="">
      <xdr:nvSpPr>
        <xdr:cNvPr id="7" name="大かっこ 6"/>
        <xdr:cNvSpPr/>
      </xdr:nvSpPr>
      <xdr:spPr>
        <a:xfrm>
          <a:off x="2182091" y="45962453"/>
          <a:ext cx="2251364" cy="5380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100">
              <a:solidFill>
                <a:schemeClr val="tx1"/>
              </a:solidFill>
              <a:effectLst/>
              <a:latin typeface="+mn-lt"/>
              <a:ea typeface="+mn-ea"/>
              <a:cs typeface="+mn-cs"/>
            </a:rPr>
            <a:t>　施行状況調査の実施、組織整備法の手引きの作成</a:t>
          </a:r>
          <a:endParaRPr lang="ja-JP" altLang="ja-JP">
            <a:effectLst/>
          </a:endParaRPr>
        </a:p>
      </xdr:txBody>
    </xdr:sp>
    <xdr:clientData/>
  </xdr:twoCellAnchor>
  <xdr:twoCellAnchor>
    <xdr:from>
      <xdr:col>28</xdr:col>
      <xdr:colOff>150091</xdr:colOff>
      <xdr:row>748</xdr:row>
      <xdr:rowOff>11545</xdr:rowOff>
    </xdr:from>
    <xdr:to>
      <xdr:col>40</xdr:col>
      <xdr:colOff>61630</xdr:colOff>
      <xdr:row>749</xdr:row>
      <xdr:rowOff>192104</xdr:rowOff>
    </xdr:to>
    <xdr:sp macro="" textlink="">
      <xdr:nvSpPr>
        <xdr:cNvPr id="11" name="正方形/長方形 10"/>
        <xdr:cNvSpPr/>
      </xdr:nvSpPr>
      <xdr:spPr bwMode="auto">
        <a:xfrm>
          <a:off x="5322455" y="44992636"/>
          <a:ext cx="2128266" cy="53846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en-US" altLang="ja-JP" sz="1200">
              <a:latin typeface="+mn-ea"/>
            </a:rPr>
            <a:t>B</a:t>
          </a:r>
          <a:r>
            <a:rPr lang="ja-JP" altLang="en-US" sz="1200">
              <a:latin typeface="+mn-ea"/>
            </a:rPr>
            <a:t>．　　　（株）環境ラボ</a:t>
          </a:r>
          <a:endParaRPr lang="en-US" altLang="ja-JP" sz="1200">
            <a:latin typeface="+mn-ea"/>
          </a:endParaRPr>
        </a:p>
        <a:p>
          <a:pPr algn="ctr" fontAlgn="auto">
            <a:lnSpc>
              <a:spcPts val="1400"/>
            </a:lnSpc>
            <a:spcBef>
              <a:spcPts val="0"/>
            </a:spcBef>
            <a:spcAft>
              <a:spcPts val="0"/>
            </a:spcAft>
            <a:defRPr/>
          </a:pPr>
          <a:r>
            <a:rPr lang="en-US" altLang="ja-JP" sz="1200">
              <a:latin typeface="+mn-ea"/>
            </a:rPr>
            <a:t>2.2</a:t>
          </a:r>
          <a:r>
            <a:rPr lang="ja-JP" altLang="en-US" sz="1200">
              <a:latin typeface="+mn-ea"/>
            </a:rPr>
            <a:t>百万円　</a:t>
          </a:r>
          <a:endParaRPr lang="en-US" altLang="ja-JP" sz="1200">
            <a:latin typeface="+mn-ea"/>
          </a:endParaRPr>
        </a:p>
      </xdr:txBody>
    </xdr:sp>
    <xdr:clientData/>
  </xdr:twoCellAnchor>
  <xdr:twoCellAnchor>
    <xdr:from>
      <xdr:col>30</xdr:col>
      <xdr:colOff>173182</xdr:colOff>
      <xdr:row>745</xdr:row>
      <xdr:rowOff>277091</xdr:rowOff>
    </xdr:from>
    <xdr:to>
      <xdr:col>30</xdr:col>
      <xdr:colOff>175751</xdr:colOff>
      <xdr:row>747</xdr:row>
      <xdr:rowOff>289850</xdr:rowOff>
    </xdr:to>
    <xdr:cxnSp macro="">
      <xdr:nvCxnSpPr>
        <xdr:cNvPr id="12" name="直線矢印コネクタ 11"/>
        <xdr:cNvCxnSpPr/>
      </xdr:nvCxnSpPr>
      <xdr:spPr bwMode="auto">
        <a:xfrm>
          <a:off x="5715000" y="44196000"/>
          <a:ext cx="2569" cy="7285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11545</xdr:colOff>
      <xdr:row>749</xdr:row>
      <xdr:rowOff>277091</xdr:rowOff>
    </xdr:from>
    <xdr:to>
      <xdr:col>40</xdr:col>
      <xdr:colOff>46182</xdr:colOff>
      <xdr:row>750</xdr:row>
      <xdr:rowOff>219365</xdr:rowOff>
    </xdr:to>
    <xdr:sp macro="" textlink="">
      <xdr:nvSpPr>
        <xdr:cNvPr id="13" name="正方形/長方形 12"/>
        <xdr:cNvSpPr/>
      </xdr:nvSpPr>
      <xdr:spPr>
        <a:xfrm>
          <a:off x="5368636" y="45616091"/>
          <a:ext cx="2066637" cy="30018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一般競争契約（最低価格）</a:t>
          </a:r>
          <a:r>
            <a:rPr kumimoji="1" lang="en-US" altLang="ja-JP" sz="1200" u="none" kern="1200" baseline="0">
              <a:solidFill>
                <a:schemeClr val="dk1"/>
              </a:solidFill>
              <a:latin typeface="+mn-lt"/>
              <a:ea typeface="+mn-ea"/>
              <a:cs typeface="+mn-cs"/>
            </a:rPr>
            <a:t>】</a:t>
          </a:r>
        </a:p>
      </xdr:txBody>
    </xdr:sp>
    <xdr:clientData/>
  </xdr:twoCellAnchor>
  <xdr:twoCellAnchor>
    <xdr:from>
      <xdr:col>28</xdr:col>
      <xdr:colOff>103909</xdr:colOff>
      <xdr:row>750</xdr:row>
      <xdr:rowOff>311727</xdr:rowOff>
    </xdr:from>
    <xdr:to>
      <xdr:col>40</xdr:col>
      <xdr:colOff>138546</xdr:colOff>
      <xdr:row>752</xdr:row>
      <xdr:rowOff>133926</xdr:rowOff>
    </xdr:to>
    <xdr:sp macro="" textlink="">
      <xdr:nvSpPr>
        <xdr:cNvPr id="14" name="大かっこ 13"/>
        <xdr:cNvSpPr/>
      </xdr:nvSpPr>
      <xdr:spPr>
        <a:xfrm>
          <a:off x="5276273" y="46008636"/>
          <a:ext cx="2251364" cy="5380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100">
              <a:solidFill>
                <a:schemeClr val="tx1"/>
              </a:solidFill>
              <a:effectLst/>
              <a:latin typeface="+mn-lt"/>
              <a:ea typeface="+mn-ea"/>
              <a:cs typeface="+mn-cs"/>
            </a:rPr>
            <a:t>　ＩＣＴ等を活用した実効的・効率的な公害防止管理方策の調査の実施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solidFill>
            <a:schemeClr val="tx1"/>
          </a:solidFill>
        </a:ln>
      </a:spPr>
      <a:bodyPr wrap="square" anchor="ctr"/>
      <a:lstStyle>
        <a:defPPr algn="l" fontAlgn="auto">
          <a:lnSpc>
            <a:spcPts val="1500"/>
          </a:lnSpc>
          <a:spcBef>
            <a:spcPts val="0"/>
          </a:spcBef>
          <a:spcAft>
            <a:spcPts val="0"/>
          </a:spcAft>
          <a:defRPr sz="1200">
            <a:latin typeface="+mn-ea"/>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0" zoomScale="90" zoomScaleNormal="75" zoomScaleSheetLayoutView="90" zoomScalePageLayoutView="85" workbookViewId="0">
      <selection activeCell="A735" sqref="A735:AX735"/>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107</v>
      </c>
      <c r="AT2" s="218"/>
      <c r="AU2" s="218"/>
      <c r="AV2" s="51" t="str">
        <f>IF(AW2="", "", "-")</f>
        <v/>
      </c>
      <c r="AW2" s="401"/>
      <c r="AX2" s="401"/>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630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519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655</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653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638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2</v>
      </c>
      <c r="Q13" s="117"/>
      <c r="R13" s="117"/>
      <c r="S13" s="117"/>
      <c r="T13" s="117"/>
      <c r="U13" s="117"/>
      <c r="V13" s="118"/>
      <c r="W13" s="116">
        <v>2</v>
      </c>
      <c r="X13" s="117"/>
      <c r="Y13" s="117"/>
      <c r="Z13" s="117"/>
      <c r="AA13" s="117"/>
      <c r="AB13" s="117"/>
      <c r="AC13" s="118"/>
      <c r="AD13" s="116">
        <v>2</v>
      </c>
      <c r="AE13" s="117"/>
      <c r="AF13" s="117"/>
      <c r="AG13" s="117"/>
      <c r="AH13" s="117"/>
      <c r="AI13" s="117"/>
      <c r="AJ13" s="118"/>
      <c r="AK13" s="116">
        <v>2</v>
      </c>
      <c r="AL13" s="117"/>
      <c r="AM13" s="117"/>
      <c r="AN13" s="117"/>
      <c r="AO13" s="117"/>
      <c r="AP13" s="117"/>
      <c r="AQ13" s="118"/>
      <c r="AR13" s="113">
        <v>3</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573</v>
      </c>
      <c r="X14" s="117"/>
      <c r="Y14" s="117"/>
      <c r="Z14" s="117"/>
      <c r="AA14" s="117"/>
      <c r="AB14" s="117"/>
      <c r="AC14" s="118"/>
      <c r="AD14" s="116" t="s">
        <v>575</v>
      </c>
      <c r="AE14" s="117"/>
      <c r="AF14" s="117"/>
      <c r="AG14" s="117"/>
      <c r="AH14" s="117"/>
      <c r="AI14" s="117"/>
      <c r="AJ14" s="118"/>
      <c r="AK14" s="116" t="s">
        <v>573</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572</v>
      </c>
      <c r="Q15" s="117"/>
      <c r="R15" s="117"/>
      <c r="S15" s="117"/>
      <c r="T15" s="117"/>
      <c r="U15" s="117"/>
      <c r="V15" s="118"/>
      <c r="W15" s="116" t="s">
        <v>574</v>
      </c>
      <c r="X15" s="117"/>
      <c r="Y15" s="117"/>
      <c r="Z15" s="117"/>
      <c r="AA15" s="117"/>
      <c r="AB15" s="117"/>
      <c r="AC15" s="118"/>
      <c r="AD15" s="116" t="s">
        <v>575</v>
      </c>
      <c r="AE15" s="117"/>
      <c r="AF15" s="117"/>
      <c r="AG15" s="117"/>
      <c r="AH15" s="117"/>
      <c r="AI15" s="117"/>
      <c r="AJ15" s="118"/>
      <c r="AK15" s="116" t="s">
        <v>573</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576</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2</v>
      </c>
      <c r="Q18" s="123"/>
      <c r="R18" s="123"/>
      <c r="S18" s="123"/>
      <c r="T18" s="123"/>
      <c r="U18" s="123"/>
      <c r="V18" s="124"/>
      <c r="W18" s="122">
        <f>SUM(W13:AC17)</f>
        <v>2</v>
      </c>
      <c r="X18" s="123"/>
      <c r="Y18" s="123"/>
      <c r="Z18" s="123"/>
      <c r="AA18" s="123"/>
      <c r="AB18" s="123"/>
      <c r="AC18" s="124"/>
      <c r="AD18" s="122">
        <f>SUM(AD13:AJ17)</f>
        <v>2</v>
      </c>
      <c r="AE18" s="123"/>
      <c r="AF18" s="123"/>
      <c r="AG18" s="123"/>
      <c r="AH18" s="123"/>
      <c r="AI18" s="123"/>
      <c r="AJ18" s="124"/>
      <c r="AK18" s="122">
        <f>SUM(AK13:AQ17)</f>
        <v>2</v>
      </c>
      <c r="AL18" s="123"/>
      <c r="AM18" s="123"/>
      <c r="AN18" s="123"/>
      <c r="AO18" s="123"/>
      <c r="AP18" s="123"/>
      <c r="AQ18" s="124"/>
      <c r="AR18" s="122">
        <f>SUM(AR13:AX17)</f>
        <v>3</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2</v>
      </c>
      <c r="Q19" s="117"/>
      <c r="R19" s="117"/>
      <c r="S19" s="117"/>
      <c r="T19" s="117"/>
      <c r="U19" s="117"/>
      <c r="V19" s="118"/>
      <c r="W19" s="116">
        <v>2</v>
      </c>
      <c r="X19" s="117"/>
      <c r="Y19" s="117"/>
      <c r="Z19" s="117"/>
      <c r="AA19" s="117"/>
      <c r="AB19" s="117"/>
      <c r="AC19" s="118"/>
      <c r="AD19" s="116">
        <v>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577</v>
      </c>
      <c r="H23" s="191"/>
      <c r="I23" s="191"/>
      <c r="J23" s="191"/>
      <c r="K23" s="191"/>
      <c r="L23" s="191"/>
      <c r="M23" s="191"/>
      <c r="N23" s="191"/>
      <c r="O23" s="192"/>
      <c r="P23" s="113">
        <v>2</v>
      </c>
      <c r="Q23" s="114"/>
      <c r="R23" s="114"/>
      <c r="S23" s="114"/>
      <c r="T23" s="114"/>
      <c r="U23" s="114"/>
      <c r="V23" s="115"/>
      <c r="W23" s="113">
        <v>3</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5</v>
      </c>
      <c r="AR31" s="140"/>
      <c r="AS31" s="141" t="s">
        <v>236</v>
      </c>
      <c r="AT31" s="176"/>
      <c r="AU31" s="275" t="s">
        <v>575</v>
      </c>
      <c r="AV31" s="275"/>
      <c r="AW31" s="383" t="s">
        <v>181</v>
      </c>
      <c r="AX31" s="384"/>
    </row>
    <row r="32" spans="1:50" ht="23.25" customHeight="1" x14ac:dyDescent="0.2">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580</v>
      </c>
      <c r="AC32" s="552"/>
      <c r="AD32" s="552"/>
      <c r="AE32" s="368">
        <v>31</v>
      </c>
      <c r="AF32" s="369"/>
      <c r="AG32" s="369"/>
      <c r="AH32" s="369"/>
      <c r="AI32" s="368">
        <v>33</v>
      </c>
      <c r="AJ32" s="369"/>
      <c r="AK32" s="369"/>
      <c r="AL32" s="369"/>
      <c r="AM32" s="368" t="s">
        <v>620</v>
      </c>
      <c r="AN32" s="369"/>
      <c r="AO32" s="369"/>
      <c r="AP32" s="369"/>
      <c r="AQ32" s="119" t="s">
        <v>650</v>
      </c>
      <c r="AR32" s="120"/>
      <c r="AS32" s="120"/>
      <c r="AT32" s="121"/>
      <c r="AU32" s="369" t="s">
        <v>581</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68">
        <v>41</v>
      </c>
      <c r="AF33" s="369"/>
      <c r="AG33" s="369"/>
      <c r="AH33" s="369"/>
      <c r="AI33" s="368">
        <v>41</v>
      </c>
      <c r="AJ33" s="369"/>
      <c r="AK33" s="369"/>
      <c r="AL33" s="369"/>
      <c r="AM33" s="368">
        <v>41</v>
      </c>
      <c r="AN33" s="369"/>
      <c r="AO33" s="369"/>
      <c r="AP33" s="369"/>
      <c r="AQ33" s="119">
        <v>41</v>
      </c>
      <c r="AR33" s="120"/>
      <c r="AS33" s="120"/>
      <c r="AT33" s="121"/>
      <c r="AU33" s="369" t="s">
        <v>575</v>
      </c>
      <c r="AV33" s="369"/>
      <c r="AW33" s="369"/>
      <c r="AX33" s="371"/>
    </row>
    <row r="34" spans="1:50" ht="28.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76</v>
      </c>
      <c r="AF34" s="369"/>
      <c r="AG34" s="369"/>
      <c r="AH34" s="369"/>
      <c r="AI34" s="368">
        <v>80</v>
      </c>
      <c r="AJ34" s="369"/>
      <c r="AK34" s="369"/>
      <c r="AL34" s="369"/>
      <c r="AM34" s="368" t="s">
        <v>620</v>
      </c>
      <c r="AN34" s="369"/>
      <c r="AO34" s="369"/>
      <c r="AP34" s="369"/>
      <c r="AQ34" s="119" t="s">
        <v>651</v>
      </c>
      <c r="AR34" s="120"/>
      <c r="AS34" s="120"/>
      <c r="AT34" s="121"/>
      <c r="AU34" s="369" t="s">
        <v>573</v>
      </c>
      <c r="AV34" s="369"/>
      <c r="AW34" s="369"/>
      <c r="AX34" s="371"/>
    </row>
    <row r="35" spans="1:50" ht="23.25" customHeight="1" x14ac:dyDescent="0.2">
      <c r="A35" s="901" t="s">
        <v>385</v>
      </c>
      <c r="B35" s="902"/>
      <c r="C35" s="902"/>
      <c r="D35" s="902"/>
      <c r="E35" s="902"/>
      <c r="F35" s="903"/>
      <c r="G35" s="907" t="s">
        <v>656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2">
      <c r="A101" s="492"/>
      <c r="B101" s="493"/>
      <c r="C101" s="493"/>
      <c r="D101" s="493"/>
      <c r="E101" s="493"/>
      <c r="F101" s="494"/>
      <c r="G101" s="165" t="s">
        <v>622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582</v>
      </c>
      <c r="AC101" s="552"/>
      <c r="AD101" s="552"/>
      <c r="AE101" s="368">
        <v>1</v>
      </c>
      <c r="AF101" s="369"/>
      <c r="AG101" s="369"/>
      <c r="AH101" s="370"/>
      <c r="AI101" s="368">
        <v>1</v>
      </c>
      <c r="AJ101" s="369"/>
      <c r="AK101" s="369"/>
      <c r="AL101" s="370"/>
      <c r="AM101" s="368">
        <v>1</v>
      </c>
      <c r="AN101" s="369"/>
      <c r="AO101" s="369"/>
      <c r="AP101" s="370"/>
      <c r="AQ101" s="368" t="s">
        <v>621</v>
      </c>
      <c r="AR101" s="369"/>
      <c r="AS101" s="369"/>
      <c r="AT101" s="370"/>
      <c r="AU101" s="368" t="s">
        <v>621</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582</v>
      </c>
      <c r="AC102" s="552"/>
      <c r="AD102" s="552"/>
      <c r="AE102" s="362">
        <v>1</v>
      </c>
      <c r="AF102" s="362"/>
      <c r="AG102" s="362"/>
      <c r="AH102" s="362"/>
      <c r="AI102" s="362">
        <v>1</v>
      </c>
      <c r="AJ102" s="362"/>
      <c r="AK102" s="362"/>
      <c r="AL102" s="362"/>
      <c r="AM102" s="362">
        <v>1</v>
      </c>
      <c r="AN102" s="362"/>
      <c r="AO102" s="362"/>
      <c r="AP102" s="362"/>
      <c r="AQ102" s="818" t="s">
        <v>620</v>
      </c>
      <c r="AR102" s="819"/>
      <c r="AS102" s="819"/>
      <c r="AT102" s="820"/>
      <c r="AU102" s="818" t="s">
        <v>620</v>
      </c>
      <c r="AV102" s="819"/>
      <c r="AW102" s="819"/>
      <c r="AX102" s="820"/>
    </row>
    <row r="103" spans="1:60" ht="31.5"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2">
      <c r="A104" s="492"/>
      <c r="B104" s="493"/>
      <c r="C104" s="493"/>
      <c r="D104" s="493"/>
      <c r="E104" s="493"/>
      <c r="F104" s="494"/>
      <c r="G104" s="165" t="s">
        <v>631</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632</v>
      </c>
      <c r="AC104" s="473"/>
      <c r="AD104" s="474"/>
      <c r="AE104" s="368" t="s">
        <v>621</v>
      </c>
      <c r="AF104" s="369"/>
      <c r="AG104" s="369"/>
      <c r="AH104" s="370"/>
      <c r="AI104" s="368" t="s">
        <v>620</v>
      </c>
      <c r="AJ104" s="369"/>
      <c r="AK104" s="369"/>
      <c r="AL104" s="370"/>
      <c r="AM104" s="368">
        <v>1</v>
      </c>
      <c r="AN104" s="369"/>
      <c r="AO104" s="369"/>
      <c r="AP104" s="370"/>
      <c r="AQ104" s="368" t="s">
        <v>652</v>
      </c>
      <c r="AR104" s="369"/>
      <c r="AS104" s="369"/>
      <c r="AT104" s="370"/>
      <c r="AU104" s="368" t="s">
        <v>651</v>
      </c>
      <c r="AV104" s="369"/>
      <c r="AW104" s="369"/>
      <c r="AX104" s="370"/>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632</v>
      </c>
      <c r="AC105" s="411"/>
      <c r="AD105" s="412"/>
      <c r="AE105" s="362" t="s">
        <v>621</v>
      </c>
      <c r="AF105" s="362"/>
      <c r="AG105" s="362"/>
      <c r="AH105" s="362"/>
      <c r="AI105" s="362" t="s">
        <v>621</v>
      </c>
      <c r="AJ105" s="362"/>
      <c r="AK105" s="362"/>
      <c r="AL105" s="362"/>
      <c r="AM105" s="362" t="s">
        <v>621</v>
      </c>
      <c r="AN105" s="362"/>
      <c r="AO105" s="362"/>
      <c r="AP105" s="362"/>
      <c r="AQ105" s="368">
        <v>1</v>
      </c>
      <c r="AR105" s="369"/>
      <c r="AS105" s="369"/>
      <c r="AT105" s="370"/>
      <c r="AU105" s="818">
        <v>1</v>
      </c>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v>1.9</v>
      </c>
      <c r="AF116" s="362"/>
      <c r="AG116" s="362"/>
      <c r="AH116" s="362"/>
      <c r="AI116" s="362">
        <v>1.7</v>
      </c>
      <c r="AJ116" s="362"/>
      <c r="AK116" s="362"/>
      <c r="AL116" s="362"/>
      <c r="AM116" s="362">
        <v>1.5</v>
      </c>
      <c r="AN116" s="362"/>
      <c r="AO116" s="362"/>
      <c r="AP116" s="362"/>
      <c r="AQ116" s="368" t="s">
        <v>620</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310" t="s">
        <v>586</v>
      </c>
      <c r="AF117" s="310"/>
      <c r="AG117" s="310"/>
      <c r="AH117" s="310"/>
      <c r="AI117" s="310" t="s">
        <v>587</v>
      </c>
      <c r="AJ117" s="310"/>
      <c r="AK117" s="310"/>
      <c r="AL117" s="310"/>
      <c r="AM117" s="310" t="s">
        <v>623</v>
      </c>
      <c r="AN117" s="310"/>
      <c r="AO117" s="310"/>
      <c r="AP117" s="310"/>
      <c r="AQ117" s="310" t="s">
        <v>620</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2">
      <c r="A119" s="296"/>
      <c r="B119" s="297"/>
      <c r="C119" s="297"/>
      <c r="D119" s="297"/>
      <c r="E119" s="297"/>
      <c r="F119" s="298"/>
      <c r="G119" s="355" t="s">
        <v>633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584</v>
      </c>
      <c r="AC119" s="305"/>
      <c r="AD119" s="306"/>
      <c r="AE119" s="362" t="s">
        <v>635</v>
      </c>
      <c r="AF119" s="362"/>
      <c r="AG119" s="362"/>
      <c r="AH119" s="362"/>
      <c r="AI119" s="362" t="s">
        <v>635</v>
      </c>
      <c r="AJ119" s="362"/>
      <c r="AK119" s="362"/>
      <c r="AL119" s="362"/>
      <c r="AM119" s="362">
        <v>2.2000000000000002</v>
      </c>
      <c r="AN119" s="362"/>
      <c r="AO119" s="362"/>
      <c r="AP119" s="362"/>
      <c r="AQ119" s="362"/>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634</v>
      </c>
      <c r="AC120" s="346"/>
      <c r="AD120" s="347"/>
      <c r="AE120" s="310" t="s">
        <v>635</v>
      </c>
      <c r="AF120" s="310"/>
      <c r="AG120" s="310"/>
      <c r="AH120" s="310"/>
      <c r="AI120" s="310" t="s">
        <v>636</v>
      </c>
      <c r="AJ120" s="310"/>
      <c r="AK120" s="310"/>
      <c r="AL120" s="310"/>
      <c r="AM120" s="310" t="s">
        <v>637</v>
      </c>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412</v>
      </c>
      <c r="B130" s="996"/>
      <c r="C130" s="995" t="s">
        <v>239</v>
      </c>
      <c r="D130" s="996"/>
      <c r="E130" s="312" t="s">
        <v>268</v>
      </c>
      <c r="F130" s="313"/>
      <c r="G130" s="314" t="s">
        <v>573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571</v>
      </c>
      <c r="AR133" s="275"/>
      <c r="AS133" s="141" t="s">
        <v>236</v>
      </c>
      <c r="AT133" s="176"/>
      <c r="AU133" s="140" t="s">
        <v>573</v>
      </c>
      <c r="AV133" s="140"/>
      <c r="AW133" s="141" t="s">
        <v>181</v>
      </c>
      <c r="AX133" s="142"/>
    </row>
    <row r="134" spans="1:50" ht="39.75" customHeight="1" x14ac:dyDescent="0.2">
      <c r="A134" s="999"/>
      <c r="B134" s="256"/>
      <c r="C134" s="255"/>
      <c r="D134" s="256"/>
      <c r="E134" s="255"/>
      <c r="F134" s="318"/>
      <c r="G134" s="235" t="s">
        <v>573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t="s">
        <v>590</v>
      </c>
      <c r="AF134" s="120"/>
      <c r="AG134" s="120"/>
      <c r="AH134" s="120"/>
      <c r="AI134" s="270" t="s">
        <v>573</v>
      </c>
      <c r="AJ134" s="120"/>
      <c r="AK134" s="120"/>
      <c r="AL134" s="120"/>
      <c r="AM134" s="270" t="s">
        <v>573</v>
      </c>
      <c r="AN134" s="120"/>
      <c r="AO134" s="120"/>
      <c r="AP134" s="120"/>
      <c r="AQ134" s="270" t="s">
        <v>575</v>
      </c>
      <c r="AR134" s="120"/>
      <c r="AS134" s="120"/>
      <c r="AT134" s="120"/>
      <c r="AU134" s="270" t="s">
        <v>575</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590</v>
      </c>
      <c r="AF135" s="120"/>
      <c r="AG135" s="120"/>
      <c r="AH135" s="120"/>
      <c r="AI135" s="270" t="s">
        <v>574</v>
      </c>
      <c r="AJ135" s="120"/>
      <c r="AK135" s="120"/>
      <c r="AL135" s="120"/>
      <c r="AM135" s="270" t="s">
        <v>573</v>
      </c>
      <c r="AN135" s="120"/>
      <c r="AO135" s="120"/>
      <c r="AP135" s="120"/>
      <c r="AQ135" s="270" t="s">
        <v>573</v>
      </c>
      <c r="AR135" s="120"/>
      <c r="AS135" s="120"/>
      <c r="AT135" s="120"/>
      <c r="AU135" s="270" t="s">
        <v>575</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591</v>
      </c>
      <c r="H154" s="165"/>
      <c r="I154" s="165"/>
      <c r="J154" s="165"/>
      <c r="K154" s="165"/>
      <c r="L154" s="165"/>
      <c r="M154" s="165"/>
      <c r="N154" s="165"/>
      <c r="O154" s="165"/>
      <c r="P154" s="236"/>
      <c r="Q154" s="164" t="s">
        <v>639</v>
      </c>
      <c r="R154" s="165"/>
      <c r="S154" s="165"/>
      <c r="T154" s="165"/>
      <c r="U154" s="165"/>
      <c r="V154" s="165"/>
      <c r="W154" s="165"/>
      <c r="X154" s="165"/>
      <c r="Y154" s="165"/>
      <c r="Z154" s="165"/>
      <c r="AA154" s="928"/>
      <c r="AB154" s="259" t="s">
        <v>573</v>
      </c>
      <c r="AC154" s="260"/>
      <c r="AD154" s="260"/>
      <c r="AE154" s="265" t="s">
        <v>641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640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642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999"/>
      <c r="B430" s="256"/>
      <c r="C430" s="253" t="s">
        <v>427</v>
      </c>
      <c r="D430" s="254"/>
      <c r="E430" s="242" t="s">
        <v>405</v>
      </c>
      <c r="F430" s="452"/>
      <c r="G430" s="244" t="s">
        <v>255</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593</v>
      </c>
      <c r="AF432" s="140"/>
      <c r="AG432" s="141" t="s">
        <v>236</v>
      </c>
      <c r="AH432" s="176"/>
      <c r="AI432" s="186"/>
      <c r="AJ432" s="186"/>
      <c r="AK432" s="186"/>
      <c r="AL432" s="181"/>
      <c r="AM432" s="186"/>
      <c r="AN432" s="186"/>
      <c r="AO432" s="186"/>
      <c r="AP432" s="181"/>
      <c r="AQ432" s="215" t="s">
        <v>575</v>
      </c>
      <c r="AR432" s="140"/>
      <c r="AS432" s="141" t="s">
        <v>236</v>
      </c>
      <c r="AT432" s="176"/>
      <c r="AU432" s="140" t="s">
        <v>573</v>
      </c>
      <c r="AV432" s="140"/>
      <c r="AW432" s="141" t="s">
        <v>181</v>
      </c>
      <c r="AX432" s="142"/>
    </row>
    <row r="433" spans="1:50" ht="23.25" customHeight="1" x14ac:dyDescent="0.2">
      <c r="A433" s="999"/>
      <c r="B433" s="256"/>
      <c r="C433" s="255"/>
      <c r="D433" s="256"/>
      <c r="E433" s="170"/>
      <c r="F433" s="171"/>
      <c r="G433" s="235" t="s">
        <v>592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573</v>
      </c>
      <c r="AF433" s="120"/>
      <c r="AG433" s="120"/>
      <c r="AH433" s="120"/>
      <c r="AI433" s="119" t="s">
        <v>573</v>
      </c>
      <c r="AJ433" s="120"/>
      <c r="AK433" s="120"/>
      <c r="AL433" s="120"/>
      <c r="AM433" s="119" t="s">
        <v>576</v>
      </c>
      <c r="AN433" s="120"/>
      <c r="AO433" s="120"/>
      <c r="AP433" s="121"/>
      <c r="AQ433" s="119" t="s">
        <v>569</v>
      </c>
      <c r="AR433" s="120"/>
      <c r="AS433" s="120"/>
      <c r="AT433" s="121"/>
      <c r="AU433" s="120" t="s">
        <v>569</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573</v>
      </c>
      <c r="AF434" s="120"/>
      <c r="AG434" s="120"/>
      <c r="AH434" s="121"/>
      <c r="AI434" s="119" t="s">
        <v>573</v>
      </c>
      <c r="AJ434" s="120"/>
      <c r="AK434" s="120"/>
      <c r="AL434" s="120"/>
      <c r="AM434" s="119" t="s">
        <v>574</v>
      </c>
      <c r="AN434" s="120"/>
      <c r="AO434" s="120"/>
      <c r="AP434" s="121"/>
      <c r="AQ434" s="119" t="s">
        <v>573</v>
      </c>
      <c r="AR434" s="120"/>
      <c r="AS434" s="120"/>
      <c r="AT434" s="121"/>
      <c r="AU434" s="120" t="s">
        <v>573</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575</v>
      </c>
      <c r="AJ435" s="120"/>
      <c r="AK435" s="120"/>
      <c r="AL435" s="120"/>
      <c r="AM435" s="119" t="s">
        <v>573</v>
      </c>
      <c r="AN435" s="120"/>
      <c r="AO435" s="120"/>
      <c r="AP435" s="121"/>
      <c r="AQ435" s="119" t="s">
        <v>575</v>
      </c>
      <c r="AR435" s="120"/>
      <c r="AS435" s="120"/>
      <c r="AT435" s="121"/>
      <c r="AU435" s="120" t="s">
        <v>573</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15" t="s">
        <v>573</v>
      </c>
      <c r="AR457" s="140"/>
      <c r="AS457" s="141" t="s">
        <v>236</v>
      </c>
      <c r="AT457" s="176"/>
      <c r="AU457" s="140" t="s">
        <v>573</v>
      </c>
      <c r="AV457" s="140"/>
      <c r="AW457" s="141" t="s">
        <v>181</v>
      </c>
      <c r="AX457" s="142"/>
    </row>
    <row r="458" spans="1:50" ht="23.25" customHeight="1" x14ac:dyDescent="0.2">
      <c r="A458" s="999"/>
      <c r="B458" s="256"/>
      <c r="C458" s="255"/>
      <c r="D458" s="256"/>
      <c r="E458" s="170"/>
      <c r="F458" s="171"/>
      <c r="G458" s="235" t="s">
        <v>589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573</v>
      </c>
      <c r="AC458" s="137"/>
      <c r="AD458" s="137"/>
      <c r="AE458" s="119" t="s">
        <v>575</v>
      </c>
      <c r="AF458" s="120"/>
      <c r="AG458" s="120"/>
      <c r="AH458" s="120"/>
      <c r="AI458" s="119" t="s">
        <v>573</v>
      </c>
      <c r="AJ458" s="120"/>
      <c r="AK458" s="120"/>
      <c r="AL458" s="120"/>
      <c r="AM458" s="119" t="s">
        <v>594</v>
      </c>
      <c r="AN458" s="120"/>
      <c r="AO458" s="120"/>
      <c r="AP458" s="121"/>
      <c r="AQ458" s="119" t="s">
        <v>573</v>
      </c>
      <c r="AR458" s="120"/>
      <c r="AS458" s="120"/>
      <c r="AT458" s="121"/>
      <c r="AU458" s="120" t="s">
        <v>573</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573</v>
      </c>
      <c r="AC459" s="228"/>
      <c r="AD459" s="228"/>
      <c r="AE459" s="119" t="s">
        <v>572</v>
      </c>
      <c r="AF459" s="120"/>
      <c r="AG459" s="120"/>
      <c r="AH459" s="121"/>
      <c r="AI459" s="119" t="s">
        <v>572</v>
      </c>
      <c r="AJ459" s="120"/>
      <c r="AK459" s="120"/>
      <c r="AL459" s="120"/>
      <c r="AM459" s="119" t="s">
        <v>573</v>
      </c>
      <c r="AN459" s="120"/>
      <c r="AO459" s="120"/>
      <c r="AP459" s="121"/>
      <c r="AQ459" s="119" t="s">
        <v>572</v>
      </c>
      <c r="AR459" s="120"/>
      <c r="AS459" s="120"/>
      <c r="AT459" s="121"/>
      <c r="AU459" s="120" t="s">
        <v>573</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575</v>
      </c>
      <c r="AF460" s="120"/>
      <c r="AG460" s="120"/>
      <c r="AH460" s="121"/>
      <c r="AI460" s="119" t="s">
        <v>573</v>
      </c>
      <c r="AJ460" s="120"/>
      <c r="AK460" s="120"/>
      <c r="AL460" s="120"/>
      <c r="AM460" s="119" t="s">
        <v>573</v>
      </c>
      <c r="AN460" s="120"/>
      <c r="AO460" s="120"/>
      <c r="AP460" s="121"/>
      <c r="AQ460" s="119" t="s">
        <v>594</v>
      </c>
      <c r="AR460" s="120"/>
      <c r="AS460" s="120"/>
      <c r="AT460" s="121"/>
      <c r="AU460" s="120" t="s">
        <v>573</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6.5" customHeigh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1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6.5"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654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595</v>
      </c>
      <c r="AE703" s="159"/>
      <c r="AF703" s="159"/>
      <c r="AG703" s="668" t="s">
        <v>596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565</v>
      </c>
      <c r="AE705" s="737"/>
      <c r="AF705" s="737"/>
      <c r="AG705" s="164" t="s">
        <v>624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599</v>
      </c>
      <c r="AE708" s="672"/>
      <c r="AF708" s="672"/>
      <c r="AG708" s="527" t="s">
        <v>600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8" t="s">
        <v>601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599</v>
      </c>
      <c r="AE710" s="159"/>
      <c r="AF710" s="159"/>
      <c r="AG710" s="668" t="s">
        <v>413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602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599</v>
      </c>
      <c r="AE712" s="587"/>
      <c r="AF712" s="587"/>
      <c r="AG712" s="595" t="s">
        <v>413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68" t="s">
        <v>600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565</v>
      </c>
      <c r="AE714" s="593"/>
      <c r="AF714" s="594"/>
      <c r="AG714" s="693" t="s">
        <v>603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1"/>
      <c r="AG715" s="527" t="s">
        <v>625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565</v>
      </c>
      <c r="AE716" s="763"/>
      <c r="AF716" s="763"/>
      <c r="AG716" s="668" t="s">
        <v>604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565</v>
      </c>
      <c r="AE717" s="159"/>
      <c r="AF717" s="159"/>
      <c r="AG717" s="668" t="s">
        <v>626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565</v>
      </c>
      <c r="AE718" s="159"/>
      <c r="AF718" s="159"/>
      <c r="AG718" s="167" t="s">
        <v>627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599</v>
      </c>
      <c r="AE719" s="672"/>
      <c r="AF719" s="672"/>
      <c r="AG719" s="164" t="s">
        <v>575</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t="s">
        <v>573</v>
      </c>
      <c r="K721" s="921"/>
      <c r="L721" s="82" t="str">
        <f>IF(M721="","","-")</f>
        <v/>
      </c>
      <c r="M721" s="83"/>
      <c r="N721" s="918" t="s">
        <v>573</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2" t="s">
        <v>48</v>
      </c>
      <c r="B726" s="623"/>
      <c r="C726" s="447" t="s">
        <v>53</v>
      </c>
      <c r="D726" s="582"/>
      <c r="E726" s="582"/>
      <c r="F726" s="583"/>
      <c r="G726" s="801" t="s">
        <v>657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4"/>
      <c r="B727" s="625"/>
      <c r="C727" s="699" t="s">
        <v>57</v>
      </c>
      <c r="D727" s="700"/>
      <c r="E727" s="700"/>
      <c r="F727" s="701"/>
      <c r="G727" s="799" t="s">
        <v>605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658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138</v>
      </c>
      <c r="B731" s="620"/>
      <c r="C731" s="620"/>
      <c r="D731" s="620"/>
      <c r="E731" s="621"/>
      <c r="F731" s="684" t="s">
        <v>659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3" t="s">
        <v>138</v>
      </c>
      <c r="B733" s="754"/>
      <c r="C733" s="754"/>
      <c r="D733" s="754"/>
      <c r="E733" s="755"/>
      <c r="F733" s="770" t="s">
        <v>660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408</v>
      </c>
      <c r="B737" s="101"/>
      <c r="C737" s="101"/>
      <c r="D737" s="102"/>
      <c r="E737" s="103" t="s">
        <v>606</v>
      </c>
      <c r="F737" s="103"/>
      <c r="G737" s="103"/>
      <c r="H737" s="103"/>
      <c r="I737" s="103"/>
      <c r="J737" s="103"/>
      <c r="K737" s="103"/>
      <c r="L737" s="103"/>
      <c r="M737" s="103"/>
      <c r="N737" s="109" t="s">
        <v>403</v>
      </c>
      <c r="O737" s="109"/>
      <c r="P737" s="109"/>
      <c r="Q737" s="109"/>
      <c r="R737" s="103" t="s">
        <v>608</v>
      </c>
      <c r="S737" s="103"/>
      <c r="T737" s="103"/>
      <c r="U737" s="103"/>
      <c r="V737" s="103"/>
      <c r="W737" s="103"/>
      <c r="X737" s="103"/>
      <c r="Y737" s="103"/>
      <c r="Z737" s="103"/>
      <c r="AA737" s="109" t="s">
        <v>402</v>
      </c>
      <c r="AB737" s="109"/>
      <c r="AC737" s="109"/>
      <c r="AD737" s="109"/>
      <c r="AE737" s="103" t="s">
        <v>610</v>
      </c>
      <c r="AF737" s="103"/>
      <c r="AG737" s="103"/>
      <c r="AH737" s="103"/>
      <c r="AI737" s="103"/>
      <c r="AJ737" s="103"/>
      <c r="AK737" s="103"/>
      <c r="AL737" s="103"/>
      <c r="AM737" s="103"/>
      <c r="AN737" s="109" t="s">
        <v>401</v>
      </c>
      <c r="AO737" s="109"/>
      <c r="AP737" s="109"/>
      <c r="AQ737" s="109"/>
      <c r="AR737" s="110" t="s">
        <v>612</v>
      </c>
      <c r="AS737" s="111"/>
      <c r="AT737" s="111"/>
      <c r="AU737" s="111"/>
      <c r="AV737" s="111"/>
      <c r="AW737" s="111"/>
      <c r="AX737" s="112"/>
      <c r="AY737" s="88"/>
      <c r="AZ737" s="88"/>
    </row>
    <row r="738" spans="1:52" ht="24.75" customHeight="1" x14ac:dyDescent="0.2">
      <c r="A738" s="100" t="s">
        <v>400</v>
      </c>
      <c r="B738" s="101"/>
      <c r="C738" s="101"/>
      <c r="D738" s="102"/>
      <c r="E738" s="103" t="s">
        <v>607</v>
      </c>
      <c r="F738" s="103"/>
      <c r="G738" s="103"/>
      <c r="H738" s="103"/>
      <c r="I738" s="103"/>
      <c r="J738" s="103"/>
      <c r="K738" s="103"/>
      <c r="L738" s="103"/>
      <c r="M738" s="103"/>
      <c r="N738" s="109" t="s">
        <v>399</v>
      </c>
      <c r="O738" s="109"/>
      <c r="P738" s="109"/>
      <c r="Q738" s="109"/>
      <c r="R738" s="103" t="s">
        <v>609</v>
      </c>
      <c r="S738" s="103"/>
      <c r="T738" s="103"/>
      <c r="U738" s="103"/>
      <c r="V738" s="103"/>
      <c r="W738" s="103"/>
      <c r="X738" s="103"/>
      <c r="Y738" s="103"/>
      <c r="Z738" s="103"/>
      <c r="AA738" s="109" t="s">
        <v>398</v>
      </c>
      <c r="AB738" s="109"/>
      <c r="AC738" s="109"/>
      <c r="AD738" s="109"/>
      <c r="AE738" s="103" t="s">
        <v>611</v>
      </c>
      <c r="AF738" s="103"/>
      <c r="AG738" s="103"/>
      <c r="AH738" s="103"/>
      <c r="AI738" s="103"/>
      <c r="AJ738" s="103"/>
      <c r="AK738" s="103"/>
      <c r="AL738" s="103"/>
      <c r="AM738" s="103"/>
      <c r="AN738" s="109" t="s">
        <v>397</v>
      </c>
      <c r="AO738" s="109"/>
      <c r="AP738" s="109"/>
      <c r="AQ738" s="109"/>
      <c r="AR738" s="110" t="s">
        <v>613</v>
      </c>
      <c r="AS738" s="111"/>
      <c r="AT738" s="111"/>
      <c r="AU738" s="111"/>
      <c r="AV738" s="111"/>
      <c r="AW738" s="111"/>
      <c r="AX738" s="112"/>
    </row>
    <row r="739" spans="1:52" ht="24.75" customHeight="1" x14ac:dyDescent="0.2">
      <c r="A739" s="100" t="s">
        <v>396</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104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391</v>
      </c>
      <c r="B780" s="765"/>
      <c r="C780" s="765"/>
      <c r="D780" s="765"/>
      <c r="E780" s="765"/>
      <c r="F780" s="766"/>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615</v>
      </c>
      <c r="H782" s="454"/>
      <c r="I782" s="454"/>
      <c r="J782" s="454"/>
      <c r="K782" s="455"/>
      <c r="L782" s="456" t="s">
        <v>616</v>
      </c>
      <c r="M782" s="457"/>
      <c r="N782" s="457"/>
      <c r="O782" s="457"/>
      <c r="P782" s="457"/>
      <c r="Q782" s="457"/>
      <c r="R782" s="457"/>
      <c r="S782" s="457"/>
      <c r="T782" s="457"/>
      <c r="U782" s="457"/>
      <c r="V782" s="457"/>
      <c r="W782" s="457"/>
      <c r="X782" s="458"/>
      <c r="Y782" s="459">
        <v>1.3</v>
      </c>
      <c r="Z782" s="460"/>
      <c r="AA782" s="460"/>
      <c r="AB782" s="558"/>
      <c r="AC782" s="453" t="s">
        <v>643</v>
      </c>
      <c r="AD782" s="454"/>
      <c r="AE782" s="454"/>
      <c r="AF782" s="454"/>
      <c r="AG782" s="455"/>
      <c r="AH782" s="456" t="s">
        <v>645</v>
      </c>
      <c r="AI782" s="457"/>
      <c r="AJ782" s="457"/>
      <c r="AK782" s="457"/>
      <c r="AL782" s="457"/>
      <c r="AM782" s="457"/>
      <c r="AN782" s="457"/>
      <c r="AO782" s="457"/>
      <c r="AP782" s="457"/>
      <c r="AQ782" s="457"/>
      <c r="AR782" s="457"/>
      <c r="AS782" s="457"/>
      <c r="AT782" s="458"/>
      <c r="AU782" s="459">
        <v>2</v>
      </c>
      <c r="AV782" s="460"/>
      <c r="AW782" s="460"/>
      <c r="AX782" s="461"/>
    </row>
    <row r="783" spans="1:50" ht="24.75" customHeight="1" x14ac:dyDescent="0.2">
      <c r="A783" s="557"/>
      <c r="B783" s="767"/>
      <c r="C783" s="767"/>
      <c r="D783" s="767"/>
      <c r="E783" s="767"/>
      <c r="F783" s="768"/>
      <c r="G783" s="352" t="s">
        <v>80</v>
      </c>
      <c r="H783" s="353"/>
      <c r="I783" s="353"/>
      <c r="J783" s="353"/>
      <c r="K783" s="354"/>
      <c r="L783" s="405" t="s">
        <v>617</v>
      </c>
      <c r="M783" s="406"/>
      <c r="N783" s="406"/>
      <c r="O783" s="406"/>
      <c r="P783" s="406"/>
      <c r="Q783" s="406"/>
      <c r="R783" s="406"/>
      <c r="S783" s="406"/>
      <c r="T783" s="406"/>
      <c r="U783" s="406"/>
      <c r="V783" s="406"/>
      <c r="W783" s="406"/>
      <c r="X783" s="407"/>
      <c r="Y783" s="402">
        <v>0.2</v>
      </c>
      <c r="Z783" s="403"/>
      <c r="AA783" s="403"/>
      <c r="AB783" s="409"/>
      <c r="AC783" s="352" t="s">
        <v>644</v>
      </c>
      <c r="AD783" s="353"/>
      <c r="AE783" s="353"/>
      <c r="AF783" s="353"/>
      <c r="AG783" s="354"/>
      <c r="AH783" s="405" t="s">
        <v>646</v>
      </c>
      <c r="AI783" s="406"/>
      <c r="AJ783" s="406"/>
      <c r="AK783" s="406"/>
      <c r="AL783" s="406"/>
      <c r="AM783" s="406"/>
      <c r="AN783" s="406"/>
      <c r="AO783" s="406"/>
      <c r="AP783" s="406"/>
      <c r="AQ783" s="406"/>
      <c r="AR783" s="406"/>
      <c r="AS783" s="406"/>
      <c r="AT783" s="407"/>
      <c r="AU783" s="402">
        <v>0.2</v>
      </c>
      <c r="AV783" s="403"/>
      <c r="AW783" s="403"/>
      <c r="AX783" s="404"/>
    </row>
    <row r="784" spans="1:50" ht="24.75"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2.2000000000000002</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628</v>
      </c>
      <c r="D838" s="422"/>
      <c r="E838" s="422"/>
      <c r="F838" s="422"/>
      <c r="G838" s="422"/>
      <c r="H838" s="422"/>
      <c r="I838" s="422"/>
      <c r="J838" s="423">
        <v>6060001020993</v>
      </c>
      <c r="K838" s="424"/>
      <c r="L838" s="424"/>
      <c r="M838" s="424"/>
      <c r="N838" s="424"/>
      <c r="O838" s="424"/>
      <c r="P838" s="429" t="s">
        <v>629</v>
      </c>
      <c r="Q838" s="321"/>
      <c r="R838" s="321"/>
      <c r="S838" s="321"/>
      <c r="T838" s="321"/>
      <c r="U838" s="321"/>
      <c r="V838" s="321"/>
      <c r="W838" s="321"/>
      <c r="X838" s="321"/>
      <c r="Y838" s="322">
        <v>1.5</v>
      </c>
      <c r="Z838" s="323"/>
      <c r="AA838" s="323"/>
      <c r="AB838" s="324"/>
      <c r="AC838" s="332" t="s">
        <v>377</v>
      </c>
      <c r="AD838" s="427"/>
      <c r="AE838" s="427"/>
      <c r="AF838" s="427"/>
      <c r="AG838" s="427"/>
      <c r="AH838" s="425">
        <v>3</v>
      </c>
      <c r="AI838" s="426"/>
      <c r="AJ838" s="426"/>
      <c r="AK838" s="426"/>
      <c r="AL838" s="329">
        <v>49</v>
      </c>
      <c r="AM838" s="330"/>
      <c r="AN838" s="330"/>
      <c r="AO838" s="331"/>
      <c r="AP838" s="325" t="s">
        <v>413</v>
      </c>
      <c r="AQ838" s="325"/>
      <c r="AR838" s="325"/>
      <c r="AS838" s="325"/>
      <c r="AT838" s="325"/>
      <c r="AU838" s="325"/>
      <c r="AV838" s="325"/>
      <c r="AW838" s="325"/>
      <c r="AX838" s="325"/>
    </row>
    <row r="839" spans="1:50" ht="30" hidden="1" customHeight="1" x14ac:dyDescent="0.2">
      <c r="A839" s="408">
        <v>2</v>
      </c>
      <c r="B839" s="408">
        <v>1</v>
      </c>
      <c r="C839" s="428"/>
      <c r="D839" s="422"/>
      <c r="E839" s="422"/>
      <c r="F839" s="422"/>
      <c r="G839" s="422"/>
      <c r="H839" s="422"/>
      <c r="I839" s="422"/>
      <c r="J839" s="423"/>
      <c r="K839" s="424"/>
      <c r="L839" s="424"/>
      <c r="M839" s="424"/>
      <c r="N839" s="424"/>
      <c r="O839" s="424"/>
      <c r="P839" s="429"/>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9.9" customHeight="1" x14ac:dyDescent="0.2">
      <c r="A871" s="408">
        <v>1</v>
      </c>
      <c r="B871" s="408">
        <v>1</v>
      </c>
      <c r="C871" s="428" t="s">
        <v>628</v>
      </c>
      <c r="D871" s="422"/>
      <c r="E871" s="422"/>
      <c r="F871" s="422"/>
      <c r="G871" s="422"/>
      <c r="H871" s="422"/>
      <c r="I871" s="422"/>
      <c r="J871" s="423">
        <v>6060001020993</v>
      </c>
      <c r="K871" s="424"/>
      <c r="L871" s="424"/>
      <c r="M871" s="424"/>
      <c r="N871" s="424"/>
      <c r="O871" s="424"/>
      <c r="P871" s="429" t="s">
        <v>647</v>
      </c>
      <c r="Q871" s="321"/>
      <c r="R871" s="321"/>
      <c r="S871" s="321"/>
      <c r="T871" s="321"/>
      <c r="U871" s="321"/>
      <c r="V871" s="321"/>
      <c r="W871" s="321"/>
      <c r="X871" s="321"/>
      <c r="Y871" s="322">
        <v>2.2000000000000002</v>
      </c>
      <c r="Z871" s="323"/>
      <c r="AA871" s="323"/>
      <c r="AB871" s="324"/>
      <c r="AC871" s="332" t="s">
        <v>648</v>
      </c>
      <c r="AD871" s="427"/>
      <c r="AE871" s="427"/>
      <c r="AF871" s="427"/>
      <c r="AG871" s="427"/>
      <c r="AH871" s="425">
        <v>2</v>
      </c>
      <c r="AI871" s="426"/>
      <c r="AJ871" s="426"/>
      <c r="AK871" s="426"/>
      <c r="AL871" s="329">
        <v>53</v>
      </c>
      <c r="AM871" s="330"/>
      <c r="AN871" s="330"/>
      <c r="AO871" s="331"/>
      <c r="AP871" s="325" t="s">
        <v>649</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2">
      <c r="A1103" s="408">
        <v>1</v>
      </c>
      <c r="B1103" s="408">
        <v>1</v>
      </c>
      <c r="C1103" s="897"/>
      <c r="D1103" s="897"/>
      <c r="E1103" s="265" t="s">
        <v>413</v>
      </c>
      <c r="F1103" s="896"/>
      <c r="G1103" s="896"/>
      <c r="H1103" s="896"/>
      <c r="I1103" s="896"/>
      <c r="J1103" s="423" t="s">
        <v>413</v>
      </c>
      <c r="K1103" s="424"/>
      <c r="L1103" s="424"/>
      <c r="M1103" s="424"/>
      <c r="N1103" s="424"/>
      <c r="O1103" s="424"/>
      <c r="P1103" s="429" t="s">
        <v>618</v>
      </c>
      <c r="Q1103" s="321"/>
      <c r="R1103" s="321"/>
      <c r="S1103" s="321"/>
      <c r="T1103" s="321"/>
      <c r="U1103" s="321"/>
      <c r="V1103" s="321"/>
      <c r="W1103" s="321"/>
      <c r="X1103" s="321"/>
      <c r="Y1103" s="322" t="s">
        <v>619</v>
      </c>
      <c r="Z1103" s="323"/>
      <c r="AA1103" s="323"/>
      <c r="AB1103" s="324"/>
      <c r="AC1103" s="326"/>
      <c r="AD1103" s="326"/>
      <c r="AE1103" s="326"/>
      <c r="AF1103" s="326"/>
      <c r="AG1103" s="326"/>
      <c r="AH1103" s="327" t="s">
        <v>413</v>
      </c>
      <c r="AI1103" s="328"/>
      <c r="AJ1103" s="328"/>
      <c r="AK1103" s="328"/>
      <c r="AL1103" s="329" t="s">
        <v>413</v>
      </c>
      <c r="AM1103" s="330"/>
      <c r="AN1103" s="330"/>
      <c r="AO1103" s="331"/>
      <c r="AP1103" s="325" t="s">
        <v>619</v>
      </c>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23">
      <formula>IF(RIGHT(TEXT(P14,"0.#"),1)=".",FALSE,TRUE)</formula>
    </cfRule>
    <cfRule type="expression" dxfId="2810" priority="14024">
      <formula>IF(RIGHT(TEXT(P14,"0.#"),1)=".",TRUE,FALSE)</formula>
    </cfRule>
  </conditionalFormatting>
  <conditionalFormatting sqref="AE32">
    <cfRule type="expression" dxfId="2809" priority="14013">
      <formula>IF(RIGHT(TEXT(AE32,"0.#"),1)=".",FALSE,TRUE)</formula>
    </cfRule>
    <cfRule type="expression" dxfId="2808" priority="14014">
      <formula>IF(RIGHT(TEXT(AE32,"0.#"),1)=".",TRUE,FALSE)</formula>
    </cfRule>
  </conditionalFormatting>
  <conditionalFormatting sqref="P18:AX18">
    <cfRule type="expression" dxfId="2807" priority="13899">
      <formula>IF(RIGHT(TEXT(P18,"0.#"),1)=".",FALSE,TRUE)</formula>
    </cfRule>
    <cfRule type="expression" dxfId="2806" priority="13900">
      <formula>IF(RIGHT(TEXT(P18,"0.#"),1)=".",TRUE,FALSE)</formula>
    </cfRule>
  </conditionalFormatting>
  <conditionalFormatting sqref="Y783">
    <cfRule type="expression" dxfId="2805" priority="13895">
      <formula>IF(RIGHT(TEXT(Y783,"0.#"),1)=".",FALSE,TRUE)</formula>
    </cfRule>
    <cfRule type="expression" dxfId="2804" priority="13896">
      <formula>IF(RIGHT(TEXT(Y783,"0.#"),1)=".",TRUE,FALSE)</formula>
    </cfRule>
  </conditionalFormatting>
  <conditionalFormatting sqref="Y792">
    <cfRule type="expression" dxfId="2803" priority="13891">
      <formula>IF(RIGHT(TEXT(Y792,"0.#"),1)=".",FALSE,TRUE)</formula>
    </cfRule>
    <cfRule type="expression" dxfId="2802" priority="13892">
      <formula>IF(RIGHT(TEXT(Y792,"0.#"),1)=".",TRUE,FALSE)</formula>
    </cfRule>
  </conditionalFormatting>
  <conditionalFormatting sqref="Y823:Y830 Y821 Y810:Y817 Y808 Y797:Y804 Y795">
    <cfRule type="expression" dxfId="2801" priority="13673">
      <formula>IF(RIGHT(TEXT(Y795,"0.#"),1)=".",FALSE,TRUE)</formula>
    </cfRule>
    <cfRule type="expression" dxfId="2800" priority="13674">
      <formula>IF(RIGHT(TEXT(Y795,"0.#"),1)=".",TRUE,FALSE)</formula>
    </cfRule>
  </conditionalFormatting>
  <conditionalFormatting sqref="P16:AQ17 P15:AX15 P13:AX13">
    <cfRule type="expression" dxfId="2799" priority="13721">
      <formula>IF(RIGHT(TEXT(P13,"0.#"),1)=".",FALSE,TRUE)</formula>
    </cfRule>
    <cfRule type="expression" dxfId="2798" priority="13722">
      <formula>IF(RIGHT(TEXT(P13,"0.#"),1)=".",TRUE,FALSE)</formula>
    </cfRule>
  </conditionalFormatting>
  <conditionalFormatting sqref="P19:AJ19">
    <cfRule type="expression" dxfId="2797" priority="13719">
      <formula>IF(RIGHT(TEXT(P19,"0.#"),1)=".",FALSE,TRUE)</formula>
    </cfRule>
    <cfRule type="expression" dxfId="2796" priority="13720">
      <formula>IF(RIGHT(TEXT(P19,"0.#"),1)=".",TRUE,FALSE)</formula>
    </cfRule>
  </conditionalFormatting>
  <conditionalFormatting sqref="AE101 AQ101">
    <cfRule type="expression" dxfId="2795" priority="13711">
      <formula>IF(RIGHT(TEXT(AE101,"0.#"),1)=".",FALSE,TRUE)</formula>
    </cfRule>
    <cfRule type="expression" dxfId="2794" priority="13712">
      <formula>IF(RIGHT(TEXT(AE101,"0.#"),1)=".",TRUE,FALSE)</formula>
    </cfRule>
  </conditionalFormatting>
  <conditionalFormatting sqref="Y784:Y791 Y782">
    <cfRule type="expression" dxfId="2793" priority="13697">
      <formula>IF(RIGHT(TEXT(Y782,"0.#"),1)=".",FALSE,TRUE)</formula>
    </cfRule>
    <cfRule type="expression" dxfId="2792" priority="13698">
      <formula>IF(RIGHT(TEXT(Y782,"0.#"),1)=".",TRUE,FALSE)</formula>
    </cfRule>
  </conditionalFormatting>
  <conditionalFormatting sqref="AU783">
    <cfRule type="expression" dxfId="2791" priority="13695">
      <formula>IF(RIGHT(TEXT(AU783,"0.#"),1)=".",FALSE,TRUE)</formula>
    </cfRule>
    <cfRule type="expression" dxfId="2790" priority="13696">
      <formula>IF(RIGHT(TEXT(AU783,"0.#"),1)=".",TRUE,FALSE)</formula>
    </cfRule>
  </conditionalFormatting>
  <conditionalFormatting sqref="AU792">
    <cfRule type="expression" dxfId="2789" priority="13693">
      <formula>IF(RIGHT(TEXT(AU792,"0.#"),1)=".",FALSE,TRUE)</formula>
    </cfRule>
    <cfRule type="expression" dxfId="2788" priority="13694">
      <formula>IF(RIGHT(TEXT(AU792,"0.#"),1)=".",TRUE,FALSE)</formula>
    </cfRule>
  </conditionalFormatting>
  <conditionalFormatting sqref="AU784:AU791 AU782">
    <cfRule type="expression" dxfId="2787" priority="13691">
      <formula>IF(RIGHT(TEXT(AU782,"0.#"),1)=".",FALSE,TRUE)</formula>
    </cfRule>
    <cfRule type="expression" dxfId="2786" priority="13692">
      <formula>IF(RIGHT(TEXT(AU782,"0.#"),1)=".",TRUE,FALSE)</formula>
    </cfRule>
  </conditionalFormatting>
  <conditionalFormatting sqref="Y822 Y809 Y796">
    <cfRule type="expression" dxfId="2785" priority="13677">
      <formula>IF(RIGHT(TEXT(Y796,"0.#"),1)=".",FALSE,TRUE)</formula>
    </cfRule>
    <cfRule type="expression" dxfId="2784" priority="13678">
      <formula>IF(RIGHT(TEXT(Y796,"0.#"),1)=".",TRUE,FALSE)</formula>
    </cfRule>
  </conditionalFormatting>
  <conditionalFormatting sqref="Y831 Y818 Y805">
    <cfRule type="expression" dxfId="2783" priority="13675">
      <formula>IF(RIGHT(TEXT(Y805,"0.#"),1)=".",FALSE,TRUE)</formula>
    </cfRule>
    <cfRule type="expression" dxfId="2782" priority="13676">
      <formula>IF(RIGHT(TEXT(Y805,"0.#"),1)=".",TRUE,FALSE)</formula>
    </cfRule>
  </conditionalFormatting>
  <conditionalFormatting sqref="AU822 AU809 AU796">
    <cfRule type="expression" dxfId="2781" priority="13671">
      <formula>IF(RIGHT(TEXT(AU796,"0.#"),1)=".",FALSE,TRUE)</formula>
    </cfRule>
    <cfRule type="expression" dxfId="2780" priority="13672">
      <formula>IF(RIGHT(TEXT(AU796,"0.#"),1)=".",TRUE,FALSE)</formula>
    </cfRule>
  </conditionalFormatting>
  <conditionalFormatting sqref="AU831 AU818 AU805">
    <cfRule type="expression" dxfId="2779" priority="13669">
      <formula>IF(RIGHT(TEXT(AU805,"0.#"),1)=".",FALSE,TRUE)</formula>
    </cfRule>
    <cfRule type="expression" dxfId="2778" priority="13670">
      <formula>IF(RIGHT(TEXT(AU805,"0.#"),1)=".",TRUE,FALSE)</formula>
    </cfRule>
  </conditionalFormatting>
  <conditionalFormatting sqref="AU823:AU830 AU821 AU810:AU817 AU808 AU797:AU804 AU795">
    <cfRule type="expression" dxfId="2777" priority="13667">
      <formula>IF(RIGHT(TEXT(AU795,"0.#"),1)=".",FALSE,TRUE)</formula>
    </cfRule>
    <cfRule type="expression" dxfId="2776" priority="13668">
      <formula>IF(RIGHT(TEXT(AU795,"0.#"),1)=".",TRUE,FALSE)</formula>
    </cfRule>
  </conditionalFormatting>
  <conditionalFormatting sqref="AM87">
    <cfRule type="expression" dxfId="2775" priority="13321">
      <formula>IF(RIGHT(TEXT(AM87,"0.#"),1)=".",FALSE,TRUE)</formula>
    </cfRule>
    <cfRule type="expression" dxfId="2774" priority="13322">
      <formula>IF(RIGHT(TEXT(AM87,"0.#"),1)=".",TRUE,FALSE)</formula>
    </cfRule>
  </conditionalFormatting>
  <conditionalFormatting sqref="AE55">
    <cfRule type="expression" dxfId="2773" priority="13389">
      <formula>IF(RIGHT(TEXT(AE55,"0.#"),1)=".",FALSE,TRUE)</formula>
    </cfRule>
    <cfRule type="expression" dxfId="2772" priority="13390">
      <formula>IF(RIGHT(TEXT(AE55,"0.#"),1)=".",TRUE,FALSE)</formula>
    </cfRule>
  </conditionalFormatting>
  <conditionalFormatting sqref="AI55">
    <cfRule type="expression" dxfId="2771" priority="13387">
      <formula>IF(RIGHT(TEXT(AI55,"0.#"),1)=".",FALSE,TRUE)</formula>
    </cfRule>
    <cfRule type="expression" dxfId="2770" priority="13388">
      <formula>IF(RIGHT(TEXT(AI55,"0.#"),1)=".",TRUE,FALSE)</formula>
    </cfRule>
  </conditionalFormatting>
  <conditionalFormatting sqref="AM34">
    <cfRule type="expression" dxfId="2769" priority="13467">
      <formula>IF(RIGHT(TEXT(AM34,"0.#"),1)=".",FALSE,TRUE)</formula>
    </cfRule>
    <cfRule type="expression" dxfId="2768" priority="13468">
      <formula>IF(RIGHT(TEXT(AM34,"0.#"),1)=".",TRUE,FALSE)</formula>
    </cfRule>
  </conditionalFormatting>
  <conditionalFormatting sqref="AE33">
    <cfRule type="expression" dxfId="2767" priority="13481">
      <formula>IF(RIGHT(TEXT(AE33,"0.#"),1)=".",FALSE,TRUE)</formula>
    </cfRule>
    <cfRule type="expression" dxfId="2766" priority="13482">
      <formula>IF(RIGHT(TEXT(AE33,"0.#"),1)=".",TRUE,FALSE)</formula>
    </cfRule>
  </conditionalFormatting>
  <conditionalFormatting sqref="AE34">
    <cfRule type="expression" dxfId="2765" priority="13479">
      <formula>IF(RIGHT(TEXT(AE34,"0.#"),1)=".",FALSE,TRUE)</formula>
    </cfRule>
    <cfRule type="expression" dxfId="2764" priority="13480">
      <formula>IF(RIGHT(TEXT(AE34,"0.#"),1)=".",TRUE,FALSE)</formula>
    </cfRule>
  </conditionalFormatting>
  <conditionalFormatting sqref="AI34">
    <cfRule type="expression" dxfId="2763" priority="13477">
      <formula>IF(RIGHT(TEXT(AI34,"0.#"),1)=".",FALSE,TRUE)</formula>
    </cfRule>
    <cfRule type="expression" dxfId="2762" priority="13478">
      <formula>IF(RIGHT(TEXT(AI34,"0.#"),1)=".",TRUE,FALSE)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I32">
    <cfRule type="expression" dxfId="2759" priority="13473">
      <formula>IF(RIGHT(TEXT(AI32,"0.#"),1)=".",FALSE,TRUE)</formula>
    </cfRule>
    <cfRule type="expression" dxfId="2758" priority="13474">
      <formula>IF(RIGHT(TEXT(AI32,"0.#"),1)=".",TRUE,FALSE)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M104">
    <cfRule type="expression" dxfId="2649" priority="13227">
      <formula>IF(RIGHT(TEXT(AM104,"0.#"),1)=".",FALSE,TRUE)</formula>
    </cfRule>
    <cfRule type="expression" dxfId="2648" priority="13228">
      <formula>IF(RIGHT(TEXT(AM104,"0.#"),1)=".",TRUE,FALSE)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E116 AQ116">
    <cfRule type="expression" dxfId="2605" priority="13175">
      <formula>IF(RIGHT(TEXT(AE116,"0.#"),1)=".",FALSE,TRUE)</formula>
    </cfRule>
    <cfRule type="expression" dxfId="2604" priority="13176">
      <formula>IF(RIGHT(TEXT(AE116,"0.#"),1)=".",TRUE,FALSE)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E117">
    <cfRule type="expression" dxfId="2599" priority="13169">
      <formula>IF(RIGHT(TEXT(AE117,"0.#"),1)=".",FALSE,TRUE)</formula>
    </cfRule>
    <cfRule type="expression" dxfId="2598" priority="13170">
      <formula>IF(RIGHT(TEXT(AE117,"0.#"),1)=".",TRUE,FALSE)</formula>
    </cfRule>
  </conditionalFormatting>
  <conditionalFormatting sqref="AI117">
    <cfRule type="expression" dxfId="2597" priority="13167">
      <formula>IF(RIGHT(TEXT(AI117,"0.#"),1)=".",FALSE,TRUE)</formula>
    </cfRule>
    <cfRule type="expression" dxfId="2596" priority="13168">
      <formula>IF(RIGHT(TEXT(AI117,"0.#"),1)=".",TRUE,FALSE)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0:AO867">
    <cfRule type="expression" dxfId="2511" priority="6645">
      <formula>IF(AND(AL840&gt;=0, RIGHT(TEXT(AL840,"0.#"),1)&lt;&gt;"."),TRUE,FALSE)</formula>
    </cfRule>
    <cfRule type="expression" dxfId="2510" priority="6646">
      <formula>IF(AND(AL840&gt;=0, RIGHT(TEXT(AL840,"0.#"),1)="."),TRUE,FALSE)</formula>
    </cfRule>
    <cfRule type="expression" dxfId="2509" priority="6647">
      <formula>IF(AND(AL840&lt;0, RIGHT(TEXT(AL840,"0.#"),1)&lt;&gt;"."),TRUE,FALSE)</formula>
    </cfRule>
    <cfRule type="expression" dxfId="2508" priority="6648">
      <formula>IF(AND(AL840&lt;0, RIGHT(TEXT(AL840,"0.#"),1)="."),TRUE,FALSE)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0:Y867">
    <cfRule type="expression" dxfId="2437" priority="2973">
      <formula>IF(RIGHT(TEXT(Y840,"0.#"),1)=".",FALSE,TRUE)</formula>
    </cfRule>
    <cfRule type="expression" dxfId="2436" priority="2974">
      <formula>IF(RIGHT(TEXT(Y840,"0.#"),1)=".",TRUE,FALSE)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4:AO1132">
    <cfRule type="expression" dxfId="2407" priority="2879">
      <formula>IF(AND(AL1104&gt;=0, RIGHT(TEXT(AL1104,"0.#"),1)&lt;&gt;"."),TRUE,FALSE)</formula>
    </cfRule>
    <cfRule type="expression" dxfId="2406" priority="2880">
      <formula>IF(AND(AL1104&gt;=0, RIGHT(TEXT(AL1104,"0.#"),1)="."),TRUE,FALSE)</formula>
    </cfRule>
    <cfRule type="expression" dxfId="2405" priority="2881">
      <formula>IF(AND(AL1104&lt;0, RIGHT(TEXT(AL1104,"0.#"),1)&lt;&gt;"."),TRUE,FALSE)</formula>
    </cfRule>
    <cfRule type="expression" dxfId="2404" priority="2882">
      <formula>IF(AND(AL1104&lt;0, RIGHT(TEXT(AL1104,"0.#"),1)="."),TRUE,FALSE)</formula>
    </cfRule>
  </conditionalFormatting>
  <conditionalFormatting sqref="Y1104:Y1132">
    <cfRule type="expression" dxfId="2403" priority="2877">
      <formula>IF(RIGHT(TEXT(Y1104,"0.#"),1)=".",FALSE,TRUE)</formula>
    </cfRule>
    <cfRule type="expression" dxfId="2402" priority="2878">
      <formula>IF(RIGHT(TEXT(Y1104,"0.#"),1)=".",TRUE,FALSE)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L839:AO839">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5" max="49" man="1"/>
    <brk id="834" max="49" man="1"/>
  </rowBreaks>
  <colBreaks count="1" manualBreakCount="1">
    <brk id="6" max="1132"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K16" sqref="K1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高瀬 悠多</cp:lastModifiedBy>
  <cp:lastPrinted>2020-06-01T07:26:52Z</cp:lastPrinted>
  <dcterms:created xsi:type="dcterms:W3CDTF">2012-03-13T00:50:25Z</dcterms:created>
  <dcterms:modified xsi:type="dcterms:W3CDTF">2020-09-07T00:16:10Z</dcterms:modified>
</cp:coreProperties>
</file>