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3040" windowHeight="1038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<sst xmlns="http://schemas.openxmlformats.org/spreadsheetml/2006/main" count="2203" uniqueCount="574">
  <si>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</si>
  <si>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</si>
  <si>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</si>
  <si>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</si>
  <si>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</si>
  <si>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</si>
  <si>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</si>
  <si>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</si>
  <si>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</si>
  <si>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</si>
  <si>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</si>
  <si>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</si>
  <si>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</si>
  <si>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</si>
  <si>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</si>
  <si>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</si>
  <si>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</si>
  <si>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</si>
  <si>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</si>
  <si>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</si>
  <si>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</si>
  <si>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</si>
  <si>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</si>
  <si>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</si>
  <si>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</si>
  <si>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</si>
  <si>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</si>
  <si>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</si>
  <si>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</si>
  <si>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</si>
  <si>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</si>
  <si>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</si>
  <si>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</si>
  <si>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</si>
  <si>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</si>
  <si>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</si>
  <si>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</si>
  <si>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</si>
  <si>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</si>
  <si>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</si>
  <si>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</si>
  <si>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</si>
  <si>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</si>
  <si>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</si>
  <si>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</si>
  <si>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</si>
  <si>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</si>
  <si>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</si>
  <si>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</si>
  <si>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</si>
  <si>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</si>
  <si>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</si>
  <si>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</si>
  <si>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</si>
  <si>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</si>
  <si>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</si>
  <si>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</si>
  <si>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</si>
  <si>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</si>
  <si>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</si>
  <si>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</si>
  <si>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</si>
  <si>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</si>
  <si>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</si>
  <si>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</si>
  <si>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</si>
  <si>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</si>
  <si>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</si>
  <si>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</si>
  <si>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</si>
  <si>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</si>
  <si>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</si>
  <si>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</si>
  <si>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</si>
  <si>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</si>
  <si>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</si>
  <si>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</si>
  <si>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</si>
  <si>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</si>
  <si>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</si>
  <si>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</si>
  <si>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</si>
  <si>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</si>
  <si>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</si>
  <si>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</si>
  <si>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</si>
  <si>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</si>
  <si>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</si>
  <si>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</si>
  <si>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</si>
  <si>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</si>
  <si>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</si>
  <si>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</si>
  <si>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</si>
  <si>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</si>
  <si>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</si>
  <si>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</si>
  <si>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</si>
  <si>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</si>
  <si>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</si>
  <si>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</si>
  <si>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</si>
  <si>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</si>
  <si>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</si>
  <si>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</si>
  <si>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</si>
  <si>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</si>
  <si>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</si>
  <si>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</si>
  <si>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</si>
  <si>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</si>
  <si>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</si>
  <si>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</si>
  <si>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</si>
  <si>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</si>
  <si>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</si>
  <si>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</si>
  <si>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</si>
  <si>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</si>
  <si>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</si>
  <si>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</si>
  <si>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</si>
  <si>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</si>
  <si>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</si>
  <si>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</si>
  <si>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</si>
  <si>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</si>
  <si>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</si>
  <si>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</si>
  <si>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</si>
  <si>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</si>
  <si>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</si>
  <si>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</si>
  <si>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</si>
  <si>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</si>
  <si>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</si>
  <si>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</si>
  <si>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</si>
  <si>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</si>
  <si>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</si>
  <si>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</si>
  <si>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</si>
  <si>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</si>
  <si>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</si>
  <si>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</si>
  <si>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</si>
  <si>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</si>
  <si>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</si>
  <si>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</si>
  <si>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</si>
  <si>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</si>
  <si>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</si>
  <si>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</si>
  <si>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</si>
  <si>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</si>
  <si>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</si>
  <si>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</si>
  <si>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</si>
  <si>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</si>
  <si>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</si>
  <si>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</si>
  <si>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</si>
  <si>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</si>
  <si>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</si>
  <si>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</si>
  <si>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</si>
  <si>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</si>
  <si>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</si>
  <si>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</si>
  <si>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</si>
  <si>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</si>
  <si>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</si>
  <si>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</si>
  <si>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</si>
  <si>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</si>
  <si>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</si>
  <si>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</si>
  <si>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</si>
  <si>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</si>
  <si>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</si>
  <si>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</si>
  <si>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</si>
  <si>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</si>
  <si>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</si>
  <si>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</si>
  <si>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</si>
  <si>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</si>
  <si>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</si>
  <si>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</si>
  <si>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</si>
  <si>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</si>
  <si>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</si>
  <si>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</si>
  <si>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</si>
  <si>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</si>
  <si>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</si>
  <si>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</si>
  <si>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</si>
  <si>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</si>
  <si>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</si>
  <si>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</si>
  <si>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</si>
  <si>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</si>
  <si>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</si>
  <si>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</si>
  <si>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</si>
  <si>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</si>
  <si>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</si>
  <si>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</si>
  <si>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</si>
  <si>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</si>
  <si>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</si>
  <si>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</si>
  <si>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</si>
  <si>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</si>
  <si>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</si>
  <si>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</si>
  <si>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</si>
  <si>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</si>
  <si>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</si>
  <si>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</si>
  <si>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</si>
  <si>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</si>
  <si>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</si>
  <si>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</si>
  <si>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</si>
  <si>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</si>
  <si>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</si>
  <si>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</si>
  <si>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</si>
  <si>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</si>
  <si>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</si>
  <si>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</si>
  <si>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</si>
  <si>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</si>
  <si>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</si>
  <si>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</si>
  <si>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</si>
  <si>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</si>
  <si>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</si>
  <si>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</si>
  <si>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</si>
  <si>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</si>
  <si>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</si>
  <si>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</si>
  <si>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</si>
  <si>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</si>
  <si>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</si>
  <si>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</si>
  <si>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</si>
  <si>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</si>
  <si>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</si>
  <si>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</si>
  <si>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</si>
  <si>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</si>
  <si>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</si>
  <si>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</si>
  <si>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</si>
  <si>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</si>
  <si>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</si>
  <si>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</si>
  <si>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</si>
  <si>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</si>
  <si>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</si>
  <si>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</si>
  <si>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</si>
  <si>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</si>
  <si>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</si>
  <si>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</si>
  <si>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</si>
  <si>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</si>
  <si>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</si>
  <si>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</si>
  <si>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</si>
  <si>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</si>
  <si>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</si>
  <si>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</si>
  <si>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</si>
  <si>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</si>
  <si>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</si>
  <si>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</si>
  <si>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</si>
  <si>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</si>
  <si>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</si>
  <si>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</si>
  <si>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</si>
  <si>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</si>
  <si>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</si>
  <si>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</si>
  <si>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</si>
  <si>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</si>
  <si>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</si>
  <si>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</si>
  <si>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</si>
  <si>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</si>
  <si>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</si>
  <si>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</si>
  <si>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</si>
  <si>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</si>
  <si>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</si>
  <si>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</si>
  <si>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</si>
  <si>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</si>
  <si>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</si>
  <si>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</si>
  <si>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</si>
  <si>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</si>
  <si>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</si>
  <si>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</si>
  <si>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</si>
  <si>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</si>
  <si>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</si>
  <si>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</si>
  <si>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</si>
  <si>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</si>
  <si>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</si>
  <si>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</si>
  <si>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</si>
  <si>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</si>
  <si>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</si>
  <si>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</si>
  <si>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</si>
  <si>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</si>
  <si>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</si>
  <si>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</si>
  <si>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</si>
  <si>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</si>
  <si>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</si>
  <si>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</si>
  <si>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</si>
  <si>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</si>
  <si>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</si>
  <si>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</si>
  <si>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</si>
  <si>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</si>
  <si>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</si>
  <si>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</si>
  <si>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</si>
  <si>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</si>
  <si>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</si>
  <si>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</si>
  <si>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</si>
  <si>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</si>
  <si>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</si>
  <si>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</si>
  <si>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</si>
  <si>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</si>
  <si>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</si>
  <si>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</si>
  <si>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</si>
  <si>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</si>
  <si>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</si>
  <si>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</si>
  <si>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</si>
  <si>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</si>
  <si>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</si>
  <si>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</si>
  <si>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</si>
  <si>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</si>
  <si>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</si>
  <si>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</si>
  <si>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</si>
  <si>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</si>
  <si>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</si>
  <si>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</si>
  <si>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</si>
  <si>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</si>
  <si>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</si>
  <si>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</si>
  <si>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</si>
  <si>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</si>
  <si>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</si>
  <si>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</si>
  <si>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</si>
  <si>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</si>
  <si>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</si>
  <si>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</si>
  <si>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</si>
  <si>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</si>
  <si>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</si>
  <si>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</si>
  <si>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</si>
  <si>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</si>
  <si>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</si>
  <si>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</si>
  <si>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</si>
  <si>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</si>
  <si>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</si>
  <si>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</si>
  <si>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</si>
  <si>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</si>
  <si>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</si>
  <si>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</si>
  <si>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</si>
  <si>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</si>
  <si>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</si>
  <si>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</si>
  <si>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</si>
  <si>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</si>
  <si>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</si>
  <si>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</si>
  <si>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</si>
  <si>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</si>
  <si>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</si>
  <si>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</si>
  <si>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</si>
  <si>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</si>
  <si>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</si>
  <si>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</si>
  <si>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</si>
  <si>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</si>
  <si>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</si>
  <si>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</si>
  <si>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</si>
  <si>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</si>
  <si>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</si>
  <si>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</si>
  <si>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</si>
  <si>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</si>
  <si>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</si>
  <si>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</si>
  <si>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</si>
  <si>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</si>
  <si>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</si>
  <si>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</si>
  <si>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</si>
  <si>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</si>
  <si>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</si>
  <si>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</si>
  <si>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</si>
  <si>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</si>
  <si>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</si>
  <si>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</si>
  <si>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</si>
  <si>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</si>
  <si>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</si>
  <si>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</si>
  <si>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</si>
  <si>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</si>
  <si>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</si>
  <si>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</si>
  <si>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</si>
  <si>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</si>
  <si>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</si>
  <si>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</si>
  <si>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</si>
  <si>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</si>
  <si>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</si>
  <si>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</si>
  <si>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</si>
  <si>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</si>
  <si>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</si>
  <si>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</si>
  <si>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</si>
  <si>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</si>
  <si>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</si>
  <si>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</si>
  <si>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</si>
  <si>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</si>
  <si>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</si>
  <si>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</si>
  <si>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</si>
  <si>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</si>
  <si>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</si>
  <si>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</si>
  <si>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</si>
  <si>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</si>
  <si>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</si>
  <si>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</si>
  <si>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</si>
  <si>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</si>
  <si>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</si>
  <si>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</si>
  <si>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</si>
  <si>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</si>
  <si>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</si>
  <si>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</si>
  <si>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</si>
  <si>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</si>
  <si>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在日米軍施設・区域周辺環境保全対策費</t>
    <phoneticPr fontId="5"/>
  </si>
  <si>
    <t>水・大気環境局</t>
    <rPh sb="0" eb="1">
      <t>ミズ</t>
    </rPh>
    <rPh sb="2" eb="4">
      <t>タイキ</t>
    </rPh>
    <rPh sb="4" eb="6">
      <t>カンキョウ</t>
    </rPh>
    <rPh sb="6" eb="7">
      <t>キョク</t>
    </rPh>
    <phoneticPr fontId="5"/>
  </si>
  <si>
    <t>総務課</t>
    <rPh sb="0" eb="3">
      <t>ソウムカ</t>
    </rPh>
    <phoneticPr fontId="5"/>
  </si>
  <si>
    <t>○</t>
  </si>
  <si>
    <t>-</t>
  </si>
  <si>
    <t>-</t>
    <phoneticPr fontId="5"/>
  </si>
  <si>
    <t>-</t>
    <phoneticPr fontId="5"/>
  </si>
  <si>
    <t>一般に、受入国の同意を得て当該受入国内にある外国軍隊及びその構成員等は、個別の取決めがない限り、軍隊の性質に鑑み、その滞在目的の範囲内で行う公務について、受入国の法令の執行や裁判権等から免除されると考えられている。すなわち、当該外国軍隊及びその構成員等の公務執行中の行為には、派遣国と受入国の間で個別の取決めがない限り、受入国の法令は適用されない。以上は、日本に駐留する米軍についても同様である。そのため、日本国に駐留している米軍及びその構成員等の公務執行中の行為や同軍が使用している施設・区域に係る環境問題に対しては、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みを利用して、米軍施設・区域に係る環境調査で得たデータに基づく米側への申し入れ等を行うことにより、米軍施設・区域内及びその周辺の環境汚染問題の未然防止を図る。</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</si>
  <si>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質について、調査等を実施。また、本環境調査等に関連する調整事務における法令英訳を実施。</t>
    <phoneticPr fontId="5"/>
  </si>
  <si>
    <t>-</t>
    <phoneticPr fontId="5"/>
  </si>
  <si>
    <t>-</t>
    <phoneticPr fontId="5"/>
  </si>
  <si>
    <t>-</t>
    <phoneticPr fontId="5"/>
  </si>
  <si>
    <t>-</t>
    <phoneticPr fontId="5"/>
  </si>
  <si>
    <t>環境保全調査費</t>
    <phoneticPr fontId="5"/>
  </si>
  <si>
    <t>環境保全調査等
地方公共団体委託費</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</si>
  <si>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</si>
  <si>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環境分科委員会の開催件数</t>
    <phoneticPr fontId="5"/>
  </si>
  <si>
    <t>件</t>
    <rPh sb="0" eb="1">
      <t>ケン</t>
    </rPh>
    <phoneticPr fontId="5"/>
  </si>
  <si>
    <t>環境原則に関する共同発表</t>
    <phoneticPr fontId="5"/>
  </si>
  <si>
    <t>在日米軍施設・区域に係る水質及び大気質の調査等を周辺地域の状況を踏まえつつ実施し、現状を確認</t>
    <phoneticPr fontId="5"/>
  </si>
  <si>
    <t>施設</t>
    <phoneticPr fontId="5"/>
  </si>
  <si>
    <t>単位あたりコスト＝X／Y
X=執行額（円）※法令の和英翻訳業務を除く
Y＝調査施設数　　　　　　　　　　　　　　</t>
    <phoneticPr fontId="5"/>
  </si>
  <si>
    <t>(円/施設)</t>
    <phoneticPr fontId="5"/>
  </si>
  <si>
    <t>　　X/Y</t>
    <phoneticPr fontId="5"/>
  </si>
  <si>
    <t>6,229,405/23</t>
    <phoneticPr fontId="5"/>
  </si>
  <si>
    <t>5,566,279/22</t>
    <phoneticPr fontId="5"/>
  </si>
  <si>
    <t>-</t>
    <phoneticPr fontId="5"/>
  </si>
  <si>
    <t>３．大気・水・土壌環境等の保全</t>
    <phoneticPr fontId="5"/>
  </si>
  <si>
    <t>全国の一般環境大気測定局における大気汚染に係る環境基準達成率（％）</t>
    <phoneticPr fontId="5"/>
  </si>
  <si>
    <t>％</t>
    <phoneticPr fontId="5"/>
  </si>
  <si>
    <t>在日米軍施設・区域に係る水質及び大気質の調査等を実施し、状況の確認及び必要な改善措置等の要請を通して、在日米軍施設・区域内及びその周辺の環境汚染問題の未然防止を図ることで、大気環境等の保全、改善を推進する。</t>
    <phoneticPr fontId="5"/>
  </si>
  <si>
    <t>本件環境調査に関し、国に対する地元自治体等からの期待は高い。</t>
    <phoneticPr fontId="5"/>
  </si>
  <si>
    <t>在日米軍施設・区域に係る環境問題については、国が在日米軍との協議を行う等適切に対処すべきものである。</t>
    <phoneticPr fontId="5"/>
  </si>
  <si>
    <t>環境汚染の未然防止または発生した場合の早期解決のため調査による定期的な現状確認は必要不可欠である。</t>
    <phoneticPr fontId="5"/>
  </si>
  <si>
    <t>無</t>
  </si>
  <si>
    <t>有</t>
  </si>
  <si>
    <t>本土における調査は一般競争入札を行うことで、競争性を確保しており、コスト等の水準は妥当である。沖縄における調査は、事業の経緯・規模を考慮して、沖縄県に委託をすることが合理的となっている。</t>
    <phoneticPr fontId="5"/>
  </si>
  <si>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phoneticPr fontId="5"/>
  </si>
  <si>
    <t>‐</t>
  </si>
  <si>
    <t>費用・使途は在日米軍施設・区域に係る環境問題に関する在日米軍との協議等に必要な環境調査及びその関連業務に使用されており、限定的である。</t>
    <phoneticPr fontId="5"/>
  </si>
  <si>
    <t>四半期に一度定期的に環境分科委員会を開催し米側と協議をすることは環境問題の未然防止に資するものである。</t>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</si>
  <si>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phoneticPr fontId="5"/>
  </si>
  <si>
    <t>調査対象施設は毎年度周辺の状況等を踏まえ決定しており、各年度において必要な調査が実施されている。</t>
    <phoneticPr fontId="5"/>
  </si>
  <si>
    <t>調査結果は、在日米軍との協議等に資するだけでなく、一般にも公表することで十分に活用されている。</t>
    <phoneticPr fontId="5"/>
  </si>
  <si>
    <t>環境分科委員会の定期的な開催を踏まえ、在日米軍施設・区域に係る環境汚染の未然防止または発生した場合の早期解決に資するよう現状確認のための調査を実施しているものであり、事業の必要性、効率性、有効性は妥当である。</t>
    <phoneticPr fontId="5"/>
  </si>
  <si>
    <t>在日米軍施設・区域に係る環境調査を引き続き実施しつつ、市場の動向等を適切に把握し、契約方法を検討する等、より効率的な予算執行に努めていく。</t>
    <phoneticPr fontId="5"/>
  </si>
  <si>
    <t>48</t>
    <phoneticPr fontId="5"/>
  </si>
  <si>
    <t>35</t>
    <phoneticPr fontId="5"/>
  </si>
  <si>
    <t>36</t>
    <phoneticPr fontId="5"/>
  </si>
  <si>
    <t>83</t>
    <phoneticPr fontId="5"/>
  </si>
  <si>
    <t>87</t>
    <phoneticPr fontId="5"/>
  </si>
  <si>
    <t>96</t>
    <phoneticPr fontId="5"/>
  </si>
  <si>
    <t>94</t>
    <phoneticPr fontId="5"/>
  </si>
  <si>
    <t>110</t>
    <phoneticPr fontId="5"/>
  </si>
  <si>
    <t>108</t>
    <phoneticPr fontId="5"/>
  </si>
  <si>
    <t>A.沖縄県</t>
    <phoneticPr fontId="5"/>
  </si>
  <si>
    <t>D.株式会社コングレ・グローバルコミュニケーションズ</t>
    <phoneticPr fontId="5"/>
  </si>
  <si>
    <t>需用費</t>
    <phoneticPr fontId="5"/>
  </si>
  <si>
    <t>消耗品費、報告書作成</t>
    <phoneticPr fontId="5"/>
  </si>
  <si>
    <t>賃金</t>
    <phoneticPr fontId="5"/>
  </si>
  <si>
    <t>関係文書作成、分析補助</t>
    <phoneticPr fontId="5"/>
  </si>
  <si>
    <t>旅費</t>
    <phoneticPr fontId="5"/>
  </si>
  <si>
    <t>県内旅費</t>
    <phoneticPr fontId="5"/>
  </si>
  <si>
    <t>役務費</t>
    <rPh sb="0" eb="2">
      <t>エキム</t>
    </rPh>
    <phoneticPr fontId="5"/>
  </si>
  <si>
    <t>手数料</t>
    <rPh sb="0" eb="3">
      <t>テスウリョウ</t>
    </rPh>
    <phoneticPr fontId="5"/>
  </si>
  <si>
    <t>B.東北緑化環境保全株式会社　東京支社</t>
    <phoneticPr fontId="5"/>
  </si>
  <si>
    <t>人件費</t>
    <phoneticPr fontId="5"/>
  </si>
  <si>
    <t>旅費・宿泊費</t>
    <phoneticPr fontId="5"/>
  </si>
  <si>
    <t>直接経費</t>
    <phoneticPr fontId="5"/>
  </si>
  <si>
    <t>計画、調査、報告書作成等</t>
    <phoneticPr fontId="5"/>
  </si>
  <si>
    <t>現地調査</t>
    <phoneticPr fontId="5"/>
  </si>
  <si>
    <t>車損料、船舶使用料等</t>
    <phoneticPr fontId="5"/>
  </si>
  <si>
    <t>化学物質分析</t>
    <phoneticPr fontId="5"/>
  </si>
  <si>
    <t>分析費</t>
    <phoneticPr fontId="5"/>
  </si>
  <si>
    <t>その他</t>
    <phoneticPr fontId="5"/>
  </si>
  <si>
    <t>諸経費、消費税等</t>
    <phoneticPr fontId="5"/>
  </si>
  <si>
    <t>沖縄県</t>
    <rPh sb="0" eb="3">
      <t>オキナワケン</t>
    </rPh>
    <phoneticPr fontId="5"/>
  </si>
  <si>
    <t>沖縄県内の米軍施設・区域周辺における環境調査業務の実施</t>
    <phoneticPr fontId="5"/>
  </si>
  <si>
    <t>本土の米軍施設・区域周辺における環境調査業務の実施</t>
    <phoneticPr fontId="5"/>
  </si>
  <si>
    <t>C.株式会社　環境計画研究所</t>
    <phoneticPr fontId="5"/>
  </si>
  <si>
    <t>本土及び沖縄県内の米軍施設・区域周辺におけるデータ取りまとめ業務の実施</t>
    <phoneticPr fontId="5"/>
  </si>
  <si>
    <t>法令の和英翻訳業務の実施</t>
    <phoneticPr fontId="5"/>
  </si>
  <si>
    <t>東北緑化環境保全株式会社　東京支社</t>
    <phoneticPr fontId="5"/>
  </si>
  <si>
    <t>株式会社　環境計画研究所</t>
    <phoneticPr fontId="5"/>
  </si>
  <si>
    <t xml:space="preserve">株式会社コングレ・グローバルコミュニケーションズ
</t>
    <phoneticPr fontId="5"/>
  </si>
  <si>
    <t>-</t>
    <phoneticPr fontId="5"/>
  </si>
  <si>
    <t>-</t>
    <phoneticPr fontId="5"/>
  </si>
  <si>
    <t>-</t>
    <phoneticPr fontId="5"/>
  </si>
  <si>
    <t>従来は、調査の内容により分割し業務を発注していたところ、平成25年度より請負調査業務を一本化して発注するよう見直しを行った。令和元年度においても、引き続きこの方針を継続している。</t>
    <rPh sb="62" eb="64">
      <t>レイワ</t>
    </rPh>
    <rPh sb="64" eb="65">
      <t>モト</t>
    </rPh>
    <rPh sb="65" eb="66">
      <t>ネン</t>
    </rPh>
    <rPh sb="66" eb="67">
      <t>ド</t>
    </rPh>
    <phoneticPr fontId="5"/>
  </si>
  <si>
    <t>-</t>
    <phoneticPr fontId="5"/>
  </si>
  <si>
    <t>総務課長　小森　繁</t>
    <phoneticPr fontId="5"/>
  </si>
  <si>
    <t>外部有識者点検対象外</t>
    <phoneticPr fontId="5"/>
  </si>
  <si>
    <t>成果実績や活動実績について、目標や見込みに概ね見合ったものとなっている。引き続き競争性の高い調達方式により、コスト削減を図りながら、適切に業務を実施すること。</t>
    <phoneticPr fontId="5"/>
  </si>
  <si>
    <t xml:space="preserve">今後の調査の実施に当たっては、引き続き、競争性のある契約を行うとともに、コスト削減を図りながら、適切な業務の実施に努める。
</t>
    <phoneticPr fontId="5"/>
  </si>
  <si>
    <t>6,781,054/22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</si>
</sst>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26</xdr:col>
      <xdr:colOff>0</xdr:colOff>
      <xdr:row>745</xdr:row>
      <xdr:rowOff>0</xdr:rowOff>
    </xdr:to>
    <xdr:sp macro="" textlink="">
      <xdr:nvSpPr>
        <xdr:cNvPr id="2" name="角丸四角形 1"/>
        <xdr:cNvSpPr/>
      </xdr:nvSpPr>
      <xdr:spPr>
        <a:xfrm>
          <a:off x="1821656" y="42731531"/>
          <a:ext cx="3440907" cy="10715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８百万円</a:t>
          </a:r>
        </a:p>
      </xdr:txBody>
    </xdr:sp>
    <xdr:clientData/>
  </xdr:twoCellAnchor>
  <xdr:twoCellAnchor>
    <xdr:from>
      <xdr:col>12</xdr:col>
      <xdr:colOff>0</xdr:colOff>
      <xdr:row>745</xdr:row>
      <xdr:rowOff>0</xdr:rowOff>
    </xdr:from>
    <xdr:to>
      <xdr:col>12</xdr:col>
      <xdr:colOff>11906</xdr:colOff>
      <xdr:row>759</xdr:row>
      <xdr:rowOff>381000</xdr:rowOff>
    </xdr:to>
    <xdr:cxnSp macro="">
      <xdr:nvCxnSpPr>
        <xdr:cNvPr id="3" name="直線コネクタ 2"/>
        <xdr:cNvCxnSpPr/>
      </xdr:nvCxnSpPr>
      <xdr:spPr>
        <a:xfrm>
          <a:off x="2428875" y="43803094"/>
          <a:ext cx="11906" cy="60007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357187</xdr:rowOff>
    </xdr:from>
    <xdr:to>
      <xdr:col>21</xdr:col>
      <xdr:colOff>176380</xdr:colOff>
      <xdr:row>747</xdr:row>
      <xdr:rowOff>0</xdr:rowOff>
    </xdr:to>
    <xdr:cxnSp macro="">
      <xdr:nvCxnSpPr>
        <xdr:cNvPr id="4" name="直線コネクタ 3"/>
        <xdr:cNvCxnSpPr/>
      </xdr:nvCxnSpPr>
      <xdr:spPr>
        <a:xfrm flipH="1">
          <a:off x="2428875" y="44517468"/>
          <a:ext cx="1998036"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0</xdr:rowOff>
    </xdr:from>
    <xdr:to>
      <xdr:col>46</xdr:col>
      <xdr:colOff>198858</xdr:colOff>
      <xdr:row>748</xdr:row>
      <xdr:rowOff>0</xdr:rowOff>
    </xdr:to>
    <xdr:sp macro="" textlink="">
      <xdr:nvSpPr>
        <xdr:cNvPr id="5" name="正方形/長方形 4"/>
        <xdr:cNvSpPr/>
      </xdr:nvSpPr>
      <xdr:spPr bwMode="auto">
        <a:xfrm>
          <a:off x="4452938" y="44160281"/>
          <a:ext cx="5056608"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３百万円</a:t>
          </a:r>
        </a:p>
      </xdr:txBody>
    </xdr:sp>
    <xdr:clientData/>
  </xdr:twoCellAnchor>
  <xdr:twoCellAnchor>
    <xdr:from>
      <xdr:col>21</xdr:col>
      <xdr:colOff>95251</xdr:colOff>
      <xdr:row>745</xdr:row>
      <xdr:rowOff>83342</xdr:rowOff>
    </xdr:from>
    <xdr:to>
      <xdr:col>30</xdr:col>
      <xdr:colOff>95250</xdr:colOff>
      <xdr:row>745</xdr:row>
      <xdr:rowOff>311942</xdr:rowOff>
    </xdr:to>
    <xdr:sp macro="" textlink="">
      <xdr:nvSpPr>
        <xdr:cNvPr id="7" name="テキスト ボックス 6"/>
        <xdr:cNvSpPr txBox="1"/>
      </xdr:nvSpPr>
      <xdr:spPr bwMode="auto">
        <a:xfrm>
          <a:off x="4345782" y="43886436"/>
          <a:ext cx="1821656"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107155</xdr:colOff>
      <xdr:row>748</xdr:row>
      <xdr:rowOff>142875</xdr:rowOff>
    </xdr:from>
    <xdr:to>
      <xdr:col>47</xdr:col>
      <xdr:colOff>87628</xdr:colOff>
      <xdr:row>749</xdr:row>
      <xdr:rowOff>313746</xdr:rowOff>
    </xdr:to>
    <xdr:sp macro="" textlink="">
      <xdr:nvSpPr>
        <xdr:cNvPr id="8" name="テキスト ボックス 7"/>
        <xdr:cNvSpPr txBox="1"/>
      </xdr:nvSpPr>
      <xdr:spPr bwMode="auto">
        <a:xfrm>
          <a:off x="4560093" y="45017531"/>
          <a:ext cx="5040629" cy="528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・沖縄県内の米軍施設・区域周辺における環境調査業務の実施</a:t>
          </a:r>
        </a:p>
      </xdr:txBody>
    </xdr:sp>
    <xdr:clientData/>
  </xdr:twoCellAnchor>
  <xdr:twoCellAnchor>
    <xdr:from>
      <xdr:col>22</xdr:col>
      <xdr:colOff>0</xdr:colOff>
      <xdr:row>748</xdr:row>
      <xdr:rowOff>171691</xdr:rowOff>
    </xdr:from>
    <xdr:to>
      <xdr:col>22</xdr:col>
      <xdr:colOff>180079</xdr:colOff>
      <xdr:row>750</xdr:row>
      <xdr:rowOff>0</xdr:rowOff>
    </xdr:to>
    <xdr:sp macro="" textlink="">
      <xdr:nvSpPr>
        <xdr:cNvPr id="9" name="左大かっこ 8"/>
        <xdr:cNvSpPr/>
      </xdr:nvSpPr>
      <xdr:spPr bwMode="auto">
        <a:xfrm>
          <a:off x="4452938" y="45046347"/>
          <a:ext cx="180079" cy="54268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0</xdr:colOff>
      <xdr:row>748</xdr:row>
      <xdr:rowOff>129540</xdr:rowOff>
    </xdr:from>
    <xdr:to>
      <xdr:col>47</xdr:col>
      <xdr:colOff>0</xdr:colOff>
      <xdr:row>750</xdr:row>
      <xdr:rowOff>0</xdr:rowOff>
    </xdr:to>
    <xdr:sp macro="" textlink="">
      <xdr:nvSpPr>
        <xdr:cNvPr id="10" name="右大かっこ 9"/>
        <xdr:cNvSpPr/>
      </xdr:nvSpPr>
      <xdr:spPr bwMode="auto">
        <a:xfrm>
          <a:off x="9310688" y="45004196"/>
          <a:ext cx="202406" cy="58483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107157</xdr:colOff>
      <xdr:row>750</xdr:row>
      <xdr:rowOff>83344</xdr:rowOff>
    </xdr:from>
    <xdr:to>
      <xdr:col>33</xdr:col>
      <xdr:colOff>9227</xdr:colOff>
      <xdr:row>750</xdr:row>
      <xdr:rowOff>311110</xdr:rowOff>
    </xdr:to>
    <xdr:sp macro="" textlink="">
      <xdr:nvSpPr>
        <xdr:cNvPr id="11" name="テキスト ボックス 10"/>
        <xdr:cNvSpPr txBox="1"/>
      </xdr:nvSpPr>
      <xdr:spPr bwMode="auto">
        <a:xfrm>
          <a:off x="4357688" y="45672375"/>
          <a:ext cx="2330945" cy="227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22</xdr:col>
      <xdr:colOff>0</xdr:colOff>
      <xdr:row>751</xdr:row>
      <xdr:rowOff>0</xdr:rowOff>
    </xdr:from>
    <xdr:to>
      <xdr:col>47</xdr:col>
      <xdr:colOff>0</xdr:colOff>
      <xdr:row>753</xdr:row>
      <xdr:rowOff>1</xdr:rowOff>
    </xdr:to>
    <xdr:sp macro="" textlink="">
      <xdr:nvSpPr>
        <xdr:cNvPr id="12" name="正方形/長方形 11"/>
        <xdr:cNvSpPr/>
      </xdr:nvSpPr>
      <xdr:spPr bwMode="auto">
        <a:xfrm>
          <a:off x="4452938" y="45946219"/>
          <a:ext cx="5060156" cy="7143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東北緑化環境保全株式会社　東京支社</a:t>
          </a:r>
          <a:endParaRPr kumimoji="1" lang="en-US" altLang="ja-JP" sz="1100"/>
        </a:p>
        <a:p>
          <a:pPr algn="ctr"/>
          <a:r>
            <a:rPr kumimoji="1" lang="ja-JP" altLang="en-US" sz="1100"/>
            <a:t>２．４百万円</a:t>
          </a:r>
        </a:p>
      </xdr:txBody>
    </xdr:sp>
    <xdr:clientData/>
  </xdr:twoCellAnchor>
  <xdr:twoCellAnchor>
    <xdr:from>
      <xdr:col>12</xdr:col>
      <xdr:colOff>0</xdr:colOff>
      <xdr:row>751</xdr:row>
      <xdr:rowOff>357186</xdr:rowOff>
    </xdr:from>
    <xdr:to>
      <xdr:col>21</xdr:col>
      <xdr:colOff>176383</xdr:colOff>
      <xdr:row>752</xdr:row>
      <xdr:rowOff>0</xdr:rowOff>
    </xdr:to>
    <xdr:cxnSp macro="">
      <xdr:nvCxnSpPr>
        <xdr:cNvPr id="13" name="直線コネクタ 12"/>
        <xdr:cNvCxnSpPr/>
      </xdr:nvCxnSpPr>
      <xdr:spPr>
        <a:xfrm flipH="1" flipV="1">
          <a:off x="2428875" y="46303405"/>
          <a:ext cx="1998039"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xdr:colOff>
      <xdr:row>753</xdr:row>
      <xdr:rowOff>273843</xdr:rowOff>
    </xdr:from>
    <xdr:to>
      <xdr:col>47</xdr:col>
      <xdr:colOff>11906</xdr:colOff>
      <xdr:row>755</xdr:row>
      <xdr:rowOff>8344</xdr:rowOff>
    </xdr:to>
    <xdr:sp macro="" textlink="">
      <xdr:nvSpPr>
        <xdr:cNvPr id="14" name="テキスト ボックス 13"/>
        <xdr:cNvSpPr txBox="1"/>
      </xdr:nvSpPr>
      <xdr:spPr bwMode="auto">
        <a:xfrm>
          <a:off x="4464844" y="46934437"/>
          <a:ext cx="5060156" cy="448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・本土の米軍施設・区域周辺における環境調査業務の実施</a:t>
          </a:r>
          <a:endParaRPr kumimoji="1" lang="en-US" altLang="ja-JP" sz="1100"/>
        </a:p>
      </xdr:txBody>
    </xdr:sp>
    <xdr:clientData/>
  </xdr:twoCellAnchor>
  <xdr:twoCellAnchor>
    <xdr:from>
      <xdr:col>22</xdr:col>
      <xdr:colOff>8122</xdr:colOff>
      <xdr:row>753</xdr:row>
      <xdr:rowOff>265478</xdr:rowOff>
    </xdr:from>
    <xdr:to>
      <xdr:col>23</xdr:col>
      <xdr:colOff>0</xdr:colOff>
      <xdr:row>755</xdr:row>
      <xdr:rowOff>0</xdr:rowOff>
    </xdr:to>
    <xdr:sp macro="" textlink="">
      <xdr:nvSpPr>
        <xdr:cNvPr id="15" name="左大かっこ 14"/>
        <xdr:cNvSpPr/>
      </xdr:nvSpPr>
      <xdr:spPr bwMode="auto">
        <a:xfrm>
          <a:off x="4461060" y="46926072"/>
          <a:ext cx="194284" cy="4488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0</xdr:colOff>
      <xdr:row>753</xdr:row>
      <xdr:rowOff>273305</xdr:rowOff>
    </xdr:from>
    <xdr:to>
      <xdr:col>46</xdr:col>
      <xdr:colOff>178593</xdr:colOff>
      <xdr:row>755</xdr:row>
      <xdr:rowOff>0</xdr:rowOff>
    </xdr:to>
    <xdr:sp macro="" textlink="">
      <xdr:nvSpPr>
        <xdr:cNvPr id="16" name="右大かっこ 15"/>
        <xdr:cNvSpPr/>
      </xdr:nvSpPr>
      <xdr:spPr bwMode="auto">
        <a:xfrm>
          <a:off x="9310688" y="46933899"/>
          <a:ext cx="178593" cy="44107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107156</xdr:colOff>
      <xdr:row>755</xdr:row>
      <xdr:rowOff>71439</xdr:rowOff>
    </xdr:from>
    <xdr:to>
      <xdr:col>30</xdr:col>
      <xdr:colOff>107156</xdr:colOff>
      <xdr:row>755</xdr:row>
      <xdr:rowOff>300039</xdr:rowOff>
    </xdr:to>
    <xdr:sp macro="" textlink="">
      <xdr:nvSpPr>
        <xdr:cNvPr id="17" name="テキスト ボックス 16"/>
        <xdr:cNvSpPr txBox="1"/>
      </xdr:nvSpPr>
      <xdr:spPr bwMode="auto">
        <a:xfrm>
          <a:off x="4357687" y="47446408"/>
          <a:ext cx="182165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0</xdr:colOff>
      <xdr:row>757</xdr:row>
      <xdr:rowOff>0</xdr:rowOff>
    </xdr:from>
    <xdr:to>
      <xdr:col>21</xdr:col>
      <xdr:colOff>200990</xdr:colOff>
      <xdr:row>757</xdr:row>
      <xdr:rowOff>1589</xdr:rowOff>
    </xdr:to>
    <xdr:cxnSp macro="">
      <xdr:nvCxnSpPr>
        <xdr:cNvPr id="18" name="直線コネクタ 17"/>
        <xdr:cNvCxnSpPr/>
      </xdr:nvCxnSpPr>
      <xdr:spPr>
        <a:xfrm flipH="1" flipV="1">
          <a:off x="2428875" y="48089344"/>
          <a:ext cx="2022646" cy="1589"/>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756</xdr:row>
      <xdr:rowOff>0</xdr:rowOff>
    </xdr:from>
    <xdr:to>
      <xdr:col>46</xdr:col>
      <xdr:colOff>174252</xdr:colOff>
      <xdr:row>757</xdr:row>
      <xdr:rowOff>355600</xdr:rowOff>
    </xdr:to>
    <xdr:sp macro="" textlink="">
      <xdr:nvSpPr>
        <xdr:cNvPr id="19" name="正方形/長方形 18"/>
        <xdr:cNvSpPr/>
      </xdr:nvSpPr>
      <xdr:spPr bwMode="auto">
        <a:xfrm>
          <a:off x="4452938" y="47732156"/>
          <a:ext cx="5032002" cy="7127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株式会社　環境計画研究所</a:t>
          </a:r>
          <a:endParaRPr kumimoji="1" lang="en-US" altLang="ja-JP" sz="1100"/>
        </a:p>
        <a:p>
          <a:pPr algn="ctr"/>
          <a:r>
            <a:rPr kumimoji="1" lang="ja-JP" altLang="en-US" sz="1100"/>
            <a:t>１百万円</a:t>
          </a:r>
        </a:p>
      </xdr:txBody>
    </xdr:sp>
    <xdr:clientData/>
  </xdr:twoCellAnchor>
  <xdr:twoCellAnchor>
    <xdr:from>
      <xdr:col>22</xdr:col>
      <xdr:colOff>71438</xdr:colOff>
      <xdr:row>757</xdr:row>
      <xdr:rowOff>428625</xdr:rowOff>
    </xdr:from>
    <xdr:to>
      <xdr:col>47</xdr:col>
      <xdr:colOff>33338</xdr:colOff>
      <xdr:row>758</xdr:row>
      <xdr:rowOff>289934</xdr:rowOff>
    </xdr:to>
    <xdr:sp macro="" textlink="">
      <xdr:nvSpPr>
        <xdr:cNvPr id="20" name="テキスト ボックス 19"/>
        <xdr:cNvSpPr txBox="1"/>
      </xdr:nvSpPr>
      <xdr:spPr bwMode="auto">
        <a:xfrm>
          <a:off x="4524376" y="48517969"/>
          <a:ext cx="5022056" cy="528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・本土及び沖縄県内の米軍施設・区域周辺におけるデータ取りまとめ業務の実施</a:t>
          </a:r>
        </a:p>
      </xdr:txBody>
    </xdr:sp>
    <xdr:clientData/>
  </xdr:twoCellAnchor>
  <xdr:twoCellAnchor>
    <xdr:from>
      <xdr:col>22</xdr:col>
      <xdr:colOff>23813</xdr:colOff>
      <xdr:row>757</xdr:row>
      <xdr:rowOff>404813</xdr:rowOff>
    </xdr:from>
    <xdr:to>
      <xdr:col>23</xdr:col>
      <xdr:colOff>8573</xdr:colOff>
      <xdr:row>758</xdr:row>
      <xdr:rowOff>186961</xdr:rowOff>
    </xdr:to>
    <xdr:sp macro="" textlink="">
      <xdr:nvSpPr>
        <xdr:cNvPr id="21" name="左大かっこ 20"/>
        <xdr:cNvSpPr/>
      </xdr:nvSpPr>
      <xdr:spPr bwMode="auto">
        <a:xfrm>
          <a:off x="4476751" y="48494157"/>
          <a:ext cx="187166" cy="4488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11906</xdr:colOff>
      <xdr:row>757</xdr:row>
      <xdr:rowOff>404813</xdr:rowOff>
    </xdr:from>
    <xdr:to>
      <xdr:col>46</xdr:col>
      <xdr:colOff>193867</xdr:colOff>
      <xdr:row>758</xdr:row>
      <xdr:rowOff>179134</xdr:rowOff>
    </xdr:to>
    <xdr:sp macro="" textlink="">
      <xdr:nvSpPr>
        <xdr:cNvPr id="22" name="右大かっこ 21"/>
        <xdr:cNvSpPr/>
      </xdr:nvSpPr>
      <xdr:spPr bwMode="auto">
        <a:xfrm>
          <a:off x="9322594" y="48494157"/>
          <a:ext cx="181961" cy="4410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107157</xdr:colOff>
      <xdr:row>758</xdr:row>
      <xdr:rowOff>404812</xdr:rowOff>
    </xdr:from>
    <xdr:to>
      <xdr:col>33</xdr:col>
      <xdr:colOff>9227</xdr:colOff>
      <xdr:row>758</xdr:row>
      <xdr:rowOff>632578</xdr:rowOff>
    </xdr:to>
    <xdr:sp macro="" textlink="">
      <xdr:nvSpPr>
        <xdr:cNvPr id="23" name="テキスト ボックス 22"/>
        <xdr:cNvSpPr txBox="1"/>
      </xdr:nvSpPr>
      <xdr:spPr bwMode="auto">
        <a:xfrm>
          <a:off x="4357688" y="49160906"/>
          <a:ext cx="2330945" cy="227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22</xdr:col>
      <xdr:colOff>0</xdr:colOff>
      <xdr:row>759</xdr:row>
      <xdr:rowOff>0</xdr:rowOff>
    </xdr:from>
    <xdr:to>
      <xdr:col>46</xdr:col>
      <xdr:colOff>174252</xdr:colOff>
      <xdr:row>760</xdr:row>
      <xdr:rowOff>47625</xdr:rowOff>
    </xdr:to>
    <xdr:sp macro="" textlink="">
      <xdr:nvSpPr>
        <xdr:cNvPr id="24" name="正方形/長方形 23"/>
        <xdr:cNvSpPr/>
      </xdr:nvSpPr>
      <xdr:spPr bwMode="auto">
        <a:xfrm>
          <a:off x="4452938" y="49422844"/>
          <a:ext cx="5032002"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株式会社コングレ・グローバルコミュニケーションズ</a:t>
          </a:r>
          <a:endParaRPr kumimoji="1" lang="en-US" altLang="ja-JP" sz="1100"/>
        </a:p>
        <a:p>
          <a:pPr algn="ctr"/>
          <a:r>
            <a:rPr kumimoji="1" lang="ja-JP" altLang="en-US" sz="1100"/>
            <a:t>０．６百万円</a:t>
          </a:r>
        </a:p>
      </xdr:txBody>
    </xdr:sp>
    <xdr:clientData/>
  </xdr:twoCellAnchor>
  <xdr:twoCellAnchor>
    <xdr:from>
      <xdr:col>12</xdr:col>
      <xdr:colOff>23812</xdr:colOff>
      <xdr:row>759</xdr:row>
      <xdr:rowOff>392906</xdr:rowOff>
    </xdr:from>
    <xdr:to>
      <xdr:col>22</xdr:col>
      <xdr:colOff>22395</xdr:colOff>
      <xdr:row>759</xdr:row>
      <xdr:rowOff>392907</xdr:rowOff>
    </xdr:to>
    <xdr:cxnSp macro="">
      <xdr:nvCxnSpPr>
        <xdr:cNvPr id="25" name="直線コネクタ 24"/>
        <xdr:cNvCxnSpPr/>
      </xdr:nvCxnSpPr>
      <xdr:spPr>
        <a:xfrm flipH="1" flipV="1">
          <a:off x="2452687" y="49815750"/>
          <a:ext cx="2022646"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xdr:colOff>
      <xdr:row>760</xdr:row>
      <xdr:rowOff>130969</xdr:rowOff>
    </xdr:from>
    <xdr:to>
      <xdr:col>47</xdr:col>
      <xdr:colOff>4285</xdr:colOff>
      <xdr:row>761</xdr:row>
      <xdr:rowOff>48634</xdr:rowOff>
    </xdr:to>
    <xdr:sp macro="" textlink="">
      <xdr:nvSpPr>
        <xdr:cNvPr id="28" name="テキスト ボックス 27"/>
        <xdr:cNvSpPr txBox="1"/>
      </xdr:nvSpPr>
      <xdr:spPr bwMode="auto">
        <a:xfrm>
          <a:off x="4476750" y="50220563"/>
          <a:ext cx="5040629" cy="286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・法令の和英翻訳業務の実施</a:t>
          </a:r>
        </a:p>
      </xdr:txBody>
    </xdr:sp>
    <xdr:clientData/>
  </xdr:twoCellAnchor>
  <xdr:twoCellAnchor>
    <xdr:from>
      <xdr:col>22</xdr:col>
      <xdr:colOff>23812</xdr:colOff>
      <xdr:row>760</xdr:row>
      <xdr:rowOff>130969</xdr:rowOff>
    </xdr:from>
    <xdr:to>
      <xdr:col>23</xdr:col>
      <xdr:colOff>16192</xdr:colOff>
      <xdr:row>761</xdr:row>
      <xdr:rowOff>65723</xdr:rowOff>
    </xdr:to>
    <xdr:sp macro="" textlink="">
      <xdr:nvSpPr>
        <xdr:cNvPr id="29" name="左大かっこ 28"/>
        <xdr:cNvSpPr/>
      </xdr:nvSpPr>
      <xdr:spPr bwMode="auto">
        <a:xfrm>
          <a:off x="4476750" y="50220563"/>
          <a:ext cx="194786" cy="30384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35718</xdr:colOff>
      <xdr:row>760</xdr:row>
      <xdr:rowOff>154782</xdr:rowOff>
    </xdr:from>
    <xdr:to>
      <xdr:col>46</xdr:col>
      <xdr:colOff>188118</xdr:colOff>
      <xdr:row>761</xdr:row>
      <xdr:rowOff>40552</xdr:rowOff>
    </xdr:to>
    <xdr:sp macro="" textlink="">
      <xdr:nvSpPr>
        <xdr:cNvPr id="30" name="右大かっこ 29"/>
        <xdr:cNvSpPr/>
      </xdr:nvSpPr>
      <xdr:spPr bwMode="auto">
        <a:xfrm flipV="1">
          <a:off x="9346406" y="50244376"/>
          <a:ext cx="152400" cy="25486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35719</xdr:colOff>
      <xdr:row>796</xdr:row>
      <xdr:rowOff>130969</xdr:rowOff>
    </xdr:from>
    <xdr:to>
      <xdr:col>22</xdr:col>
      <xdr:colOff>99579</xdr:colOff>
      <xdr:row>797</xdr:row>
      <xdr:rowOff>260855</xdr:rowOff>
    </xdr:to>
    <xdr:sp macro="" textlink="">
      <xdr:nvSpPr>
        <xdr:cNvPr id="31" name="テキスト ボックス 30"/>
        <xdr:cNvSpPr txBox="1"/>
      </xdr:nvSpPr>
      <xdr:spPr>
        <a:xfrm>
          <a:off x="2464594" y="61567219"/>
          <a:ext cx="2087923" cy="43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百万円未満なので不記載</a:t>
          </a:r>
          <a:endParaRPr kumimoji="1" lang="en-US" altLang="ja-JP" sz="1100"/>
        </a:p>
      </xdr:txBody>
    </xdr:sp>
    <xdr:clientData/>
  </xdr:twoCellAnchor>
  <xdr:twoCellAnchor>
    <xdr:from>
      <xdr:col>34</xdr:col>
      <xdr:colOff>71437</xdr:colOff>
      <xdr:row>796</xdr:row>
      <xdr:rowOff>130969</xdr:rowOff>
    </xdr:from>
    <xdr:to>
      <xdr:col>44</xdr:col>
      <xdr:colOff>135298</xdr:colOff>
      <xdr:row>797</xdr:row>
      <xdr:rowOff>260855</xdr:rowOff>
    </xdr:to>
    <xdr:sp macro="" textlink="">
      <xdr:nvSpPr>
        <xdr:cNvPr id="32" name="テキスト ボックス 31"/>
        <xdr:cNvSpPr txBox="1"/>
      </xdr:nvSpPr>
      <xdr:spPr>
        <a:xfrm>
          <a:off x="6953250" y="61567219"/>
          <a:ext cx="2087923" cy="43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百万円未満なので不記載</a:t>
          </a:r>
          <a:endParaRPr kumimoji="1" lang="en-US" altLang="ja-JP" sz="1100"/>
        </a:p>
      </xdr:txBody>
    </xdr:sp>
    <xdr:clientData/>
  </xdr:twoCellAnchor>
  <xdr:twoCellAnchor>
    <xdr:from>
      <xdr:col>27</xdr:col>
      <xdr:colOff>77258</xdr:colOff>
      <xdr:row>742</xdr:row>
      <xdr:rowOff>23813</xdr:rowOff>
    </xdr:from>
    <xdr:to>
      <xdr:col>47</xdr:col>
      <xdr:colOff>0</xdr:colOff>
      <xdr:row>745</xdr:row>
      <xdr:rowOff>0</xdr:rowOff>
    </xdr:to>
    <xdr:sp macro="" textlink="">
      <xdr:nvSpPr>
        <xdr:cNvPr id="33" name="テキスト ボックス 32"/>
        <xdr:cNvSpPr txBox="1"/>
      </xdr:nvSpPr>
      <xdr:spPr bwMode="auto">
        <a:xfrm>
          <a:off x="5542227" y="43183969"/>
          <a:ext cx="3970867"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ja-JP" altLang="en-US" sz="1100"/>
            <a:t>０．３百万円</a:t>
          </a:r>
        </a:p>
      </xdr:txBody>
    </xdr:sp>
    <xdr:clientData/>
  </xdr:twoCellAnchor>
  <xdr:twoCellAnchor>
    <xdr:from>
      <xdr:col>27</xdr:col>
      <xdr:colOff>77258</xdr:colOff>
      <xdr:row>742</xdr:row>
      <xdr:rowOff>23813</xdr:rowOff>
    </xdr:from>
    <xdr:to>
      <xdr:col>28</xdr:col>
      <xdr:colOff>25134</xdr:colOff>
      <xdr:row>745</xdr:row>
      <xdr:rowOff>0</xdr:rowOff>
    </xdr:to>
    <xdr:sp macro="" textlink="">
      <xdr:nvSpPr>
        <xdr:cNvPr id="34" name="左大かっこ 33"/>
        <xdr:cNvSpPr/>
      </xdr:nvSpPr>
      <xdr:spPr bwMode="auto">
        <a:xfrm>
          <a:off x="5542227" y="43183969"/>
          <a:ext cx="150282" cy="1047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1322</xdr:colOff>
      <xdr:row>742</xdr:row>
      <xdr:rowOff>23813</xdr:rowOff>
    </xdr:from>
    <xdr:to>
      <xdr:col>47</xdr:col>
      <xdr:colOff>0</xdr:colOff>
      <xdr:row>745</xdr:row>
      <xdr:rowOff>0</xdr:rowOff>
    </xdr:to>
    <xdr:sp macro="" textlink="">
      <xdr:nvSpPr>
        <xdr:cNvPr id="35" name="右大かっこ 34"/>
        <xdr:cNvSpPr/>
      </xdr:nvSpPr>
      <xdr:spPr bwMode="auto">
        <a:xfrm>
          <a:off x="9312010" y="43183969"/>
          <a:ext cx="201084" cy="1047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105</v>
      </c>
      <c r="AT2" s="204"/>
      <c r="AU2" s="204"/>
      <c r="AV2" s="42" t="str">
        <f>IF(AW2="", "", "-")</f>
        <v/>
      </c>
      <c r="AW2" s="387"/>
      <c r="AX2" s="387"/>
    </row>
    <row r="3" spans="1:50" ht="21" customHeight="1" thickBot="1" x14ac:dyDescent="0.25">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407</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569</v>
      </c>
      <c r="AR5" s="710"/>
      <c r="AS5" s="710"/>
      <c r="AT5" s="710"/>
      <c r="AU5" s="710"/>
      <c r="AV5" s="710"/>
      <c r="AW5" s="710"/>
      <c r="AX5" s="711"/>
    </row>
    <row r="6" spans="1:50" ht="39" customHeight="1" x14ac:dyDescent="0.2">
      <c r="A6" s="714" t="s">
        <v>4</v>
      </c>
      <c r="B6" s="715"/>
      <c r="C6" s="715"/>
      <c r="D6" s="715"/>
      <c r="E6" s="715"/>
      <c r="F6" s="71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484</v>
      </c>
      <c r="H7" s="824"/>
      <c r="I7" s="824"/>
      <c r="J7" s="824"/>
      <c r="K7" s="824"/>
      <c r="L7" s="824"/>
      <c r="M7" s="824"/>
      <c r="N7" s="824"/>
      <c r="O7" s="824"/>
      <c r="P7" s="824"/>
      <c r="Q7" s="824"/>
      <c r="R7" s="824"/>
      <c r="S7" s="824"/>
      <c r="T7" s="824"/>
      <c r="U7" s="824"/>
      <c r="V7" s="824"/>
      <c r="W7" s="824"/>
      <c r="X7" s="825"/>
      <c r="Y7" s="385" t="s">
        <v>310</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0" t="s">
        <v>211</v>
      </c>
      <c r="B8" s="821"/>
      <c r="C8" s="821"/>
      <c r="D8" s="821"/>
      <c r="E8" s="821"/>
      <c r="F8" s="822"/>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97.5" customHeight="1" x14ac:dyDescent="0.2">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11</v>
      </c>
      <c r="Q13" s="103"/>
      <c r="R13" s="103"/>
      <c r="S13" s="103"/>
      <c r="T13" s="103"/>
      <c r="U13" s="103"/>
      <c r="V13" s="104"/>
      <c r="W13" s="102">
        <v>11</v>
      </c>
      <c r="X13" s="103"/>
      <c r="Y13" s="103"/>
      <c r="Z13" s="103"/>
      <c r="AA13" s="103"/>
      <c r="AB13" s="103"/>
      <c r="AC13" s="104"/>
      <c r="AD13" s="102">
        <v>11</v>
      </c>
      <c r="AE13" s="103"/>
      <c r="AF13" s="103"/>
      <c r="AG13" s="103"/>
      <c r="AH13" s="103"/>
      <c r="AI13" s="103"/>
      <c r="AJ13" s="104"/>
      <c r="AK13" s="102">
        <v>11</v>
      </c>
      <c r="AL13" s="103"/>
      <c r="AM13" s="103"/>
      <c r="AN13" s="103"/>
      <c r="AO13" s="103"/>
      <c r="AP13" s="103"/>
      <c r="AQ13" s="104"/>
      <c r="AR13" s="99">
        <v>11</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491</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489</v>
      </c>
      <c r="Q17" s="103"/>
      <c r="R17" s="103"/>
      <c r="S17" s="103"/>
      <c r="T17" s="103"/>
      <c r="U17" s="103"/>
      <c r="V17" s="104"/>
      <c r="W17" s="102" t="s">
        <v>490</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11</v>
      </c>
      <c r="Q18" s="109"/>
      <c r="R18" s="109"/>
      <c r="S18" s="109"/>
      <c r="T18" s="109"/>
      <c r="U18" s="109"/>
      <c r="V18" s="110"/>
      <c r="W18" s="108">
        <f>SUM(W13:AC17)</f>
        <v>11</v>
      </c>
      <c r="X18" s="109"/>
      <c r="Y18" s="109"/>
      <c r="Z18" s="109"/>
      <c r="AA18" s="109"/>
      <c r="AB18" s="109"/>
      <c r="AC18" s="110"/>
      <c r="AD18" s="108">
        <f>SUM(AD13:AJ17)</f>
        <v>11</v>
      </c>
      <c r="AE18" s="109"/>
      <c r="AF18" s="109"/>
      <c r="AG18" s="109"/>
      <c r="AH18" s="109"/>
      <c r="AI18" s="109"/>
      <c r="AJ18" s="110"/>
      <c r="AK18" s="108">
        <f>SUM(AK13:AQ17)</f>
        <v>11</v>
      </c>
      <c r="AL18" s="109"/>
      <c r="AM18" s="109"/>
      <c r="AN18" s="109"/>
      <c r="AO18" s="109"/>
      <c r="AP18" s="109"/>
      <c r="AQ18" s="110"/>
      <c r="AR18" s="108">
        <f>SUM(AR13:AX17)</f>
        <v>11</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9</v>
      </c>
      <c r="Q19" s="103"/>
      <c r="R19" s="103"/>
      <c r="S19" s="103"/>
      <c r="T19" s="103"/>
      <c r="U19" s="103"/>
      <c r="V19" s="104"/>
      <c r="W19" s="102">
        <v>14</v>
      </c>
      <c r="X19" s="103"/>
      <c r="Y19" s="103"/>
      <c r="Z19" s="103"/>
      <c r="AA19" s="103"/>
      <c r="AB19" s="103"/>
      <c r="AC19" s="104"/>
      <c r="AD19" s="102">
        <v>8</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0.81818181818181823</v>
      </c>
      <c r="Q20" s="526"/>
      <c r="R20" s="526"/>
      <c r="S20" s="526"/>
      <c r="T20" s="526"/>
      <c r="U20" s="526"/>
      <c r="V20" s="526"/>
      <c r="W20" s="526">
        <f t="shared" ref="W20" si="0">IF(W18=0, "-", SUM(W19)/W18)</f>
        <v>1.2727272727272727</v>
      </c>
      <c r="X20" s="526"/>
      <c r="Y20" s="526"/>
      <c r="Z20" s="526"/>
      <c r="AA20" s="526"/>
      <c r="AB20" s="526"/>
      <c r="AC20" s="526"/>
      <c r="AD20" s="526">
        <f t="shared" ref="AD20" si="1">IF(AD18=0, "-", SUM(AD19)/AD18)</f>
        <v>0.72727272727272729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1" t="s">
        <v>276</v>
      </c>
      <c r="H21" s="922"/>
      <c r="I21" s="922"/>
      <c r="J21" s="922"/>
      <c r="K21" s="922"/>
      <c r="L21" s="922"/>
      <c r="M21" s="922"/>
      <c r="N21" s="922"/>
      <c r="O21" s="922"/>
      <c r="P21" s="526">
        <f>IF(P19=0, "-", SUM(P19)/SUM(P13,P14))</f>
        <v>0.81818181818181823</v>
      </c>
      <c r="Q21" s="526"/>
      <c r="R21" s="526"/>
      <c r="S21" s="526"/>
      <c r="T21" s="526"/>
      <c r="U21" s="526"/>
      <c r="V21" s="526"/>
      <c r="W21" s="526">
        <f t="shared" ref="W21" si="2">IF(W19=0, "-", SUM(W19)/SUM(W13,W14))</f>
        <v>1.2727272727272727</v>
      </c>
      <c r="X21" s="526"/>
      <c r="Y21" s="526"/>
      <c r="Z21" s="526"/>
      <c r="AA21" s="526"/>
      <c r="AB21" s="526"/>
      <c r="AC21" s="526"/>
      <c r="AD21" s="526">
        <f t="shared" ref="AD21" si="3">IF(AD19=0, "-", SUM(AD19)/SUM(AD13,AD14))</f>
        <v>0.72727272727272729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492</v>
      </c>
      <c r="H23" s="177"/>
      <c r="I23" s="177"/>
      <c r="J23" s="177"/>
      <c r="K23" s="177"/>
      <c r="L23" s="177"/>
      <c r="M23" s="177"/>
      <c r="N23" s="177"/>
      <c r="O23" s="178"/>
      <c r="P23" s="99">
        <v>7</v>
      </c>
      <c r="Q23" s="100"/>
      <c r="R23" s="100"/>
      <c r="S23" s="100"/>
      <c r="T23" s="100"/>
      <c r="U23" s="100"/>
      <c r="V23" s="101"/>
      <c r="W23" s="99">
        <v>7</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493</v>
      </c>
      <c r="H24" s="180"/>
      <c r="I24" s="180"/>
      <c r="J24" s="180"/>
      <c r="K24" s="180"/>
      <c r="L24" s="180"/>
      <c r="M24" s="180"/>
      <c r="N24" s="180"/>
      <c r="O24" s="181"/>
      <c r="P24" s="102">
        <v>4</v>
      </c>
      <c r="Q24" s="103"/>
      <c r="R24" s="103"/>
      <c r="S24" s="103"/>
      <c r="T24" s="103"/>
      <c r="U24" s="103"/>
      <c r="V24" s="104"/>
      <c r="W24" s="102">
        <v>4</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257</v>
      </c>
      <c r="H29" s="219"/>
      <c r="I29" s="219"/>
      <c r="J29" s="219"/>
      <c r="K29" s="219"/>
      <c r="L29" s="219"/>
      <c r="M29" s="219"/>
      <c r="N29" s="219"/>
      <c r="O29" s="220"/>
      <c r="P29" s="102">
        <f>AK13</f>
        <v>11</v>
      </c>
      <c r="Q29" s="103"/>
      <c r="R29" s="103"/>
      <c r="S29" s="103"/>
      <c r="T29" s="103"/>
      <c r="U29" s="103"/>
      <c r="V29" s="104"/>
      <c r="W29" s="208">
        <f>AR13</f>
        <v>11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272</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313</v>
      </c>
      <c r="AF30" s="377"/>
      <c r="AG30" s="377"/>
      <c r="AH30" s="378"/>
      <c r="AI30" s="376" t="s">
        <v>335</v>
      </c>
      <c r="AJ30" s="377"/>
      <c r="AK30" s="377"/>
      <c r="AL30" s="378"/>
      <c r="AM30" s="379" t="s">
        <v>340</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3</v>
      </c>
      <c r="AR31" s="126"/>
      <c r="AS31" s="127" t="s">
        <v>188</v>
      </c>
      <c r="AT31" s="162"/>
      <c r="AU31" s="261" t="s">
        <v>490</v>
      </c>
      <c r="AV31" s="261"/>
      <c r="AW31" s="369" t="s">
        <v>177</v>
      </c>
      <c r="AX31" s="370"/>
    </row>
    <row r="32" spans="1:50" ht="23.25" customHeight="1" x14ac:dyDescent="0.2">
      <c r="A32" s="502"/>
      <c r="B32" s="500"/>
      <c r="C32" s="500"/>
      <c r="D32" s="500"/>
      <c r="E32" s="500"/>
      <c r="F32" s="501"/>
      <c r="G32" s="527" t="s">
        <v>494</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496</v>
      </c>
      <c r="AC32" s="538"/>
      <c r="AD32" s="538"/>
      <c r="AE32" s="354">
        <v>4</v>
      </c>
      <c r="AF32" s="355"/>
      <c r="AG32" s="355"/>
      <c r="AH32" s="355"/>
      <c r="AI32" s="354">
        <v>4</v>
      </c>
      <c r="AJ32" s="355"/>
      <c r="AK32" s="355"/>
      <c r="AL32" s="355"/>
      <c r="AM32" s="354">
        <v>4</v>
      </c>
      <c r="AN32" s="355"/>
      <c r="AO32" s="355"/>
      <c r="AP32" s="355"/>
      <c r="AQ32" s="105" t="s">
        <v>564</v>
      </c>
      <c r="AR32" s="106"/>
      <c r="AS32" s="106"/>
      <c r="AT32" s="107"/>
      <c r="AU32" s="355" t="s">
        <v>485</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v>4</v>
      </c>
      <c r="AF33" s="355"/>
      <c r="AG33" s="355"/>
      <c r="AH33" s="355"/>
      <c r="AI33" s="354">
        <v>4</v>
      </c>
      <c r="AJ33" s="355"/>
      <c r="AK33" s="355"/>
      <c r="AL33" s="355"/>
      <c r="AM33" s="354">
        <v>4</v>
      </c>
      <c r="AN33" s="355"/>
      <c r="AO33" s="355"/>
      <c r="AP33" s="355"/>
      <c r="AQ33" s="105">
        <v>4</v>
      </c>
      <c r="AR33" s="106"/>
      <c r="AS33" s="106"/>
      <c r="AT33" s="107"/>
      <c r="AU33" s="355" t="s">
        <v>485</v>
      </c>
      <c r="AV33" s="355"/>
      <c r="AW33" s="355"/>
      <c r="AX33" s="357"/>
    </row>
    <row r="34" spans="1:50" ht="77.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485</v>
      </c>
      <c r="AR34" s="106"/>
      <c r="AS34" s="106"/>
      <c r="AT34" s="107"/>
      <c r="AU34" s="355" t="s">
        <v>485</v>
      </c>
      <c r="AV34" s="355"/>
      <c r="AW34" s="355"/>
      <c r="AX34" s="357"/>
    </row>
    <row r="35" spans="1:50" ht="23.25" customHeight="1" x14ac:dyDescent="0.2">
      <c r="A35" s="891" t="s">
        <v>301</v>
      </c>
      <c r="B35" s="892"/>
      <c r="C35" s="892"/>
      <c r="D35" s="892"/>
      <c r="E35" s="892"/>
      <c r="F35" s="893"/>
      <c r="G35" s="897" t="s">
        <v>497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2">
      <c r="A37" s="631" t="s">
        <v>272</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313</v>
      </c>
      <c r="AF37" s="359"/>
      <c r="AG37" s="359"/>
      <c r="AH37" s="360"/>
      <c r="AI37" s="358" t="s">
        <v>311</v>
      </c>
      <c r="AJ37" s="359"/>
      <c r="AK37" s="359"/>
      <c r="AL37" s="360"/>
      <c r="AM37" s="365" t="s">
        <v>340</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91" t="s">
        <v>301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31" t="s">
        <v>272</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313</v>
      </c>
      <c r="AF44" s="359"/>
      <c r="AG44" s="359"/>
      <c r="AH44" s="360"/>
      <c r="AI44" s="358" t="s">
        <v>311</v>
      </c>
      <c r="AJ44" s="359"/>
      <c r="AK44" s="359"/>
      <c r="AL44" s="360"/>
      <c r="AM44" s="365" t="s">
        <v>340</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1" t="s">
        <v>301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499" t="s">
        <v>272</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313</v>
      </c>
      <c r="AF51" s="359"/>
      <c r="AG51" s="359"/>
      <c r="AH51" s="360"/>
      <c r="AI51" s="358" t="s">
        <v>311</v>
      </c>
      <c r="AJ51" s="359"/>
      <c r="AK51" s="359"/>
      <c r="AL51" s="360"/>
      <c r="AM51" s="365" t="s">
        <v>340</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1" t="s">
        <v>301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499" t="s">
        <v>272</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313</v>
      </c>
      <c r="AF58" s="359"/>
      <c r="AG58" s="359"/>
      <c r="AH58" s="360"/>
      <c r="AI58" s="358" t="s">
        <v>311</v>
      </c>
      <c r="AJ58" s="359"/>
      <c r="AK58" s="359"/>
      <c r="AL58" s="360"/>
      <c r="AM58" s="365" t="s">
        <v>340</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1" t="s">
        <v>301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2">
      <c r="A65" s="852" t="s">
        <v>273</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268</v>
      </c>
      <c r="X65" s="864"/>
      <c r="Y65" s="867"/>
      <c r="Z65" s="867"/>
      <c r="AA65" s="868"/>
      <c r="AB65" s="861" t="s">
        <v>11</v>
      </c>
      <c r="AC65" s="857"/>
      <c r="AD65" s="858"/>
      <c r="AE65" s="358" t="s">
        <v>313</v>
      </c>
      <c r="AF65" s="359"/>
      <c r="AG65" s="359"/>
      <c r="AH65" s="360"/>
      <c r="AI65" s="358" t="s">
        <v>311</v>
      </c>
      <c r="AJ65" s="359"/>
      <c r="AK65" s="359"/>
      <c r="AL65" s="360"/>
      <c r="AM65" s="365" t="s">
        <v>340</v>
      </c>
      <c r="AN65" s="365"/>
      <c r="AO65" s="365"/>
      <c r="AP65" s="365"/>
      <c r="AQ65" s="861" t="s">
        <v>187</v>
      </c>
      <c r="AR65" s="857"/>
      <c r="AS65" s="857"/>
      <c r="AT65" s="858"/>
      <c r="AU65" s="967" t="s">
        <v>133</v>
      </c>
      <c r="AV65" s="967"/>
      <c r="AW65" s="967"/>
      <c r="AX65" s="968"/>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2"/>
      <c r="AF66" s="323"/>
      <c r="AG66" s="323"/>
      <c r="AH66" s="324"/>
      <c r="AI66" s="322"/>
      <c r="AJ66" s="323"/>
      <c r="AK66" s="323"/>
      <c r="AL66" s="324"/>
      <c r="AM66" s="366"/>
      <c r="AN66" s="366"/>
      <c r="AO66" s="366"/>
      <c r="AP66" s="366"/>
      <c r="AQ66" s="260"/>
      <c r="AR66" s="261"/>
      <c r="AS66" s="859" t="s">
        <v>188</v>
      </c>
      <c r="AT66" s="860"/>
      <c r="AU66" s="261"/>
      <c r="AV66" s="261"/>
      <c r="AW66" s="859" t="s">
        <v>271</v>
      </c>
      <c r="AX66" s="969"/>
    </row>
    <row r="67" spans="1:50" ht="23.25" hidden="1" customHeight="1" x14ac:dyDescent="0.2">
      <c r="A67" s="845"/>
      <c r="B67" s="846"/>
      <c r="C67" s="846"/>
      <c r="D67" s="846"/>
      <c r="E67" s="846"/>
      <c r="F67" s="847"/>
      <c r="G67" s="970" t="s">
        <v>189</v>
      </c>
      <c r="H67" s="953"/>
      <c r="I67" s="954"/>
      <c r="J67" s="954"/>
      <c r="K67" s="954"/>
      <c r="L67" s="954"/>
      <c r="M67" s="954"/>
      <c r="N67" s="954"/>
      <c r="O67" s="955"/>
      <c r="P67" s="953"/>
      <c r="Q67" s="954"/>
      <c r="R67" s="954"/>
      <c r="S67" s="954"/>
      <c r="T67" s="954"/>
      <c r="U67" s="954"/>
      <c r="V67" s="955"/>
      <c r="W67" s="959"/>
      <c r="X67" s="960"/>
      <c r="Y67" s="944" t="s">
        <v>12</v>
      </c>
      <c r="Z67" s="944"/>
      <c r="AA67" s="945"/>
      <c r="AB67" s="946" t="s">
        <v>291</v>
      </c>
      <c r="AC67" s="946"/>
      <c r="AD67" s="94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5"/>
      <c r="B68" s="846"/>
      <c r="C68" s="846"/>
      <c r="D68" s="846"/>
      <c r="E68" s="846"/>
      <c r="F68" s="847"/>
      <c r="G68" s="934"/>
      <c r="H68" s="956"/>
      <c r="I68" s="957"/>
      <c r="J68" s="957"/>
      <c r="K68" s="957"/>
      <c r="L68" s="957"/>
      <c r="M68" s="957"/>
      <c r="N68" s="957"/>
      <c r="O68" s="958"/>
      <c r="P68" s="956"/>
      <c r="Q68" s="957"/>
      <c r="R68" s="957"/>
      <c r="S68" s="957"/>
      <c r="T68" s="957"/>
      <c r="U68" s="957"/>
      <c r="V68" s="958"/>
      <c r="W68" s="961"/>
      <c r="X68" s="962"/>
      <c r="Y68" s="174" t="s">
        <v>53</v>
      </c>
      <c r="Z68" s="174"/>
      <c r="AA68" s="175"/>
      <c r="AB68" s="965" t="s">
        <v>291</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5"/>
      <c r="B69" s="846"/>
      <c r="C69" s="846"/>
      <c r="D69" s="846"/>
      <c r="E69" s="846"/>
      <c r="F69" s="847"/>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292</v>
      </c>
      <c r="AC69" s="966"/>
      <c r="AD69" s="966"/>
      <c r="AE69" s="808"/>
      <c r="AF69" s="809"/>
      <c r="AG69" s="809"/>
      <c r="AH69" s="809"/>
      <c r="AI69" s="808"/>
      <c r="AJ69" s="809"/>
      <c r="AK69" s="809"/>
      <c r="AL69" s="809"/>
      <c r="AM69" s="808"/>
      <c r="AN69" s="809"/>
      <c r="AO69" s="809"/>
      <c r="AP69" s="809"/>
      <c r="AQ69" s="354"/>
      <c r="AR69" s="355"/>
      <c r="AS69" s="355"/>
      <c r="AT69" s="356"/>
      <c r="AU69" s="355"/>
      <c r="AV69" s="355"/>
      <c r="AW69" s="355"/>
      <c r="AX69" s="357"/>
    </row>
    <row r="70" spans="1:50" ht="23.25" hidden="1" customHeight="1" x14ac:dyDescent="0.2">
      <c r="A70" s="845" t="s">
        <v>277</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290</v>
      </c>
      <c r="X70" s="939"/>
      <c r="Y70" s="944" t="s">
        <v>12</v>
      </c>
      <c r="Z70" s="944"/>
      <c r="AA70" s="945"/>
      <c r="AB70" s="946" t="s">
        <v>291</v>
      </c>
      <c r="AC70" s="946"/>
      <c r="AD70" s="94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4" t="s">
        <v>53</v>
      </c>
      <c r="Z71" s="174"/>
      <c r="AA71" s="175"/>
      <c r="AB71" s="965" t="s">
        <v>291</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4" t="s">
        <v>13</v>
      </c>
      <c r="Z72" s="174"/>
      <c r="AA72" s="175"/>
      <c r="AB72" s="966" t="s">
        <v>292</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1" t="s">
        <v>273</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3" t="s">
        <v>133</v>
      </c>
      <c r="AV73" s="124"/>
      <c r="AW73" s="124"/>
      <c r="AX73" s="125"/>
    </row>
    <row r="74" spans="1:50" ht="18.75" hidden="1" customHeight="1" x14ac:dyDescent="0.2">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4"/>
      <c r="B75" s="835"/>
      <c r="C75" s="835"/>
      <c r="D75" s="835"/>
      <c r="E75" s="835"/>
      <c r="F75" s="836"/>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4"/>
      <c r="B76" s="835"/>
      <c r="C76" s="835"/>
      <c r="D76" s="835"/>
      <c r="E76" s="835"/>
      <c r="F76" s="836"/>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4"/>
      <c r="B77" s="835"/>
      <c r="C77" s="835"/>
      <c r="D77" s="835"/>
      <c r="E77" s="835"/>
      <c r="F77" s="836"/>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6" t="s">
        <v>304</v>
      </c>
      <c r="B78" s="907"/>
      <c r="C78" s="907"/>
      <c r="D78" s="907"/>
      <c r="E78" s="904" t="s">
        <v>251</v>
      </c>
      <c r="F78" s="905"/>
      <c r="G78" s="47" t="s">
        <v>190</v>
      </c>
      <c r="H78" s="786"/>
      <c r="I78" s="234"/>
      <c r="J78" s="234"/>
      <c r="K78" s="234"/>
      <c r="L78" s="234"/>
      <c r="M78" s="234"/>
      <c r="N78" s="234"/>
      <c r="O78" s="787"/>
      <c r="P78" s="252"/>
      <c r="Q78" s="252"/>
      <c r="R78" s="252"/>
      <c r="S78" s="252"/>
      <c r="T78" s="252"/>
      <c r="U78" s="252"/>
      <c r="V78" s="252"/>
      <c r="W78" s="252"/>
      <c r="X78" s="252"/>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267</v>
      </c>
      <c r="AP79" s="139"/>
      <c r="AQ79" s="139"/>
      <c r="AR79" s="66" t="s">
        <v>265</v>
      </c>
      <c r="AS79" s="138"/>
      <c r="AT79" s="139"/>
      <c r="AU79" s="139"/>
      <c r="AV79" s="139"/>
      <c r="AW79" s="139"/>
      <c r="AX79" s="140"/>
    </row>
    <row r="80" spans="1:50" ht="18.75" hidden="1" customHeight="1" x14ac:dyDescent="0.2">
      <c r="A80" s="506" t="s">
        <v>146</v>
      </c>
      <c r="B80" s="840" t="s">
        <v>264</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352</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2">
      <c r="A81" s="507"/>
      <c r="B81" s="843"/>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43"/>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43"/>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4"/>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93"/>
      <c r="R87" s="793"/>
      <c r="S87" s="793"/>
      <c r="T87" s="793"/>
      <c r="U87" s="793"/>
      <c r="V87" s="793"/>
      <c r="W87" s="793"/>
      <c r="X87" s="794"/>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5"/>
      <c r="Q88" s="795"/>
      <c r="R88" s="795"/>
      <c r="S88" s="795"/>
      <c r="T88" s="795"/>
      <c r="U88" s="795"/>
      <c r="V88" s="795"/>
      <c r="W88" s="795"/>
      <c r="X88" s="796"/>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7"/>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93"/>
      <c r="R92" s="793"/>
      <c r="S92" s="793"/>
      <c r="T92" s="793"/>
      <c r="U92" s="793"/>
      <c r="V92" s="793"/>
      <c r="W92" s="793"/>
      <c r="X92" s="794"/>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5"/>
      <c r="Q93" s="795"/>
      <c r="R93" s="795"/>
      <c r="S93" s="795"/>
      <c r="T93" s="795"/>
      <c r="U93" s="795"/>
      <c r="V93" s="795"/>
      <c r="W93" s="795"/>
      <c r="X93" s="796"/>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7"/>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93"/>
      <c r="R97" s="793"/>
      <c r="S97" s="793"/>
      <c r="T97" s="793"/>
      <c r="U97" s="793"/>
      <c r="V97" s="793"/>
      <c r="W97" s="793"/>
      <c r="X97" s="794"/>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5"/>
      <c r="Q98" s="795"/>
      <c r="R98" s="795"/>
      <c r="S98" s="795"/>
      <c r="T98" s="795"/>
      <c r="U98" s="795"/>
      <c r="V98" s="795"/>
      <c r="W98" s="795"/>
      <c r="X98" s="796"/>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274</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313</v>
      </c>
      <c r="AF100" s="818"/>
      <c r="AG100" s="818"/>
      <c r="AH100" s="819"/>
      <c r="AI100" s="817" t="s">
        <v>333</v>
      </c>
      <c r="AJ100" s="818"/>
      <c r="AK100" s="818"/>
      <c r="AL100" s="819"/>
      <c r="AM100" s="817" t="s">
        <v>340</v>
      </c>
      <c r="AN100" s="818"/>
      <c r="AO100" s="818"/>
      <c r="AP100" s="819"/>
      <c r="AQ100" s="923" t="s">
        <v>353</v>
      </c>
      <c r="AR100" s="924"/>
      <c r="AS100" s="924"/>
      <c r="AT100" s="925"/>
      <c r="AU100" s="923" t="s">
        <v>354</v>
      </c>
      <c r="AV100" s="924"/>
      <c r="AW100" s="924"/>
      <c r="AX100" s="926"/>
    </row>
    <row r="101" spans="1:60" ht="23.25" customHeight="1" x14ac:dyDescent="0.2">
      <c r="A101" s="478"/>
      <c r="B101" s="479"/>
      <c r="C101" s="479"/>
      <c r="D101" s="479"/>
      <c r="E101" s="479"/>
      <c r="F101" s="480"/>
      <c r="G101" s="151" t="s">
        <v>498</v>
      </c>
      <c r="H101" s="151"/>
      <c r="I101" s="151"/>
      <c r="J101" s="151"/>
      <c r="K101" s="151"/>
      <c r="L101" s="151"/>
      <c r="M101" s="151"/>
      <c r="N101" s="151"/>
      <c r="O101" s="151"/>
      <c r="P101" s="151"/>
      <c r="Q101" s="151"/>
      <c r="R101" s="151"/>
      <c r="S101" s="151"/>
      <c r="T101" s="151"/>
      <c r="U101" s="151"/>
      <c r="V101" s="151"/>
      <c r="W101" s="151"/>
      <c r="X101" s="222"/>
      <c r="Y101" s="807" t="s">
        <v>54</v>
      </c>
      <c r="Z101" s="705"/>
      <c r="AA101" s="706"/>
      <c r="AB101" s="538" t="s">
        <v>499</v>
      </c>
      <c r="AC101" s="538"/>
      <c r="AD101" s="538"/>
      <c r="AE101" s="354">
        <v>23</v>
      </c>
      <c r="AF101" s="355"/>
      <c r="AG101" s="355"/>
      <c r="AH101" s="356"/>
      <c r="AI101" s="354">
        <v>22</v>
      </c>
      <c r="AJ101" s="355"/>
      <c r="AK101" s="355"/>
      <c r="AL101" s="356"/>
      <c r="AM101" s="354">
        <v>22</v>
      </c>
      <c r="AN101" s="355"/>
      <c r="AO101" s="355"/>
      <c r="AP101" s="356"/>
      <c r="AQ101" s="354" t="s">
        <v>565</v>
      </c>
      <c r="AR101" s="355"/>
      <c r="AS101" s="355"/>
      <c r="AT101" s="356"/>
      <c r="AU101" s="354" t="s">
        <v>566</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499</v>
      </c>
      <c r="AC102" s="538"/>
      <c r="AD102" s="538"/>
      <c r="AE102" s="348">
        <v>23</v>
      </c>
      <c r="AF102" s="348"/>
      <c r="AG102" s="348"/>
      <c r="AH102" s="348"/>
      <c r="AI102" s="348">
        <v>23</v>
      </c>
      <c r="AJ102" s="348"/>
      <c r="AK102" s="348"/>
      <c r="AL102" s="348"/>
      <c r="AM102" s="348">
        <v>23</v>
      </c>
      <c r="AN102" s="348"/>
      <c r="AO102" s="348"/>
      <c r="AP102" s="348"/>
      <c r="AQ102" s="808">
        <v>23</v>
      </c>
      <c r="AR102" s="809"/>
      <c r="AS102" s="809"/>
      <c r="AT102" s="810"/>
      <c r="AU102" s="808" t="s">
        <v>489</v>
      </c>
      <c r="AV102" s="809"/>
      <c r="AW102" s="809"/>
      <c r="AX102" s="810"/>
    </row>
    <row r="103" spans="1:60" ht="31.5" hidden="1" customHeight="1" x14ac:dyDescent="0.2">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313</v>
      </c>
      <c r="AF103" s="288"/>
      <c r="AG103" s="288"/>
      <c r="AH103" s="289"/>
      <c r="AI103" s="293" t="s">
        <v>311</v>
      </c>
      <c r="AJ103" s="288"/>
      <c r="AK103" s="288"/>
      <c r="AL103" s="289"/>
      <c r="AM103" s="293" t="s">
        <v>340</v>
      </c>
      <c r="AN103" s="288"/>
      <c r="AO103" s="288"/>
      <c r="AP103" s="289"/>
      <c r="AQ103" s="350" t="s">
        <v>353</v>
      </c>
      <c r="AR103" s="351"/>
      <c r="AS103" s="351"/>
      <c r="AT103" s="352"/>
      <c r="AU103" s="350" t="s">
        <v>354</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8"/>
      <c r="AV105" s="809"/>
      <c r="AW105" s="809"/>
      <c r="AX105" s="810"/>
    </row>
    <row r="106" spans="1:60" ht="31.5" hidden="1" customHeight="1" x14ac:dyDescent="0.2">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313</v>
      </c>
      <c r="AF106" s="288"/>
      <c r="AG106" s="288"/>
      <c r="AH106" s="289"/>
      <c r="AI106" s="293" t="s">
        <v>311</v>
      </c>
      <c r="AJ106" s="288"/>
      <c r="AK106" s="288"/>
      <c r="AL106" s="289"/>
      <c r="AM106" s="293" t="s">
        <v>340</v>
      </c>
      <c r="AN106" s="288"/>
      <c r="AO106" s="288"/>
      <c r="AP106" s="289"/>
      <c r="AQ106" s="350" t="s">
        <v>353</v>
      </c>
      <c r="AR106" s="351"/>
      <c r="AS106" s="351"/>
      <c r="AT106" s="352"/>
      <c r="AU106" s="350" t="s">
        <v>354</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8"/>
      <c r="AV108" s="809"/>
      <c r="AW108" s="809"/>
      <c r="AX108" s="810"/>
    </row>
    <row r="109" spans="1:60" ht="31.5" hidden="1" customHeight="1" x14ac:dyDescent="0.2">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313</v>
      </c>
      <c r="AF109" s="288"/>
      <c r="AG109" s="288"/>
      <c r="AH109" s="289"/>
      <c r="AI109" s="293" t="s">
        <v>311</v>
      </c>
      <c r="AJ109" s="288"/>
      <c r="AK109" s="288"/>
      <c r="AL109" s="289"/>
      <c r="AM109" s="293" t="s">
        <v>340</v>
      </c>
      <c r="AN109" s="288"/>
      <c r="AO109" s="288"/>
      <c r="AP109" s="289"/>
      <c r="AQ109" s="350" t="s">
        <v>353</v>
      </c>
      <c r="AR109" s="351"/>
      <c r="AS109" s="351"/>
      <c r="AT109" s="352"/>
      <c r="AU109" s="350" t="s">
        <v>354</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8"/>
      <c r="AV111" s="809"/>
      <c r="AW111" s="809"/>
      <c r="AX111" s="810"/>
    </row>
    <row r="112" spans="1:60" ht="31.5" hidden="1" customHeight="1" x14ac:dyDescent="0.2">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313</v>
      </c>
      <c r="AF112" s="288"/>
      <c r="AG112" s="288"/>
      <c r="AH112" s="289"/>
      <c r="AI112" s="293" t="s">
        <v>311</v>
      </c>
      <c r="AJ112" s="288"/>
      <c r="AK112" s="288"/>
      <c r="AL112" s="289"/>
      <c r="AM112" s="293" t="s">
        <v>340</v>
      </c>
      <c r="AN112" s="288"/>
      <c r="AO112" s="288"/>
      <c r="AP112" s="289"/>
      <c r="AQ112" s="350" t="s">
        <v>353</v>
      </c>
      <c r="AR112" s="351"/>
      <c r="AS112" s="351"/>
      <c r="AT112" s="352"/>
      <c r="AU112" s="350" t="s">
        <v>354</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x14ac:dyDescent="0.2">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501</v>
      </c>
      <c r="AC116" s="291"/>
      <c r="AD116" s="292"/>
      <c r="AE116" s="348">
        <f>ROUND(6229405/23,0)</f>
        <v>270844</v>
      </c>
      <c r="AF116" s="348"/>
      <c r="AG116" s="348"/>
      <c r="AH116" s="348"/>
      <c r="AI116" s="348">
        <f>ROUND(5566279/22,0)</f>
        <v>253013</v>
      </c>
      <c r="AJ116" s="348"/>
      <c r="AK116" s="348"/>
      <c r="AL116" s="348"/>
      <c r="AM116" s="348">
        <f>ROUND(6781054/22,0)</f>
        <v>308230</v>
      </c>
      <c r="AN116" s="348"/>
      <c r="AO116" s="348"/>
      <c r="AP116" s="348"/>
      <c r="AQ116" s="354" t="s">
        <v>485</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296" t="s">
        <v>503</v>
      </c>
      <c r="AF117" s="296"/>
      <c r="AG117" s="296"/>
      <c r="AH117" s="296"/>
      <c r="AI117" s="296" t="s">
        <v>504</v>
      </c>
      <c r="AJ117" s="296"/>
      <c r="AK117" s="296"/>
      <c r="AL117" s="296"/>
      <c r="AM117" s="296" t="s">
        <v>573</v>
      </c>
      <c r="AN117" s="296"/>
      <c r="AO117" s="296"/>
      <c r="AP117" s="296"/>
      <c r="AQ117" s="296" t="s">
        <v>505</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x14ac:dyDescent="0.2">
      <c r="A119" s="282"/>
      <c r="B119" s="283"/>
      <c r="C119" s="283"/>
      <c r="D119" s="283"/>
      <c r="E119" s="283"/>
      <c r="F119" s="284"/>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x14ac:dyDescent="0.2">
      <c r="A122" s="282"/>
      <c r="B122" s="283"/>
      <c r="C122" s="283"/>
      <c r="D122" s="283"/>
      <c r="E122" s="283"/>
      <c r="F122" s="284"/>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x14ac:dyDescent="0.2">
      <c r="A125" s="282"/>
      <c r="B125" s="283"/>
      <c r="C125" s="283"/>
      <c r="D125" s="283"/>
      <c r="E125" s="283"/>
      <c r="F125" s="284"/>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x14ac:dyDescent="0.2">
      <c r="A128" s="282"/>
      <c r="B128" s="283"/>
      <c r="C128" s="283"/>
      <c r="D128" s="283"/>
      <c r="E128" s="283"/>
      <c r="F128" s="284"/>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328</v>
      </c>
      <c r="B130" s="982"/>
      <c r="C130" s="981" t="s">
        <v>191</v>
      </c>
      <c r="D130" s="982"/>
      <c r="E130" s="298" t="s">
        <v>220</v>
      </c>
      <c r="F130" s="299"/>
      <c r="G130" s="300" t="s">
        <v>485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6" t="s">
        <v>313</v>
      </c>
      <c r="AF132" s="256"/>
      <c r="AG132" s="256"/>
      <c r="AH132" s="256"/>
      <c r="AI132" s="256" t="s">
        <v>333</v>
      </c>
      <c r="AJ132" s="256"/>
      <c r="AK132" s="256"/>
      <c r="AL132" s="256"/>
      <c r="AM132" s="256" t="s">
        <v>340</v>
      </c>
      <c r="AN132" s="256"/>
      <c r="AO132" s="256"/>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485</v>
      </c>
      <c r="AR133" s="261"/>
      <c r="AS133" s="127" t="s">
        <v>188</v>
      </c>
      <c r="AT133" s="162"/>
      <c r="AU133" s="126" t="s">
        <v>485</v>
      </c>
      <c r="AV133" s="126"/>
      <c r="AW133" s="127" t="s">
        <v>177</v>
      </c>
      <c r="AX133" s="128"/>
    </row>
    <row r="134" spans="1:50" ht="39.75" customHeight="1" x14ac:dyDescent="0.2">
      <c r="A134" s="985"/>
      <c r="B134" s="242"/>
      <c r="C134" s="241"/>
      <c r="D134" s="242"/>
      <c r="E134" s="241"/>
      <c r="F134" s="304"/>
      <c r="G134" s="221" t="s">
        <v>507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245">
        <v>88</v>
      </c>
      <c r="AF134" s="106"/>
      <c r="AG134" s="106"/>
      <c r="AH134" s="106"/>
      <c r="AI134" s="245" t="s">
        <v>485</v>
      </c>
      <c r="AJ134" s="106"/>
      <c r="AK134" s="106"/>
      <c r="AL134" s="106"/>
      <c r="AM134" s="245" t="s">
        <v>485</v>
      </c>
      <c r="AN134" s="106"/>
      <c r="AO134" s="106"/>
      <c r="AP134" s="106"/>
      <c r="AQ134" s="245" t="s">
        <v>485</v>
      </c>
      <c r="AR134" s="106"/>
      <c r="AS134" s="106"/>
      <c r="AT134" s="106"/>
      <c r="AU134" s="245" t="s">
        <v>568</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508</v>
      </c>
      <c r="AC135" s="123"/>
      <c r="AD135" s="123"/>
      <c r="AE135" s="245" t="s">
        <v>485</v>
      </c>
      <c r="AF135" s="106"/>
      <c r="AG135" s="106"/>
      <c r="AH135" s="106"/>
      <c r="AI135" s="245" t="s">
        <v>485</v>
      </c>
      <c r="AJ135" s="106"/>
      <c r="AK135" s="106"/>
      <c r="AL135" s="106"/>
      <c r="AM135" s="245" t="s">
        <v>485</v>
      </c>
      <c r="AN135" s="106"/>
      <c r="AO135" s="106"/>
      <c r="AP135" s="106"/>
      <c r="AQ135" s="245" t="s">
        <v>485</v>
      </c>
      <c r="AR135" s="106"/>
      <c r="AS135" s="106"/>
      <c r="AT135" s="106"/>
      <c r="AU135" s="245">
        <v>100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6" t="s">
        <v>313</v>
      </c>
      <c r="AF136" s="256"/>
      <c r="AG136" s="256"/>
      <c r="AH136" s="256"/>
      <c r="AI136" s="256" t="s">
        <v>311</v>
      </c>
      <c r="AJ136" s="256"/>
      <c r="AK136" s="256"/>
      <c r="AL136" s="256"/>
      <c r="AM136" s="256" t="s">
        <v>340</v>
      </c>
      <c r="AN136" s="256"/>
      <c r="AO136" s="256"/>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45"/>
      <c r="AF138" s="106"/>
      <c r="AG138" s="106"/>
      <c r="AH138" s="106"/>
      <c r="AI138" s="245"/>
      <c r="AJ138" s="106"/>
      <c r="AK138" s="106"/>
      <c r="AL138" s="106"/>
      <c r="AM138" s="245"/>
      <c r="AN138" s="106"/>
      <c r="AO138" s="106"/>
      <c r="AP138" s="106"/>
      <c r="AQ138" s="245"/>
      <c r="AR138" s="106"/>
      <c r="AS138" s="106"/>
      <c r="AT138" s="106"/>
      <c r="AU138" s="245"/>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45"/>
      <c r="AF139" s="106"/>
      <c r="AG139" s="106"/>
      <c r="AH139" s="106"/>
      <c r="AI139" s="245"/>
      <c r="AJ139" s="106"/>
      <c r="AK139" s="106"/>
      <c r="AL139" s="106"/>
      <c r="AM139" s="245"/>
      <c r="AN139" s="106"/>
      <c r="AO139" s="106"/>
      <c r="AP139" s="106"/>
      <c r="AQ139" s="245"/>
      <c r="AR139" s="106"/>
      <c r="AS139" s="106"/>
      <c r="AT139" s="106"/>
      <c r="AU139" s="245"/>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6" t="s">
        <v>313</v>
      </c>
      <c r="AF140" s="256"/>
      <c r="AG140" s="256"/>
      <c r="AH140" s="256"/>
      <c r="AI140" s="256" t="s">
        <v>311</v>
      </c>
      <c r="AJ140" s="256"/>
      <c r="AK140" s="256"/>
      <c r="AL140" s="256"/>
      <c r="AM140" s="256" t="s">
        <v>340</v>
      </c>
      <c r="AN140" s="256"/>
      <c r="AO140" s="256"/>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45"/>
      <c r="AF142" s="106"/>
      <c r="AG142" s="106"/>
      <c r="AH142" s="106"/>
      <c r="AI142" s="245"/>
      <c r="AJ142" s="106"/>
      <c r="AK142" s="106"/>
      <c r="AL142" s="106"/>
      <c r="AM142" s="245"/>
      <c r="AN142" s="106"/>
      <c r="AO142" s="106"/>
      <c r="AP142" s="106"/>
      <c r="AQ142" s="245"/>
      <c r="AR142" s="106"/>
      <c r="AS142" s="106"/>
      <c r="AT142" s="106"/>
      <c r="AU142" s="245"/>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45"/>
      <c r="AF143" s="106"/>
      <c r="AG143" s="106"/>
      <c r="AH143" s="106"/>
      <c r="AI143" s="245"/>
      <c r="AJ143" s="106"/>
      <c r="AK143" s="106"/>
      <c r="AL143" s="106"/>
      <c r="AM143" s="245"/>
      <c r="AN143" s="106"/>
      <c r="AO143" s="106"/>
      <c r="AP143" s="106"/>
      <c r="AQ143" s="245"/>
      <c r="AR143" s="106"/>
      <c r="AS143" s="106"/>
      <c r="AT143" s="106"/>
      <c r="AU143" s="245"/>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6" t="s">
        <v>313</v>
      </c>
      <c r="AF144" s="256"/>
      <c r="AG144" s="256"/>
      <c r="AH144" s="256"/>
      <c r="AI144" s="256" t="s">
        <v>311</v>
      </c>
      <c r="AJ144" s="256"/>
      <c r="AK144" s="256"/>
      <c r="AL144" s="256"/>
      <c r="AM144" s="256" t="s">
        <v>340</v>
      </c>
      <c r="AN144" s="256"/>
      <c r="AO144" s="256"/>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45"/>
      <c r="AF146" s="106"/>
      <c r="AG146" s="106"/>
      <c r="AH146" s="106"/>
      <c r="AI146" s="245"/>
      <c r="AJ146" s="106"/>
      <c r="AK146" s="106"/>
      <c r="AL146" s="106"/>
      <c r="AM146" s="245"/>
      <c r="AN146" s="106"/>
      <c r="AO146" s="106"/>
      <c r="AP146" s="106"/>
      <c r="AQ146" s="245"/>
      <c r="AR146" s="106"/>
      <c r="AS146" s="106"/>
      <c r="AT146" s="106"/>
      <c r="AU146" s="245"/>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45"/>
      <c r="AF147" s="106"/>
      <c r="AG147" s="106"/>
      <c r="AH147" s="106"/>
      <c r="AI147" s="245"/>
      <c r="AJ147" s="106"/>
      <c r="AK147" s="106"/>
      <c r="AL147" s="106"/>
      <c r="AM147" s="245"/>
      <c r="AN147" s="106"/>
      <c r="AO147" s="106"/>
      <c r="AP147" s="106"/>
      <c r="AQ147" s="245"/>
      <c r="AR147" s="106"/>
      <c r="AS147" s="106"/>
      <c r="AT147" s="106"/>
      <c r="AU147" s="245"/>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6" t="s">
        <v>313</v>
      </c>
      <c r="AF148" s="256"/>
      <c r="AG148" s="256"/>
      <c r="AH148" s="256"/>
      <c r="AI148" s="256" t="s">
        <v>311</v>
      </c>
      <c r="AJ148" s="256"/>
      <c r="AK148" s="256"/>
      <c r="AL148" s="256"/>
      <c r="AM148" s="256" t="s">
        <v>340</v>
      </c>
      <c r="AN148" s="256"/>
      <c r="AO148" s="256"/>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45"/>
      <c r="AF150" s="106"/>
      <c r="AG150" s="106"/>
      <c r="AH150" s="106"/>
      <c r="AI150" s="245"/>
      <c r="AJ150" s="106"/>
      <c r="AK150" s="106"/>
      <c r="AL150" s="106"/>
      <c r="AM150" s="245"/>
      <c r="AN150" s="106"/>
      <c r="AO150" s="106"/>
      <c r="AP150" s="106"/>
      <c r="AQ150" s="245"/>
      <c r="AR150" s="106"/>
      <c r="AS150" s="106"/>
      <c r="AT150" s="106"/>
      <c r="AU150" s="245"/>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45"/>
      <c r="AF151" s="106"/>
      <c r="AG151" s="106"/>
      <c r="AH151" s="106"/>
      <c r="AI151" s="245"/>
      <c r="AJ151" s="106"/>
      <c r="AK151" s="106"/>
      <c r="AL151" s="106"/>
      <c r="AM151" s="245"/>
      <c r="AN151" s="106"/>
      <c r="AO151" s="106"/>
      <c r="AP151" s="106"/>
      <c r="AQ151" s="245"/>
      <c r="AR151" s="106"/>
      <c r="AS151" s="106"/>
      <c r="AT151" s="106"/>
      <c r="AU151" s="245"/>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9"/>
      <c r="AB156" s="248"/>
      <c r="AC156" s="249"/>
      <c r="AD156" s="249"/>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9"/>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9"/>
      <c r="AB163" s="248"/>
      <c r="AC163" s="249"/>
      <c r="AD163" s="249"/>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9"/>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9"/>
      <c r="AB170" s="248"/>
      <c r="AC170" s="249"/>
      <c r="AD170" s="249"/>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9"/>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9"/>
      <c r="AB177" s="248"/>
      <c r="AC177" s="249"/>
      <c r="AD177" s="249"/>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9"/>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9"/>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9"/>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6" t="s">
        <v>313</v>
      </c>
      <c r="AF192" s="256"/>
      <c r="AG192" s="256"/>
      <c r="AH192" s="256"/>
      <c r="AI192" s="256" t="s">
        <v>311</v>
      </c>
      <c r="AJ192" s="256"/>
      <c r="AK192" s="256"/>
      <c r="AL192" s="256"/>
      <c r="AM192" s="256" t="s">
        <v>340</v>
      </c>
      <c r="AN192" s="256"/>
      <c r="AO192" s="256"/>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45"/>
      <c r="AF194" s="106"/>
      <c r="AG194" s="106"/>
      <c r="AH194" s="106"/>
      <c r="AI194" s="245"/>
      <c r="AJ194" s="106"/>
      <c r="AK194" s="106"/>
      <c r="AL194" s="106"/>
      <c r="AM194" s="245"/>
      <c r="AN194" s="106"/>
      <c r="AO194" s="106"/>
      <c r="AP194" s="106"/>
      <c r="AQ194" s="245"/>
      <c r="AR194" s="106"/>
      <c r="AS194" s="106"/>
      <c r="AT194" s="106"/>
      <c r="AU194" s="245"/>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45"/>
      <c r="AF195" s="106"/>
      <c r="AG195" s="106"/>
      <c r="AH195" s="106"/>
      <c r="AI195" s="245"/>
      <c r="AJ195" s="106"/>
      <c r="AK195" s="106"/>
      <c r="AL195" s="106"/>
      <c r="AM195" s="245"/>
      <c r="AN195" s="106"/>
      <c r="AO195" s="106"/>
      <c r="AP195" s="106"/>
      <c r="AQ195" s="245"/>
      <c r="AR195" s="106"/>
      <c r="AS195" s="106"/>
      <c r="AT195" s="106"/>
      <c r="AU195" s="245"/>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6" t="s">
        <v>313</v>
      </c>
      <c r="AF196" s="256"/>
      <c r="AG196" s="256"/>
      <c r="AH196" s="256"/>
      <c r="AI196" s="256" t="s">
        <v>311</v>
      </c>
      <c r="AJ196" s="256"/>
      <c r="AK196" s="256"/>
      <c r="AL196" s="256"/>
      <c r="AM196" s="256" t="s">
        <v>340</v>
      </c>
      <c r="AN196" s="256"/>
      <c r="AO196" s="256"/>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45"/>
      <c r="AF198" s="106"/>
      <c r="AG198" s="106"/>
      <c r="AH198" s="106"/>
      <c r="AI198" s="245"/>
      <c r="AJ198" s="106"/>
      <c r="AK198" s="106"/>
      <c r="AL198" s="106"/>
      <c r="AM198" s="245"/>
      <c r="AN198" s="106"/>
      <c r="AO198" s="106"/>
      <c r="AP198" s="106"/>
      <c r="AQ198" s="245"/>
      <c r="AR198" s="106"/>
      <c r="AS198" s="106"/>
      <c r="AT198" s="106"/>
      <c r="AU198" s="245"/>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45"/>
      <c r="AF199" s="106"/>
      <c r="AG199" s="106"/>
      <c r="AH199" s="106"/>
      <c r="AI199" s="245"/>
      <c r="AJ199" s="106"/>
      <c r="AK199" s="106"/>
      <c r="AL199" s="106"/>
      <c r="AM199" s="245"/>
      <c r="AN199" s="106"/>
      <c r="AO199" s="106"/>
      <c r="AP199" s="106"/>
      <c r="AQ199" s="245"/>
      <c r="AR199" s="106"/>
      <c r="AS199" s="106"/>
      <c r="AT199" s="106"/>
      <c r="AU199" s="245"/>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6" t="s">
        <v>313</v>
      </c>
      <c r="AF200" s="256"/>
      <c r="AG200" s="256"/>
      <c r="AH200" s="256"/>
      <c r="AI200" s="256" t="s">
        <v>311</v>
      </c>
      <c r="AJ200" s="256"/>
      <c r="AK200" s="256"/>
      <c r="AL200" s="256"/>
      <c r="AM200" s="256" t="s">
        <v>340</v>
      </c>
      <c r="AN200" s="256"/>
      <c r="AO200" s="256"/>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45"/>
      <c r="AF202" s="106"/>
      <c r="AG202" s="106"/>
      <c r="AH202" s="106"/>
      <c r="AI202" s="245"/>
      <c r="AJ202" s="106"/>
      <c r="AK202" s="106"/>
      <c r="AL202" s="106"/>
      <c r="AM202" s="245"/>
      <c r="AN202" s="106"/>
      <c r="AO202" s="106"/>
      <c r="AP202" s="106"/>
      <c r="AQ202" s="245"/>
      <c r="AR202" s="106"/>
      <c r="AS202" s="106"/>
      <c r="AT202" s="106"/>
      <c r="AU202" s="245"/>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45"/>
      <c r="AF203" s="106"/>
      <c r="AG203" s="106"/>
      <c r="AH203" s="106"/>
      <c r="AI203" s="245"/>
      <c r="AJ203" s="106"/>
      <c r="AK203" s="106"/>
      <c r="AL203" s="106"/>
      <c r="AM203" s="245"/>
      <c r="AN203" s="106"/>
      <c r="AO203" s="106"/>
      <c r="AP203" s="106"/>
      <c r="AQ203" s="245"/>
      <c r="AR203" s="106"/>
      <c r="AS203" s="106"/>
      <c r="AT203" s="106"/>
      <c r="AU203" s="245"/>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6" t="s">
        <v>313</v>
      </c>
      <c r="AF204" s="256"/>
      <c r="AG204" s="256"/>
      <c r="AH204" s="256"/>
      <c r="AI204" s="256" t="s">
        <v>311</v>
      </c>
      <c r="AJ204" s="256"/>
      <c r="AK204" s="256"/>
      <c r="AL204" s="256"/>
      <c r="AM204" s="256" t="s">
        <v>340</v>
      </c>
      <c r="AN204" s="256"/>
      <c r="AO204" s="256"/>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45"/>
      <c r="AF206" s="106"/>
      <c r="AG206" s="106"/>
      <c r="AH206" s="106"/>
      <c r="AI206" s="245"/>
      <c r="AJ206" s="106"/>
      <c r="AK206" s="106"/>
      <c r="AL206" s="106"/>
      <c r="AM206" s="245"/>
      <c r="AN206" s="106"/>
      <c r="AO206" s="106"/>
      <c r="AP206" s="106"/>
      <c r="AQ206" s="245"/>
      <c r="AR206" s="106"/>
      <c r="AS206" s="106"/>
      <c r="AT206" s="106"/>
      <c r="AU206" s="245"/>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45"/>
      <c r="AF207" s="106"/>
      <c r="AG207" s="106"/>
      <c r="AH207" s="106"/>
      <c r="AI207" s="245"/>
      <c r="AJ207" s="106"/>
      <c r="AK207" s="106"/>
      <c r="AL207" s="106"/>
      <c r="AM207" s="245"/>
      <c r="AN207" s="106"/>
      <c r="AO207" s="106"/>
      <c r="AP207" s="106"/>
      <c r="AQ207" s="245"/>
      <c r="AR207" s="106"/>
      <c r="AS207" s="106"/>
      <c r="AT207" s="106"/>
      <c r="AU207" s="245"/>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6" t="s">
        <v>313</v>
      </c>
      <c r="AF208" s="256"/>
      <c r="AG208" s="256"/>
      <c r="AH208" s="256"/>
      <c r="AI208" s="256" t="s">
        <v>311</v>
      </c>
      <c r="AJ208" s="256"/>
      <c r="AK208" s="256"/>
      <c r="AL208" s="256"/>
      <c r="AM208" s="256" t="s">
        <v>340</v>
      </c>
      <c r="AN208" s="256"/>
      <c r="AO208" s="256"/>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45"/>
      <c r="AF210" s="106"/>
      <c r="AG210" s="106"/>
      <c r="AH210" s="106"/>
      <c r="AI210" s="245"/>
      <c r="AJ210" s="106"/>
      <c r="AK210" s="106"/>
      <c r="AL210" s="106"/>
      <c r="AM210" s="245"/>
      <c r="AN210" s="106"/>
      <c r="AO210" s="106"/>
      <c r="AP210" s="106"/>
      <c r="AQ210" s="245"/>
      <c r="AR210" s="106"/>
      <c r="AS210" s="106"/>
      <c r="AT210" s="106"/>
      <c r="AU210" s="245"/>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45"/>
      <c r="AF211" s="106"/>
      <c r="AG211" s="106"/>
      <c r="AH211" s="106"/>
      <c r="AI211" s="245"/>
      <c r="AJ211" s="106"/>
      <c r="AK211" s="106"/>
      <c r="AL211" s="106"/>
      <c r="AM211" s="245"/>
      <c r="AN211" s="106"/>
      <c r="AO211" s="106"/>
      <c r="AP211" s="106"/>
      <c r="AQ211" s="245"/>
      <c r="AR211" s="106"/>
      <c r="AS211" s="106"/>
      <c r="AT211" s="106"/>
      <c r="AU211" s="245"/>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8"/>
      <c r="AC216" s="249"/>
      <c r="AD216" s="249"/>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8"/>
      <c r="AC223" s="249"/>
      <c r="AD223" s="249"/>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8"/>
      <c r="AC230" s="249"/>
      <c r="AD230" s="249"/>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8"/>
      <c r="AC237" s="249"/>
      <c r="AD237" s="249"/>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6" t="s">
        <v>313</v>
      </c>
      <c r="AF252" s="256"/>
      <c r="AG252" s="256"/>
      <c r="AH252" s="256"/>
      <c r="AI252" s="256" t="s">
        <v>311</v>
      </c>
      <c r="AJ252" s="256"/>
      <c r="AK252" s="256"/>
      <c r="AL252" s="256"/>
      <c r="AM252" s="256" t="s">
        <v>340</v>
      </c>
      <c r="AN252" s="256"/>
      <c r="AO252" s="256"/>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45"/>
      <c r="AF254" s="106"/>
      <c r="AG254" s="106"/>
      <c r="AH254" s="106"/>
      <c r="AI254" s="245"/>
      <c r="AJ254" s="106"/>
      <c r="AK254" s="106"/>
      <c r="AL254" s="106"/>
      <c r="AM254" s="245"/>
      <c r="AN254" s="106"/>
      <c r="AO254" s="106"/>
      <c r="AP254" s="106"/>
      <c r="AQ254" s="245"/>
      <c r="AR254" s="106"/>
      <c r="AS254" s="106"/>
      <c r="AT254" s="106"/>
      <c r="AU254" s="245"/>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45"/>
      <c r="AF255" s="106"/>
      <c r="AG255" s="106"/>
      <c r="AH255" s="106"/>
      <c r="AI255" s="245"/>
      <c r="AJ255" s="106"/>
      <c r="AK255" s="106"/>
      <c r="AL255" s="106"/>
      <c r="AM255" s="245"/>
      <c r="AN255" s="106"/>
      <c r="AO255" s="106"/>
      <c r="AP255" s="106"/>
      <c r="AQ255" s="245"/>
      <c r="AR255" s="106"/>
      <c r="AS255" s="106"/>
      <c r="AT255" s="106"/>
      <c r="AU255" s="245"/>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6" t="s">
        <v>313</v>
      </c>
      <c r="AF256" s="256"/>
      <c r="AG256" s="256"/>
      <c r="AH256" s="256"/>
      <c r="AI256" s="256" t="s">
        <v>311</v>
      </c>
      <c r="AJ256" s="256"/>
      <c r="AK256" s="256"/>
      <c r="AL256" s="256"/>
      <c r="AM256" s="256" t="s">
        <v>340</v>
      </c>
      <c r="AN256" s="256"/>
      <c r="AO256" s="256"/>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45"/>
      <c r="AF258" s="106"/>
      <c r="AG258" s="106"/>
      <c r="AH258" s="106"/>
      <c r="AI258" s="245"/>
      <c r="AJ258" s="106"/>
      <c r="AK258" s="106"/>
      <c r="AL258" s="106"/>
      <c r="AM258" s="245"/>
      <c r="AN258" s="106"/>
      <c r="AO258" s="106"/>
      <c r="AP258" s="106"/>
      <c r="AQ258" s="245"/>
      <c r="AR258" s="106"/>
      <c r="AS258" s="106"/>
      <c r="AT258" s="106"/>
      <c r="AU258" s="245"/>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45"/>
      <c r="AF259" s="106"/>
      <c r="AG259" s="106"/>
      <c r="AH259" s="106"/>
      <c r="AI259" s="245"/>
      <c r="AJ259" s="106"/>
      <c r="AK259" s="106"/>
      <c r="AL259" s="106"/>
      <c r="AM259" s="245"/>
      <c r="AN259" s="106"/>
      <c r="AO259" s="106"/>
      <c r="AP259" s="106"/>
      <c r="AQ259" s="245"/>
      <c r="AR259" s="106"/>
      <c r="AS259" s="106"/>
      <c r="AT259" s="106"/>
      <c r="AU259" s="245"/>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6" t="s">
        <v>313</v>
      </c>
      <c r="AF260" s="256"/>
      <c r="AG260" s="256"/>
      <c r="AH260" s="256"/>
      <c r="AI260" s="256" t="s">
        <v>311</v>
      </c>
      <c r="AJ260" s="256"/>
      <c r="AK260" s="256"/>
      <c r="AL260" s="256"/>
      <c r="AM260" s="256" t="s">
        <v>340</v>
      </c>
      <c r="AN260" s="256"/>
      <c r="AO260" s="256"/>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45"/>
      <c r="AF262" s="106"/>
      <c r="AG262" s="106"/>
      <c r="AH262" s="106"/>
      <c r="AI262" s="245"/>
      <c r="AJ262" s="106"/>
      <c r="AK262" s="106"/>
      <c r="AL262" s="106"/>
      <c r="AM262" s="245"/>
      <c r="AN262" s="106"/>
      <c r="AO262" s="106"/>
      <c r="AP262" s="106"/>
      <c r="AQ262" s="245"/>
      <c r="AR262" s="106"/>
      <c r="AS262" s="106"/>
      <c r="AT262" s="106"/>
      <c r="AU262" s="245"/>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45"/>
      <c r="AF263" s="106"/>
      <c r="AG263" s="106"/>
      <c r="AH263" s="106"/>
      <c r="AI263" s="245"/>
      <c r="AJ263" s="106"/>
      <c r="AK263" s="106"/>
      <c r="AL263" s="106"/>
      <c r="AM263" s="245"/>
      <c r="AN263" s="106"/>
      <c r="AO263" s="106"/>
      <c r="AP263" s="106"/>
      <c r="AQ263" s="245"/>
      <c r="AR263" s="106"/>
      <c r="AS263" s="106"/>
      <c r="AT263" s="106"/>
      <c r="AU263" s="245"/>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313</v>
      </c>
      <c r="AF264" s="256"/>
      <c r="AG264" s="256"/>
      <c r="AH264" s="256"/>
      <c r="AI264" s="256" t="s">
        <v>311</v>
      </c>
      <c r="AJ264" s="256"/>
      <c r="AK264" s="256"/>
      <c r="AL264" s="256"/>
      <c r="AM264" s="256" t="s">
        <v>340</v>
      </c>
      <c r="AN264" s="256"/>
      <c r="AO264" s="256"/>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45"/>
      <c r="AF266" s="106"/>
      <c r="AG266" s="106"/>
      <c r="AH266" s="106"/>
      <c r="AI266" s="245"/>
      <c r="AJ266" s="106"/>
      <c r="AK266" s="106"/>
      <c r="AL266" s="106"/>
      <c r="AM266" s="245"/>
      <c r="AN266" s="106"/>
      <c r="AO266" s="106"/>
      <c r="AP266" s="106"/>
      <c r="AQ266" s="245"/>
      <c r="AR266" s="106"/>
      <c r="AS266" s="106"/>
      <c r="AT266" s="106"/>
      <c r="AU266" s="245"/>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45"/>
      <c r="AF267" s="106"/>
      <c r="AG267" s="106"/>
      <c r="AH267" s="106"/>
      <c r="AI267" s="245"/>
      <c r="AJ267" s="106"/>
      <c r="AK267" s="106"/>
      <c r="AL267" s="106"/>
      <c r="AM267" s="245"/>
      <c r="AN267" s="106"/>
      <c r="AO267" s="106"/>
      <c r="AP267" s="106"/>
      <c r="AQ267" s="245"/>
      <c r="AR267" s="106"/>
      <c r="AS267" s="106"/>
      <c r="AT267" s="106"/>
      <c r="AU267" s="245"/>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6" t="s">
        <v>313</v>
      </c>
      <c r="AF268" s="256"/>
      <c r="AG268" s="256"/>
      <c r="AH268" s="256"/>
      <c r="AI268" s="256" t="s">
        <v>311</v>
      </c>
      <c r="AJ268" s="256"/>
      <c r="AK268" s="256"/>
      <c r="AL268" s="256"/>
      <c r="AM268" s="256" t="s">
        <v>340</v>
      </c>
      <c r="AN268" s="256"/>
      <c r="AO268" s="256"/>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45"/>
      <c r="AF270" s="106"/>
      <c r="AG270" s="106"/>
      <c r="AH270" s="106"/>
      <c r="AI270" s="245"/>
      <c r="AJ270" s="106"/>
      <c r="AK270" s="106"/>
      <c r="AL270" s="106"/>
      <c r="AM270" s="245"/>
      <c r="AN270" s="106"/>
      <c r="AO270" s="106"/>
      <c r="AP270" s="106"/>
      <c r="AQ270" s="245"/>
      <c r="AR270" s="106"/>
      <c r="AS270" s="106"/>
      <c r="AT270" s="106"/>
      <c r="AU270" s="245"/>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45"/>
      <c r="AF271" s="106"/>
      <c r="AG271" s="106"/>
      <c r="AH271" s="106"/>
      <c r="AI271" s="245"/>
      <c r="AJ271" s="106"/>
      <c r="AK271" s="106"/>
      <c r="AL271" s="106"/>
      <c r="AM271" s="245"/>
      <c r="AN271" s="106"/>
      <c r="AO271" s="106"/>
      <c r="AP271" s="106"/>
      <c r="AQ271" s="245"/>
      <c r="AR271" s="106"/>
      <c r="AS271" s="106"/>
      <c r="AT271" s="106"/>
      <c r="AU271" s="245"/>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8"/>
      <c r="AC276" s="249"/>
      <c r="AD276" s="249"/>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8"/>
      <c r="AC283" s="249"/>
      <c r="AD283" s="249"/>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8"/>
      <c r="AC290" s="249"/>
      <c r="AD290" s="249"/>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8"/>
      <c r="AC297" s="249"/>
      <c r="AD297" s="249"/>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6" t="s">
        <v>313</v>
      </c>
      <c r="AF312" s="256"/>
      <c r="AG312" s="256"/>
      <c r="AH312" s="256"/>
      <c r="AI312" s="256" t="s">
        <v>311</v>
      </c>
      <c r="AJ312" s="256"/>
      <c r="AK312" s="256"/>
      <c r="AL312" s="256"/>
      <c r="AM312" s="256" t="s">
        <v>340</v>
      </c>
      <c r="AN312" s="256"/>
      <c r="AO312" s="256"/>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45"/>
      <c r="AF314" s="106"/>
      <c r="AG314" s="106"/>
      <c r="AH314" s="106"/>
      <c r="AI314" s="245"/>
      <c r="AJ314" s="106"/>
      <c r="AK314" s="106"/>
      <c r="AL314" s="106"/>
      <c r="AM314" s="245"/>
      <c r="AN314" s="106"/>
      <c r="AO314" s="106"/>
      <c r="AP314" s="106"/>
      <c r="AQ314" s="245"/>
      <c r="AR314" s="106"/>
      <c r="AS314" s="106"/>
      <c r="AT314" s="106"/>
      <c r="AU314" s="245"/>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45"/>
      <c r="AF315" s="106"/>
      <c r="AG315" s="106"/>
      <c r="AH315" s="106"/>
      <c r="AI315" s="245"/>
      <c r="AJ315" s="106"/>
      <c r="AK315" s="106"/>
      <c r="AL315" s="106"/>
      <c r="AM315" s="245"/>
      <c r="AN315" s="106"/>
      <c r="AO315" s="106"/>
      <c r="AP315" s="106"/>
      <c r="AQ315" s="245"/>
      <c r="AR315" s="106"/>
      <c r="AS315" s="106"/>
      <c r="AT315" s="106"/>
      <c r="AU315" s="245"/>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6" t="s">
        <v>313</v>
      </c>
      <c r="AF316" s="256"/>
      <c r="AG316" s="256"/>
      <c r="AH316" s="256"/>
      <c r="AI316" s="256" t="s">
        <v>311</v>
      </c>
      <c r="AJ316" s="256"/>
      <c r="AK316" s="256"/>
      <c r="AL316" s="256"/>
      <c r="AM316" s="256" t="s">
        <v>340</v>
      </c>
      <c r="AN316" s="256"/>
      <c r="AO316" s="256"/>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45"/>
      <c r="AF318" s="106"/>
      <c r="AG318" s="106"/>
      <c r="AH318" s="106"/>
      <c r="AI318" s="245"/>
      <c r="AJ318" s="106"/>
      <c r="AK318" s="106"/>
      <c r="AL318" s="106"/>
      <c r="AM318" s="245"/>
      <c r="AN318" s="106"/>
      <c r="AO318" s="106"/>
      <c r="AP318" s="106"/>
      <c r="AQ318" s="245"/>
      <c r="AR318" s="106"/>
      <c r="AS318" s="106"/>
      <c r="AT318" s="106"/>
      <c r="AU318" s="245"/>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45"/>
      <c r="AF319" s="106"/>
      <c r="AG319" s="106"/>
      <c r="AH319" s="106"/>
      <c r="AI319" s="245"/>
      <c r="AJ319" s="106"/>
      <c r="AK319" s="106"/>
      <c r="AL319" s="106"/>
      <c r="AM319" s="245"/>
      <c r="AN319" s="106"/>
      <c r="AO319" s="106"/>
      <c r="AP319" s="106"/>
      <c r="AQ319" s="245"/>
      <c r="AR319" s="106"/>
      <c r="AS319" s="106"/>
      <c r="AT319" s="106"/>
      <c r="AU319" s="245"/>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6" t="s">
        <v>313</v>
      </c>
      <c r="AF320" s="256"/>
      <c r="AG320" s="256"/>
      <c r="AH320" s="256"/>
      <c r="AI320" s="256" t="s">
        <v>311</v>
      </c>
      <c r="AJ320" s="256"/>
      <c r="AK320" s="256"/>
      <c r="AL320" s="256"/>
      <c r="AM320" s="256" t="s">
        <v>340</v>
      </c>
      <c r="AN320" s="256"/>
      <c r="AO320" s="256"/>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45"/>
      <c r="AF322" s="106"/>
      <c r="AG322" s="106"/>
      <c r="AH322" s="106"/>
      <c r="AI322" s="245"/>
      <c r="AJ322" s="106"/>
      <c r="AK322" s="106"/>
      <c r="AL322" s="106"/>
      <c r="AM322" s="245"/>
      <c r="AN322" s="106"/>
      <c r="AO322" s="106"/>
      <c r="AP322" s="106"/>
      <c r="AQ322" s="245"/>
      <c r="AR322" s="106"/>
      <c r="AS322" s="106"/>
      <c r="AT322" s="106"/>
      <c r="AU322" s="245"/>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45"/>
      <c r="AF323" s="106"/>
      <c r="AG323" s="106"/>
      <c r="AH323" s="106"/>
      <c r="AI323" s="245"/>
      <c r="AJ323" s="106"/>
      <c r="AK323" s="106"/>
      <c r="AL323" s="106"/>
      <c r="AM323" s="245"/>
      <c r="AN323" s="106"/>
      <c r="AO323" s="106"/>
      <c r="AP323" s="106"/>
      <c r="AQ323" s="245"/>
      <c r="AR323" s="106"/>
      <c r="AS323" s="106"/>
      <c r="AT323" s="106"/>
      <c r="AU323" s="245"/>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6" t="s">
        <v>313</v>
      </c>
      <c r="AF324" s="256"/>
      <c r="AG324" s="256"/>
      <c r="AH324" s="256"/>
      <c r="AI324" s="256" t="s">
        <v>311</v>
      </c>
      <c r="AJ324" s="256"/>
      <c r="AK324" s="256"/>
      <c r="AL324" s="256"/>
      <c r="AM324" s="256" t="s">
        <v>340</v>
      </c>
      <c r="AN324" s="256"/>
      <c r="AO324" s="256"/>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45"/>
      <c r="AF326" s="106"/>
      <c r="AG326" s="106"/>
      <c r="AH326" s="106"/>
      <c r="AI326" s="245"/>
      <c r="AJ326" s="106"/>
      <c r="AK326" s="106"/>
      <c r="AL326" s="106"/>
      <c r="AM326" s="245"/>
      <c r="AN326" s="106"/>
      <c r="AO326" s="106"/>
      <c r="AP326" s="106"/>
      <c r="AQ326" s="245"/>
      <c r="AR326" s="106"/>
      <c r="AS326" s="106"/>
      <c r="AT326" s="106"/>
      <c r="AU326" s="245"/>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45"/>
      <c r="AF327" s="106"/>
      <c r="AG327" s="106"/>
      <c r="AH327" s="106"/>
      <c r="AI327" s="245"/>
      <c r="AJ327" s="106"/>
      <c r="AK327" s="106"/>
      <c r="AL327" s="106"/>
      <c r="AM327" s="245"/>
      <c r="AN327" s="106"/>
      <c r="AO327" s="106"/>
      <c r="AP327" s="106"/>
      <c r="AQ327" s="245"/>
      <c r="AR327" s="106"/>
      <c r="AS327" s="106"/>
      <c r="AT327" s="106"/>
      <c r="AU327" s="245"/>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6" t="s">
        <v>313</v>
      </c>
      <c r="AF328" s="256"/>
      <c r="AG328" s="256"/>
      <c r="AH328" s="256"/>
      <c r="AI328" s="256" t="s">
        <v>311</v>
      </c>
      <c r="AJ328" s="256"/>
      <c r="AK328" s="256"/>
      <c r="AL328" s="256"/>
      <c r="AM328" s="256" t="s">
        <v>340</v>
      </c>
      <c r="AN328" s="256"/>
      <c r="AO328" s="256"/>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45"/>
      <c r="AF330" s="106"/>
      <c r="AG330" s="106"/>
      <c r="AH330" s="106"/>
      <c r="AI330" s="245"/>
      <c r="AJ330" s="106"/>
      <c r="AK330" s="106"/>
      <c r="AL330" s="106"/>
      <c r="AM330" s="245"/>
      <c r="AN330" s="106"/>
      <c r="AO330" s="106"/>
      <c r="AP330" s="106"/>
      <c r="AQ330" s="245"/>
      <c r="AR330" s="106"/>
      <c r="AS330" s="106"/>
      <c r="AT330" s="106"/>
      <c r="AU330" s="245"/>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45"/>
      <c r="AF331" s="106"/>
      <c r="AG331" s="106"/>
      <c r="AH331" s="106"/>
      <c r="AI331" s="245"/>
      <c r="AJ331" s="106"/>
      <c r="AK331" s="106"/>
      <c r="AL331" s="106"/>
      <c r="AM331" s="245"/>
      <c r="AN331" s="106"/>
      <c r="AO331" s="106"/>
      <c r="AP331" s="106"/>
      <c r="AQ331" s="245"/>
      <c r="AR331" s="106"/>
      <c r="AS331" s="106"/>
      <c r="AT331" s="106"/>
      <c r="AU331" s="245"/>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8"/>
      <c r="AC336" s="249"/>
      <c r="AD336" s="249"/>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8"/>
      <c r="AC343" s="249"/>
      <c r="AD343" s="249"/>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8"/>
      <c r="AC350" s="249"/>
      <c r="AD350" s="249"/>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8"/>
      <c r="AC357" s="249"/>
      <c r="AD357" s="249"/>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6" t="s">
        <v>313</v>
      </c>
      <c r="AF372" s="256"/>
      <c r="AG372" s="256"/>
      <c r="AH372" s="256"/>
      <c r="AI372" s="256" t="s">
        <v>311</v>
      </c>
      <c r="AJ372" s="256"/>
      <c r="AK372" s="256"/>
      <c r="AL372" s="256"/>
      <c r="AM372" s="256" t="s">
        <v>340</v>
      </c>
      <c r="AN372" s="256"/>
      <c r="AO372" s="256"/>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45"/>
      <c r="AF374" s="106"/>
      <c r="AG374" s="106"/>
      <c r="AH374" s="106"/>
      <c r="AI374" s="245"/>
      <c r="AJ374" s="106"/>
      <c r="AK374" s="106"/>
      <c r="AL374" s="106"/>
      <c r="AM374" s="245"/>
      <c r="AN374" s="106"/>
      <c r="AO374" s="106"/>
      <c r="AP374" s="106"/>
      <c r="AQ374" s="245"/>
      <c r="AR374" s="106"/>
      <c r="AS374" s="106"/>
      <c r="AT374" s="106"/>
      <c r="AU374" s="245"/>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45"/>
      <c r="AF375" s="106"/>
      <c r="AG375" s="106"/>
      <c r="AH375" s="106"/>
      <c r="AI375" s="245"/>
      <c r="AJ375" s="106"/>
      <c r="AK375" s="106"/>
      <c r="AL375" s="106"/>
      <c r="AM375" s="245"/>
      <c r="AN375" s="106"/>
      <c r="AO375" s="106"/>
      <c r="AP375" s="106"/>
      <c r="AQ375" s="245"/>
      <c r="AR375" s="106"/>
      <c r="AS375" s="106"/>
      <c r="AT375" s="106"/>
      <c r="AU375" s="245"/>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6" t="s">
        <v>313</v>
      </c>
      <c r="AF376" s="256"/>
      <c r="AG376" s="256"/>
      <c r="AH376" s="256"/>
      <c r="AI376" s="256" t="s">
        <v>311</v>
      </c>
      <c r="AJ376" s="256"/>
      <c r="AK376" s="256"/>
      <c r="AL376" s="256"/>
      <c r="AM376" s="256" t="s">
        <v>340</v>
      </c>
      <c r="AN376" s="256"/>
      <c r="AO376" s="256"/>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45"/>
      <c r="AF378" s="106"/>
      <c r="AG378" s="106"/>
      <c r="AH378" s="106"/>
      <c r="AI378" s="245"/>
      <c r="AJ378" s="106"/>
      <c r="AK378" s="106"/>
      <c r="AL378" s="106"/>
      <c r="AM378" s="245"/>
      <c r="AN378" s="106"/>
      <c r="AO378" s="106"/>
      <c r="AP378" s="106"/>
      <c r="AQ378" s="245"/>
      <c r="AR378" s="106"/>
      <c r="AS378" s="106"/>
      <c r="AT378" s="106"/>
      <c r="AU378" s="245"/>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45"/>
      <c r="AF379" s="106"/>
      <c r="AG379" s="106"/>
      <c r="AH379" s="106"/>
      <c r="AI379" s="245"/>
      <c r="AJ379" s="106"/>
      <c r="AK379" s="106"/>
      <c r="AL379" s="106"/>
      <c r="AM379" s="245"/>
      <c r="AN379" s="106"/>
      <c r="AO379" s="106"/>
      <c r="AP379" s="106"/>
      <c r="AQ379" s="245"/>
      <c r="AR379" s="106"/>
      <c r="AS379" s="106"/>
      <c r="AT379" s="106"/>
      <c r="AU379" s="245"/>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6" t="s">
        <v>313</v>
      </c>
      <c r="AF380" s="256"/>
      <c r="AG380" s="256"/>
      <c r="AH380" s="256"/>
      <c r="AI380" s="256" t="s">
        <v>311</v>
      </c>
      <c r="AJ380" s="256"/>
      <c r="AK380" s="256"/>
      <c r="AL380" s="256"/>
      <c r="AM380" s="256" t="s">
        <v>340</v>
      </c>
      <c r="AN380" s="256"/>
      <c r="AO380" s="256"/>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45"/>
      <c r="AF382" s="106"/>
      <c r="AG382" s="106"/>
      <c r="AH382" s="106"/>
      <c r="AI382" s="245"/>
      <c r="AJ382" s="106"/>
      <c r="AK382" s="106"/>
      <c r="AL382" s="106"/>
      <c r="AM382" s="245"/>
      <c r="AN382" s="106"/>
      <c r="AO382" s="106"/>
      <c r="AP382" s="106"/>
      <c r="AQ382" s="245"/>
      <c r="AR382" s="106"/>
      <c r="AS382" s="106"/>
      <c r="AT382" s="106"/>
      <c r="AU382" s="245"/>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45"/>
      <c r="AF383" s="106"/>
      <c r="AG383" s="106"/>
      <c r="AH383" s="106"/>
      <c r="AI383" s="245"/>
      <c r="AJ383" s="106"/>
      <c r="AK383" s="106"/>
      <c r="AL383" s="106"/>
      <c r="AM383" s="245"/>
      <c r="AN383" s="106"/>
      <c r="AO383" s="106"/>
      <c r="AP383" s="106"/>
      <c r="AQ383" s="245"/>
      <c r="AR383" s="106"/>
      <c r="AS383" s="106"/>
      <c r="AT383" s="106"/>
      <c r="AU383" s="245"/>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6" t="s">
        <v>313</v>
      </c>
      <c r="AF384" s="256"/>
      <c r="AG384" s="256"/>
      <c r="AH384" s="256"/>
      <c r="AI384" s="256" t="s">
        <v>311</v>
      </c>
      <c r="AJ384" s="256"/>
      <c r="AK384" s="256"/>
      <c r="AL384" s="256"/>
      <c r="AM384" s="256" t="s">
        <v>340</v>
      </c>
      <c r="AN384" s="256"/>
      <c r="AO384" s="256"/>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45"/>
      <c r="AF386" s="106"/>
      <c r="AG386" s="106"/>
      <c r="AH386" s="106"/>
      <c r="AI386" s="245"/>
      <c r="AJ386" s="106"/>
      <c r="AK386" s="106"/>
      <c r="AL386" s="106"/>
      <c r="AM386" s="245"/>
      <c r="AN386" s="106"/>
      <c r="AO386" s="106"/>
      <c r="AP386" s="106"/>
      <c r="AQ386" s="245"/>
      <c r="AR386" s="106"/>
      <c r="AS386" s="106"/>
      <c r="AT386" s="106"/>
      <c r="AU386" s="245"/>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45"/>
      <c r="AF387" s="106"/>
      <c r="AG387" s="106"/>
      <c r="AH387" s="106"/>
      <c r="AI387" s="245"/>
      <c r="AJ387" s="106"/>
      <c r="AK387" s="106"/>
      <c r="AL387" s="106"/>
      <c r="AM387" s="245"/>
      <c r="AN387" s="106"/>
      <c r="AO387" s="106"/>
      <c r="AP387" s="106"/>
      <c r="AQ387" s="245"/>
      <c r="AR387" s="106"/>
      <c r="AS387" s="106"/>
      <c r="AT387" s="106"/>
      <c r="AU387" s="245"/>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6" t="s">
        <v>313</v>
      </c>
      <c r="AF388" s="256"/>
      <c r="AG388" s="256"/>
      <c r="AH388" s="256"/>
      <c r="AI388" s="256" t="s">
        <v>311</v>
      </c>
      <c r="AJ388" s="256"/>
      <c r="AK388" s="256"/>
      <c r="AL388" s="256"/>
      <c r="AM388" s="256" t="s">
        <v>340</v>
      </c>
      <c r="AN388" s="256"/>
      <c r="AO388" s="256"/>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45"/>
      <c r="AF390" s="106"/>
      <c r="AG390" s="106"/>
      <c r="AH390" s="106"/>
      <c r="AI390" s="245"/>
      <c r="AJ390" s="106"/>
      <c r="AK390" s="106"/>
      <c r="AL390" s="106"/>
      <c r="AM390" s="245"/>
      <c r="AN390" s="106"/>
      <c r="AO390" s="106"/>
      <c r="AP390" s="106"/>
      <c r="AQ390" s="245"/>
      <c r="AR390" s="106"/>
      <c r="AS390" s="106"/>
      <c r="AT390" s="106"/>
      <c r="AU390" s="245"/>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45"/>
      <c r="AF391" s="106"/>
      <c r="AG391" s="106"/>
      <c r="AH391" s="106"/>
      <c r="AI391" s="245"/>
      <c r="AJ391" s="106"/>
      <c r="AK391" s="106"/>
      <c r="AL391" s="106"/>
      <c r="AM391" s="245"/>
      <c r="AN391" s="106"/>
      <c r="AO391" s="106"/>
      <c r="AP391" s="106"/>
      <c r="AQ391" s="245"/>
      <c r="AR391" s="106"/>
      <c r="AS391" s="106"/>
      <c r="AT391" s="106"/>
      <c r="AU391" s="245"/>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8"/>
      <c r="AC396" s="249"/>
      <c r="AD396" s="249"/>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8"/>
      <c r="AC403" s="249"/>
      <c r="AD403" s="249"/>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8"/>
      <c r="AC410" s="249"/>
      <c r="AD410" s="249"/>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8"/>
      <c r="AC417" s="249"/>
      <c r="AD417" s="249"/>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343</v>
      </c>
      <c r="D430" s="240"/>
      <c r="E430" s="228" t="s">
        <v>321</v>
      </c>
      <c r="F430" s="438"/>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485</v>
      </c>
      <c r="AF432" s="126"/>
      <c r="AG432" s="127" t="s">
        <v>188</v>
      </c>
      <c r="AH432" s="162"/>
      <c r="AI432" s="172"/>
      <c r="AJ432" s="172"/>
      <c r="AK432" s="172"/>
      <c r="AL432" s="167"/>
      <c r="AM432" s="172"/>
      <c r="AN432" s="172"/>
      <c r="AO432" s="172"/>
      <c r="AP432" s="167"/>
      <c r="AQ432" s="201" t="s">
        <v>485</v>
      </c>
      <c r="AR432" s="126"/>
      <c r="AS432" s="127" t="s">
        <v>188</v>
      </c>
      <c r="AT432" s="162"/>
      <c r="AU432" s="126" t="s">
        <v>489</v>
      </c>
      <c r="AV432" s="126"/>
      <c r="AW432" s="127" t="s">
        <v>177</v>
      </c>
      <c r="AX432" s="128"/>
    </row>
    <row r="433" spans="1:50" ht="23.25" customHeight="1" x14ac:dyDescent="0.2">
      <c r="A433" s="985"/>
      <c r="B433" s="242"/>
      <c r="C433" s="241"/>
      <c r="D433" s="242"/>
      <c r="E433" s="156"/>
      <c r="F433" s="157"/>
      <c r="G433" s="221" t="s">
        <v>485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485</v>
      </c>
      <c r="AC433" s="123"/>
      <c r="AD433" s="123"/>
      <c r="AE433" s="105" t="s">
        <v>489</v>
      </c>
      <c r="AF433" s="106"/>
      <c r="AG433" s="106"/>
      <c r="AH433" s="106"/>
      <c r="AI433" s="105" t="s">
        <v>489</v>
      </c>
      <c r="AJ433" s="106"/>
      <c r="AK433" s="106"/>
      <c r="AL433" s="106"/>
      <c r="AM433" s="105" t="s">
        <v>489</v>
      </c>
      <c r="AN433" s="106"/>
      <c r="AO433" s="106"/>
      <c r="AP433" s="106"/>
      <c r="AQ433" s="105" t="s">
        <v>489</v>
      </c>
      <c r="AR433" s="106"/>
      <c r="AS433" s="106"/>
      <c r="AT433" s="106"/>
      <c r="AU433" s="245" t="s">
        <v>568</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485</v>
      </c>
      <c r="AC434" s="214"/>
      <c r="AD434" s="214"/>
      <c r="AE434" s="105" t="s">
        <v>489</v>
      </c>
      <c r="AF434" s="106"/>
      <c r="AG434" s="106"/>
      <c r="AH434" s="106"/>
      <c r="AI434" s="105" t="s">
        <v>489</v>
      </c>
      <c r="AJ434" s="106"/>
      <c r="AK434" s="106"/>
      <c r="AL434" s="106"/>
      <c r="AM434" s="105" t="s">
        <v>489</v>
      </c>
      <c r="AN434" s="106"/>
      <c r="AO434" s="106"/>
      <c r="AP434" s="106"/>
      <c r="AQ434" s="105" t="s">
        <v>489</v>
      </c>
      <c r="AR434" s="106"/>
      <c r="AS434" s="106"/>
      <c r="AT434" s="106"/>
      <c r="AU434" s="245" t="s">
        <v>568</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6"/>
      <c r="AI435" s="105" t="s">
        <v>489</v>
      </c>
      <c r="AJ435" s="106"/>
      <c r="AK435" s="106"/>
      <c r="AL435" s="106"/>
      <c r="AM435" s="105" t="s">
        <v>489</v>
      </c>
      <c r="AN435" s="106"/>
      <c r="AO435" s="106"/>
      <c r="AP435" s="106"/>
      <c r="AQ435" s="105" t="s">
        <v>489</v>
      </c>
      <c r="AR435" s="106"/>
      <c r="AS435" s="106"/>
      <c r="AT435" s="106"/>
      <c r="AU435" s="245" t="s">
        <v>568</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489</v>
      </c>
      <c r="AF457" s="126"/>
      <c r="AG457" s="127" t="s">
        <v>188</v>
      </c>
      <c r="AH457" s="162"/>
      <c r="AI457" s="172"/>
      <c r="AJ457" s="172"/>
      <c r="AK457" s="172"/>
      <c r="AL457" s="167"/>
      <c r="AM457" s="172"/>
      <c r="AN457" s="172"/>
      <c r="AO457" s="172"/>
      <c r="AP457" s="167"/>
      <c r="AQ457" s="201" t="s">
        <v>485</v>
      </c>
      <c r="AR457" s="126"/>
      <c r="AS457" s="127" t="s">
        <v>188</v>
      </c>
      <c r="AT457" s="162"/>
      <c r="AU457" s="126" t="s">
        <v>485</v>
      </c>
      <c r="AV457" s="126"/>
      <c r="AW457" s="127" t="s">
        <v>177</v>
      </c>
      <c r="AX457" s="128"/>
    </row>
    <row r="458" spans="1:50" ht="23.25" customHeight="1" x14ac:dyDescent="0.2">
      <c r="A458" s="985"/>
      <c r="B458" s="242"/>
      <c r="C458" s="241"/>
      <c r="D458" s="242"/>
      <c r="E458" s="156"/>
      <c r="F458" s="157"/>
      <c r="G458" s="221" t="s">
        <v>505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485</v>
      </c>
      <c r="AC458" s="123"/>
      <c r="AD458" s="123"/>
      <c r="AE458" s="105" t="s">
        <v>485</v>
      </c>
      <c r="AF458" s="106"/>
      <c r="AG458" s="106"/>
      <c r="AH458" s="106"/>
      <c r="AI458" s="105" t="s">
        <v>485</v>
      </c>
      <c r="AJ458" s="106"/>
      <c r="AK458" s="106"/>
      <c r="AL458" s="106"/>
      <c r="AM458" s="105" t="s">
        <v>485</v>
      </c>
      <c r="AN458" s="106"/>
      <c r="AO458" s="106"/>
      <c r="AP458" s="106"/>
      <c r="AQ458" s="105" t="s">
        <v>485</v>
      </c>
      <c r="AR458" s="106"/>
      <c r="AS458" s="106"/>
      <c r="AT458" s="106"/>
      <c r="AU458" s="245" t="s">
        <v>568</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505</v>
      </c>
      <c r="AC459" s="214"/>
      <c r="AD459" s="214"/>
      <c r="AE459" s="105" t="s">
        <v>485</v>
      </c>
      <c r="AF459" s="106"/>
      <c r="AG459" s="106"/>
      <c r="AH459" s="106"/>
      <c r="AI459" s="105" t="s">
        <v>485</v>
      </c>
      <c r="AJ459" s="106"/>
      <c r="AK459" s="106"/>
      <c r="AL459" s="106"/>
      <c r="AM459" s="105" t="s">
        <v>485</v>
      </c>
      <c r="AN459" s="106"/>
      <c r="AO459" s="106"/>
      <c r="AP459" s="106"/>
      <c r="AQ459" s="105" t="s">
        <v>485</v>
      </c>
      <c r="AR459" s="106"/>
      <c r="AS459" s="106"/>
      <c r="AT459" s="106"/>
      <c r="AU459" s="245" t="s">
        <v>568</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485</v>
      </c>
      <c r="AF460" s="106"/>
      <c r="AG460" s="106"/>
      <c r="AH460" s="106"/>
      <c r="AI460" s="105" t="s">
        <v>485</v>
      </c>
      <c r="AJ460" s="106"/>
      <c r="AK460" s="106"/>
      <c r="AL460" s="106"/>
      <c r="AM460" s="105" t="s">
        <v>485</v>
      </c>
      <c r="AN460" s="106"/>
      <c r="AO460" s="106"/>
      <c r="AP460" s="106"/>
      <c r="AQ460" s="105" t="s">
        <v>485</v>
      </c>
      <c r="AR460" s="106"/>
      <c r="AS460" s="106"/>
      <c r="AT460" s="106"/>
      <c r="AU460" s="245" t="s">
        <v>568</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5"/>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489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7"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8"/>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9" t="s">
        <v>482</v>
      </c>
      <c r="AE702" s="890"/>
      <c r="AF702" s="890"/>
      <c r="AG702" s="879" t="s">
        <v>510</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511</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6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515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4"/>
      <c r="C706" s="601"/>
      <c r="D706" s="602"/>
      <c r="E706" s="673" t="s">
        <v>302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513</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4"/>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514</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41.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482</v>
      </c>
      <c r="AE708" s="658"/>
      <c r="AF708" s="658"/>
      <c r="AG708" s="513" t="s">
        <v>511</v>
      </c>
      <c r="AH708" s="514"/>
      <c r="AI708" s="514"/>
      <c r="AJ708" s="514"/>
      <c r="AK708" s="514"/>
      <c r="AL708" s="514"/>
      <c r="AM708" s="514"/>
      <c r="AN708" s="514"/>
      <c r="AO708" s="514"/>
      <c r="AP708" s="514"/>
      <c r="AQ708" s="514"/>
      <c r="AR708" s="514"/>
      <c r="AS708" s="514"/>
      <c r="AT708" s="514"/>
      <c r="AU708" s="514"/>
      <c r="AV708" s="514"/>
      <c r="AW708" s="514"/>
      <c r="AX708" s="515"/>
    </row>
    <row r="709" spans="1:50" ht="76.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516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517</v>
      </c>
      <c r="AE710" s="145"/>
      <c r="AF710" s="145"/>
      <c r="AG710" s="654" t="s">
        <v>485</v>
      </c>
      <c r="AH710" s="655"/>
      <c r="AI710" s="655"/>
      <c r="AJ710" s="655"/>
      <c r="AK710" s="655"/>
      <c r="AL710" s="655"/>
      <c r="AM710" s="655"/>
      <c r="AN710" s="655"/>
      <c r="AO710" s="655"/>
      <c r="AP710" s="655"/>
      <c r="AQ710" s="655"/>
      <c r="AR710" s="655"/>
      <c r="AS710" s="655"/>
      <c r="AT710" s="655"/>
      <c r="AU710" s="655"/>
      <c r="AV710" s="655"/>
      <c r="AW710" s="655"/>
      <c r="AX710" s="656"/>
    </row>
    <row r="711" spans="1:50" ht="40.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517</v>
      </c>
      <c r="AE712" s="573"/>
      <c r="AF712" s="573"/>
      <c r="AG712" s="581" t="s">
        <v>505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517</v>
      </c>
      <c r="AE713" s="145"/>
      <c r="AF713" s="146"/>
      <c r="AG713" s="654" t="s">
        <v>485</v>
      </c>
      <c r="AH713" s="655"/>
      <c r="AI713" s="655"/>
      <c r="AJ713" s="655"/>
      <c r="AK713" s="655"/>
      <c r="AL713" s="655"/>
      <c r="AM713" s="655"/>
      <c r="AN713" s="655"/>
      <c r="AO713" s="655"/>
      <c r="AP713" s="655"/>
      <c r="AQ713" s="655"/>
      <c r="AR713" s="655"/>
      <c r="AS713" s="655"/>
      <c r="AT713" s="655"/>
      <c r="AU713" s="655"/>
      <c r="AV713" s="655"/>
      <c r="AW713" s="655"/>
      <c r="AX713" s="656"/>
    </row>
    <row r="714" spans="1:50" ht="64.5" customHeight="1" x14ac:dyDescent="0.2">
      <c r="A714" s="647"/>
      <c r="B714" s="648"/>
      <c r="C714" s="765" t="s">
        <v>247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482</v>
      </c>
      <c r="AE714" s="579"/>
      <c r="AF714" s="580"/>
      <c r="AG714" s="679" t="s">
        <v>567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71"/>
      <c r="AG715" s="513" t="s">
        <v>519</v>
      </c>
      <c r="AH715" s="514"/>
      <c r="AI715" s="514"/>
      <c r="AJ715" s="514"/>
      <c r="AK715" s="514"/>
      <c r="AL715" s="514"/>
      <c r="AM715" s="514"/>
      <c r="AN715" s="514"/>
      <c r="AO715" s="514"/>
      <c r="AP715" s="514"/>
      <c r="AQ715" s="514"/>
      <c r="AR715" s="514"/>
      <c r="AS715" s="514"/>
      <c r="AT715" s="514"/>
      <c r="AU715" s="514"/>
      <c r="AV715" s="514"/>
      <c r="AW715" s="514"/>
      <c r="AX715" s="515"/>
    </row>
    <row r="716" spans="1:50" ht="67.5" customHeight="1" x14ac:dyDescent="0.2">
      <c r="A716" s="645"/>
      <c r="B716" s="646"/>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48" t="s">
        <v>482</v>
      </c>
      <c r="AE716" s="749"/>
      <c r="AF716" s="749"/>
      <c r="AG716" s="654" t="s">
        <v>520</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521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57" t="s">
        <v>517</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30" t="s">
        <v>262</v>
      </c>
      <c r="D720" s="928"/>
      <c r="E720" s="928"/>
      <c r="F720" s="931"/>
      <c r="G720" s="927" t="s">
        <v>263</v>
      </c>
      <c r="H720" s="928"/>
      <c r="I720" s="928"/>
      <c r="J720" s="928"/>
      <c r="K720" s="928"/>
      <c r="L720" s="928"/>
      <c r="M720" s="928"/>
      <c r="N720" s="927" t="s">
        <v>266</v>
      </c>
      <c r="O720" s="928"/>
      <c r="P720" s="928"/>
      <c r="Q720" s="928"/>
      <c r="R720" s="928"/>
      <c r="S720" s="928"/>
      <c r="T720" s="928"/>
      <c r="U720" s="928"/>
      <c r="V720" s="928"/>
      <c r="W720" s="928"/>
      <c r="X720" s="928"/>
      <c r="Y720" s="928"/>
      <c r="Z720" s="928"/>
      <c r="AA720" s="928"/>
      <c r="AB720" s="928"/>
      <c r="AC720" s="928"/>
      <c r="AD720" s="928"/>
      <c r="AE720" s="928"/>
      <c r="AF720" s="929"/>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12"/>
      <c r="D721" s="913"/>
      <c r="E721" s="913"/>
      <c r="F721" s="914"/>
      <c r="G721" s="932"/>
      <c r="H721" s="933"/>
      <c r="I721" s="68" t="str">
        <f>IF(OR(G721="　", G721=""), "", "-")</f>
        <v/>
      </c>
      <c r="J721" s="911" t="s">
        <v>485</v>
      </c>
      <c r="K721" s="911"/>
      <c r="L721" s="68" t="str">
        <f>IF(M721="","","-")</f>
        <v/>
      </c>
      <c r="M721" s="69"/>
      <c r="N721" s="908" t="s">
        <v>485</v>
      </c>
      <c r="O721" s="909"/>
      <c r="P721" s="909"/>
      <c r="Q721" s="909"/>
      <c r="R721" s="909"/>
      <c r="S721" s="909"/>
      <c r="T721" s="909"/>
      <c r="U721" s="909"/>
      <c r="V721" s="909"/>
      <c r="W721" s="909"/>
      <c r="X721" s="909"/>
      <c r="Y721" s="909"/>
      <c r="Z721" s="909"/>
      <c r="AA721" s="909"/>
      <c r="AB721" s="909"/>
      <c r="AC721" s="909"/>
      <c r="AD721" s="909"/>
      <c r="AE721" s="909"/>
      <c r="AF721" s="910"/>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12"/>
      <c r="D722" s="913"/>
      <c r="E722" s="913"/>
      <c r="F722" s="914"/>
      <c r="G722" s="932"/>
      <c r="H722" s="933"/>
      <c r="I722" s="68" t="str">
        <f t="shared" ref="I722:I725" si="4">IF(OR(G722="　", G722=""), "", "-")</f>
        <v/>
      </c>
      <c r="J722" s="911" t="s">
        <v>485</v>
      </c>
      <c r="K722" s="911"/>
      <c r="L722" s="68" t="str">
        <f t="shared" ref="L722:L725" si="5">IF(M722="","","-")</f>
        <v/>
      </c>
      <c r="M722" s="69"/>
      <c r="N722" s="908" t="s">
        <v>485</v>
      </c>
      <c r="O722" s="909"/>
      <c r="P722" s="909"/>
      <c r="Q722" s="909"/>
      <c r="R722" s="909"/>
      <c r="S722" s="909"/>
      <c r="T722" s="909"/>
      <c r="U722" s="909"/>
      <c r="V722" s="909"/>
      <c r="W722" s="909"/>
      <c r="X722" s="909"/>
      <c r="Y722" s="909"/>
      <c r="Z722" s="909"/>
      <c r="AA722" s="909"/>
      <c r="AB722" s="909"/>
      <c r="AC722" s="909"/>
      <c r="AD722" s="909"/>
      <c r="AE722" s="909"/>
      <c r="AF722" s="910"/>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12"/>
      <c r="D723" s="913"/>
      <c r="E723" s="913"/>
      <c r="F723" s="914"/>
      <c r="G723" s="932"/>
      <c r="H723" s="933"/>
      <c r="I723" s="68" t="str">
        <f t="shared" si="4"/>
        <v/>
      </c>
      <c r="J723" s="911" t="s">
        <v>485</v>
      </c>
      <c r="K723" s="911"/>
      <c r="L723" s="68" t="str">
        <f t="shared" si="5"/>
        <v/>
      </c>
      <c r="M723" s="69"/>
      <c r="N723" s="908" t="s">
        <v>485</v>
      </c>
      <c r="O723" s="909"/>
      <c r="P723" s="909"/>
      <c r="Q723" s="909"/>
      <c r="R723" s="909"/>
      <c r="S723" s="909"/>
      <c r="T723" s="909"/>
      <c r="U723" s="909"/>
      <c r="V723" s="909"/>
      <c r="W723" s="909"/>
      <c r="X723" s="909"/>
      <c r="Y723" s="909"/>
      <c r="Z723" s="909"/>
      <c r="AA723" s="909"/>
      <c r="AB723" s="909"/>
      <c r="AC723" s="909"/>
      <c r="AD723" s="909"/>
      <c r="AE723" s="909"/>
      <c r="AF723" s="910"/>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12"/>
      <c r="D724" s="913"/>
      <c r="E724" s="913"/>
      <c r="F724" s="914"/>
      <c r="G724" s="932"/>
      <c r="H724" s="933"/>
      <c r="I724" s="68" t="str">
        <f t="shared" si="4"/>
        <v/>
      </c>
      <c r="J724" s="911" t="s">
        <v>485</v>
      </c>
      <c r="K724" s="911"/>
      <c r="L724" s="68" t="str">
        <f t="shared" si="5"/>
        <v/>
      </c>
      <c r="M724" s="69"/>
      <c r="N724" s="908" t="s">
        <v>485</v>
      </c>
      <c r="O724" s="909"/>
      <c r="P724" s="909"/>
      <c r="Q724" s="909"/>
      <c r="R724" s="909"/>
      <c r="S724" s="909"/>
      <c r="T724" s="909"/>
      <c r="U724" s="909"/>
      <c r="V724" s="909"/>
      <c r="W724" s="909"/>
      <c r="X724" s="909"/>
      <c r="Y724" s="909"/>
      <c r="Z724" s="909"/>
      <c r="AA724" s="909"/>
      <c r="AB724" s="909"/>
      <c r="AC724" s="909"/>
      <c r="AD724" s="909"/>
      <c r="AE724" s="909"/>
      <c r="AF724" s="910"/>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5"/>
      <c r="D725" s="916"/>
      <c r="E725" s="916"/>
      <c r="F725" s="917"/>
      <c r="G725" s="951"/>
      <c r="H725" s="952"/>
      <c r="I725" s="70" t="str">
        <f t="shared" si="4"/>
        <v/>
      </c>
      <c r="J725" s="911" t="s">
        <v>485</v>
      </c>
      <c r="K725" s="911"/>
      <c r="L725" s="70" t="str">
        <f t="shared" si="5"/>
        <v/>
      </c>
      <c r="M725" s="71"/>
      <c r="N725" s="908" t="s">
        <v>485</v>
      </c>
      <c r="O725" s="909"/>
      <c r="P725" s="909"/>
      <c r="Q725" s="909"/>
      <c r="R725" s="909"/>
      <c r="S725" s="909"/>
      <c r="T725" s="909"/>
      <c r="U725" s="909"/>
      <c r="V725" s="909"/>
      <c r="W725" s="909"/>
      <c r="X725" s="909"/>
      <c r="Y725" s="909"/>
      <c r="Z725" s="909"/>
      <c r="AA725" s="909"/>
      <c r="AB725" s="909"/>
      <c r="AC725" s="909"/>
      <c r="AD725" s="909"/>
      <c r="AE725" s="909"/>
      <c r="AF725" s="91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91" t="s">
        <v>523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5">
      <c r="A727" s="610"/>
      <c r="B727" s="611"/>
      <c r="C727" s="685" t="s">
        <v>56</v>
      </c>
      <c r="D727" s="686"/>
      <c r="E727" s="686"/>
      <c r="F727" s="687"/>
      <c r="G727" s="789" t="s">
        <v>524</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9" t="s">
        <v>570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571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60" t="s">
        <v>572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8" t="s">
        <v>275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86" t="s">
        <v>324</v>
      </c>
      <c r="B737" s="87"/>
      <c r="C737" s="87"/>
      <c r="D737" s="88"/>
      <c r="E737" s="89" t="s">
        <v>525</v>
      </c>
      <c r="F737" s="89"/>
      <c r="G737" s="89"/>
      <c r="H737" s="89"/>
      <c r="I737" s="89"/>
      <c r="J737" s="89"/>
      <c r="K737" s="89"/>
      <c r="L737" s="89"/>
      <c r="M737" s="89"/>
      <c r="N737" s="95" t="s">
        <v>319</v>
      </c>
      <c r="O737" s="95"/>
      <c r="P737" s="95"/>
      <c r="Q737" s="95"/>
      <c r="R737" s="89" t="s">
        <v>526</v>
      </c>
      <c r="S737" s="89"/>
      <c r="T737" s="89"/>
      <c r="U737" s="89"/>
      <c r="V737" s="89"/>
      <c r="W737" s="89"/>
      <c r="X737" s="89"/>
      <c r="Y737" s="89"/>
      <c r="Z737" s="89"/>
      <c r="AA737" s="95" t="s">
        <v>318</v>
      </c>
      <c r="AB737" s="95"/>
      <c r="AC737" s="95"/>
      <c r="AD737" s="95"/>
      <c r="AE737" s="89" t="s">
        <v>527</v>
      </c>
      <c r="AF737" s="89"/>
      <c r="AG737" s="89"/>
      <c r="AH737" s="89"/>
      <c r="AI737" s="89"/>
      <c r="AJ737" s="89"/>
      <c r="AK737" s="89"/>
      <c r="AL737" s="89"/>
      <c r="AM737" s="89"/>
      <c r="AN737" s="95" t="s">
        <v>317</v>
      </c>
      <c r="AO737" s="95"/>
      <c r="AP737" s="95"/>
      <c r="AQ737" s="95"/>
      <c r="AR737" s="96" t="s">
        <v>528</v>
      </c>
      <c r="AS737" s="97"/>
      <c r="AT737" s="97"/>
      <c r="AU737" s="97"/>
      <c r="AV737" s="97"/>
      <c r="AW737" s="97"/>
      <c r="AX737" s="98"/>
      <c r="AY737" s="74"/>
      <c r="AZ737" s="74"/>
    </row>
    <row r="738" spans="1:52" ht="24.75" customHeight="1" x14ac:dyDescent="0.2">
      <c r="A738" s="86" t="s">
        <v>316</v>
      </c>
      <c r="B738" s="87"/>
      <c r="C738" s="87"/>
      <c r="D738" s="88"/>
      <c r="E738" s="89" t="s">
        <v>529</v>
      </c>
      <c r="F738" s="89"/>
      <c r="G738" s="89"/>
      <c r="H738" s="89"/>
      <c r="I738" s="89"/>
      <c r="J738" s="89"/>
      <c r="K738" s="89"/>
      <c r="L738" s="89"/>
      <c r="M738" s="89"/>
      <c r="N738" s="95" t="s">
        <v>315</v>
      </c>
      <c r="O738" s="95"/>
      <c r="P738" s="95"/>
      <c r="Q738" s="95"/>
      <c r="R738" s="89" t="s">
        <v>530</v>
      </c>
      <c r="S738" s="89"/>
      <c r="T738" s="89"/>
      <c r="U738" s="89"/>
      <c r="V738" s="89"/>
      <c r="W738" s="89"/>
      <c r="X738" s="89"/>
      <c r="Y738" s="89"/>
      <c r="Z738" s="89"/>
      <c r="AA738" s="95" t="s">
        <v>314</v>
      </c>
      <c r="AB738" s="95"/>
      <c r="AC738" s="95"/>
      <c r="AD738" s="95"/>
      <c r="AE738" s="89" t="s">
        <v>531</v>
      </c>
      <c r="AF738" s="89"/>
      <c r="AG738" s="89"/>
      <c r="AH738" s="89"/>
      <c r="AI738" s="89"/>
      <c r="AJ738" s="89"/>
      <c r="AK738" s="89"/>
      <c r="AL738" s="89"/>
      <c r="AM738" s="89"/>
      <c r="AN738" s="95" t="s">
        <v>313</v>
      </c>
      <c r="AO738" s="95"/>
      <c r="AP738" s="95"/>
      <c r="AQ738" s="95"/>
      <c r="AR738" s="96" t="s">
        <v>532</v>
      </c>
      <c r="AS738" s="97"/>
      <c r="AT738" s="97"/>
      <c r="AU738" s="97"/>
      <c r="AV738" s="97"/>
      <c r="AW738" s="97"/>
      <c r="AX738" s="98"/>
    </row>
    <row r="739" spans="1:52" ht="24.75" customHeight="1" x14ac:dyDescent="0.2">
      <c r="A739" s="86" t="s">
        <v>312</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478</v>
      </c>
      <c r="F740" s="111"/>
      <c r="G740" s="111"/>
      <c r="H740" s="78" t="str">
        <f>IF(E740="", "", "(")</f>
        <v>(</v>
      </c>
      <c r="I740" s="111"/>
      <c r="J740" s="111"/>
      <c r="K740" s="78" t="str">
        <f>IF(OR(I740="　", I740=""), "", "-")</f>
        <v/>
      </c>
      <c r="L740" s="112">
        <v>102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307</v>
      </c>
      <c r="B780" s="751"/>
      <c r="C780" s="751"/>
      <c r="D780" s="751"/>
      <c r="E780" s="751"/>
      <c r="F780" s="752"/>
      <c r="G780" s="429" t="s">
        <v>534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536</v>
      </c>
      <c r="H782" s="440"/>
      <c r="I782" s="440"/>
      <c r="J782" s="440"/>
      <c r="K782" s="441"/>
      <c r="L782" s="442" t="s">
        <v>537</v>
      </c>
      <c r="M782" s="443"/>
      <c r="N782" s="443"/>
      <c r="O782" s="443"/>
      <c r="P782" s="443"/>
      <c r="Q782" s="443"/>
      <c r="R782" s="443"/>
      <c r="S782" s="443"/>
      <c r="T782" s="443"/>
      <c r="U782" s="443"/>
      <c r="V782" s="443"/>
      <c r="W782" s="443"/>
      <c r="X782" s="444"/>
      <c r="Y782" s="445">
        <v>2</v>
      </c>
      <c r="Z782" s="446"/>
      <c r="AA782" s="446"/>
      <c r="AB782" s="544"/>
      <c r="AC782" s="439" t="s">
        <v>545</v>
      </c>
      <c r="AD782" s="440"/>
      <c r="AE782" s="440"/>
      <c r="AF782" s="440"/>
      <c r="AG782" s="441"/>
      <c r="AH782" s="442" t="s">
        <v>548</v>
      </c>
      <c r="AI782" s="443"/>
      <c r="AJ782" s="443"/>
      <c r="AK782" s="443"/>
      <c r="AL782" s="443"/>
      <c r="AM782" s="443"/>
      <c r="AN782" s="443"/>
      <c r="AO782" s="443"/>
      <c r="AP782" s="443"/>
      <c r="AQ782" s="443"/>
      <c r="AR782" s="443"/>
      <c r="AS782" s="443"/>
      <c r="AT782" s="444"/>
      <c r="AU782" s="445">
        <v>0.6</v>
      </c>
      <c r="AV782" s="446"/>
      <c r="AW782" s="446"/>
      <c r="AX782" s="447"/>
    </row>
    <row r="783" spans="1:50" ht="24.75" customHeight="1" x14ac:dyDescent="0.2">
      <c r="A783" s="543"/>
      <c r="B783" s="753"/>
      <c r="C783" s="753"/>
      <c r="D783" s="753"/>
      <c r="E783" s="753"/>
      <c r="F783" s="754"/>
      <c r="G783" s="338" t="s">
        <v>538</v>
      </c>
      <c r="H783" s="339"/>
      <c r="I783" s="339"/>
      <c r="J783" s="339"/>
      <c r="K783" s="340"/>
      <c r="L783" s="391" t="s">
        <v>539</v>
      </c>
      <c r="M783" s="392"/>
      <c r="N783" s="392"/>
      <c r="O783" s="392"/>
      <c r="P783" s="392"/>
      <c r="Q783" s="392"/>
      <c r="R783" s="392"/>
      <c r="S783" s="392"/>
      <c r="T783" s="392"/>
      <c r="U783" s="392"/>
      <c r="V783" s="392"/>
      <c r="W783" s="392"/>
      <c r="X783" s="393"/>
      <c r="Y783" s="388">
        <v>0.3</v>
      </c>
      <c r="Z783" s="389"/>
      <c r="AA783" s="389"/>
      <c r="AB783" s="395"/>
      <c r="AC783" s="338" t="s">
        <v>546</v>
      </c>
      <c r="AD783" s="339"/>
      <c r="AE783" s="339"/>
      <c r="AF783" s="339"/>
      <c r="AG783" s="340"/>
      <c r="AH783" s="391" t="s">
        <v>549</v>
      </c>
      <c r="AI783" s="392"/>
      <c r="AJ783" s="392"/>
      <c r="AK783" s="392"/>
      <c r="AL783" s="392"/>
      <c r="AM783" s="392"/>
      <c r="AN783" s="392"/>
      <c r="AO783" s="392"/>
      <c r="AP783" s="392"/>
      <c r="AQ783" s="392"/>
      <c r="AR783" s="392"/>
      <c r="AS783" s="392"/>
      <c r="AT783" s="393"/>
      <c r="AU783" s="388">
        <v>0.1</v>
      </c>
      <c r="AV783" s="389"/>
      <c r="AW783" s="389"/>
      <c r="AX783" s="390"/>
    </row>
    <row r="784" spans="1:50" ht="24.75" customHeight="1" x14ac:dyDescent="0.2">
      <c r="A784" s="543"/>
      <c r="B784" s="753"/>
      <c r="C784" s="753"/>
      <c r="D784" s="753"/>
      <c r="E784" s="753"/>
      <c r="F784" s="754"/>
      <c r="G784" s="338" t="s">
        <v>540</v>
      </c>
      <c r="H784" s="339"/>
      <c r="I784" s="339"/>
      <c r="J784" s="339"/>
      <c r="K784" s="340"/>
      <c r="L784" s="391" t="s">
        <v>541</v>
      </c>
      <c r="M784" s="392"/>
      <c r="N784" s="392"/>
      <c r="O784" s="392"/>
      <c r="P784" s="392"/>
      <c r="Q784" s="392"/>
      <c r="R784" s="392"/>
      <c r="S784" s="392"/>
      <c r="T784" s="392"/>
      <c r="U784" s="392"/>
      <c r="V784" s="392"/>
      <c r="W784" s="392"/>
      <c r="X784" s="393"/>
      <c r="Y784" s="388">
        <v>0.2</v>
      </c>
      <c r="Z784" s="389"/>
      <c r="AA784" s="389"/>
      <c r="AB784" s="395"/>
      <c r="AC784" s="338" t="s">
        <v>547</v>
      </c>
      <c r="AD784" s="339"/>
      <c r="AE784" s="339"/>
      <c r="AF784" s="339"/>
      <c r="AG784" s="340"/>
      <c r="AH784" s="391" t="s">
        <v>550</v>
      </c>
      <c r="AI784" s="392"/>
      <c r="AJ784" s="392"/>
      <c r="AK784" s="392"/>
      <c r="AL784" s="392"/>
      <c r="AM784" s="392"/>
      <c r="AN784" s="392"/>
      <c r="AO784" s="392"/>
      <c r="AP784" s="392"/>
      <c r="AQ784" s="392"/>
      <c r="AR784" s="392"/>
      <c r="AS784" s="392"/>
      <c r="AT784" s="393"/>
      <c r="AU784" s="388">
        <v>0.2</v>
      </c>
      <c r="AV784" s="389"/>
      <c r="AW784" s="389"/>
      <c r="AX784" s="390"/>
    </row>
    <row r="785" spans="1:50" ht="24.75" customHeight="1" x14ac:dyDescent="0.2">
      <c r="A785" s="543"/>
      <c r="B785" s="753"/>
      <c r="C785" s="753"/>
      <c r="D785" s="753"/>
      <c r="E785" s="753"/>
      <c r="F785" s="754"/>
      <c r="G785" s="338" t="s">
        <v>542</v>
      </c>
      <c r="H785" s="339"/>
      <c r="I785" s="339"/>
      <c r="J785" s="339"/>
      <c r="K785" s="340"/>
      <c r="L785" s="391" t="s">
        <v>543</v>
      </c>
      <c r="M785" s="392"/>
      <c r="N785" s="392"/>
      <c r="O785" s="392"/>
      <c r="P785" s="392"/>
      <c r="Q785" s="392"/>
      <c r="R785" s="392"/>
      <c r="S785" s="392"/>
      <c r="T785" s="392"/>
      <c r="U785" s="392"/>
      <c r="V785" s="392"/>
      <c r="W785" s="392"/>
      <c r="X785" s="393"/>
      <c r="Y785" s="388">
        <v>0.5</v>
      </c>
      <c r="Z785" s="389"/>
      <c r="AA785" s="389"/>
      <c r="AB785" s="395"/>
      <c r="AC785" s="338" t="s">
        <v>552</v>
      </c>
      <c r="AD785" s="755"/>
      <c r="AE785" s="755"/>
      <c r="AF785" s="755"/>
      <c r="AG785" s="756"/>
      <c r="AH785" s="391" t="s">
        <v>551</v>
      </c>
      <c r="AI785" s="757"/>
      <c r="AJ785" s="757"/>
      <c r="AK785" s="757"/>
      <c r="AL785" s="757"/>
      <c r="AM785" s="757"/>
      <c r="AN785" s="757"/>
      <c r="AO785" s="757"/>
      <c r="AP785" s="757"/>
      <c r="AQ785" s="757"/>
      <c r="AR785" s="757"/>
      <c r="AS785" s="757"/>
      <c r="AT785" s="758"/>
      <c r="AU785" s="388">
        <v>1</v>
      </c>
      <c r="AV785" s="389"/>
      <c r="AW785" s="389"/>
      <c r="AX785" s="390"/>
    </row>
    <row r="786" spans="1:50" ht="24.75"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553</v>
      </c>
      <c r="AD786" s="755"/>
      <c r="AE786" s="755"/>
      <c r="AF786" s="755"/>
      <c r="AG786" s="756"/>
      <c r="AH786" s="391" t="s">
        <v>554</v>
      </c>
      <c r="AI786" s="757"/>
      <c r="AJ786" s="757"/>
      <c r="AK786" s="757"/>
      <c r="AL786" s="757"/>
      <c r="AM786" s="757"/>
      <c r="AN786" s="757"/>
      <c r="AO786" s="757"/>
      <c r="AP786" s="757"/>
      <c r="AQ786" s="757"/>
      <c r="AR786" s="757"/>
      <c r="AS786" s="757"/>
      <c r="AT786" s="758"/>
      <c r="AU786" s="388">
        <v>0.5</v>
      </c>
      <c r="AV786" s="389"/>
      <c r="AW786" s="389"/>
      <c r="AX786" s="390"/>
    </row>
    <row r="787" spans="1:50" ht="24.75"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2.4</v>
      </c>
      <c r="AV792" s="405"/>
      <c r="AW792" s="405"/>
      <c r="AX792" s="407"/>
    </row>
    <row r="793" spans="1:50" ht="24.75" customHeight="1" x14ac:dyDescent="0.2">
      <c r="A793" s="543"/>
      <c r="B793" s="753"/>
      <c r="C793" s="753"/>
      <c r="D793" s="753"/>
      <c r="E793" s="753"/>
      <c r="F793" s="754"/>
      <c r="G793" s="429" t="s">
        <v>558</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535</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267</v>
      </c>
      <c r="AM832" s="948"/>
      <c r="AN832" s="948"/>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6"/>
      <c r="AP837" s="417" t="s">
        <v>225</v>
      </c>
      <c r="AQ837" s="417"/>
      <c r="AR837" s="417"/>
      <c r="AS837" s="417"/>
      <c r="AT837" s="417"/>
      <c r="AU837" s="417"/>
      <c r="AV837" s="417"/>
      <c r="AW837" s="417"/>
      <c r="AX837" s="417"/>
    </row>
    <row r="838" spans="1:50" ht="42" customHeight="1" x14ac:dyDescent="0.2">
      <c r="A838" s="394">
        <v>1</v>
      </c>
      <c r="B838" s="394">
        <v>1</v>
      </c>
      <c r="C838" s="414" t="s">
        <v>555</v>
      </c>
      <c r="D838" s="408"/>
      <c r="E838" s="408"/>
      <c r="F838" s="408"/>
      <c r="G838" s="408"/>
      <c r="H838" s="408"/>
      <c r="I838" s="408"/>
      <c r="J838" s="409">
        <v>1000020470007</v>
      </c>
      <c r="K838" s="410"/>
      <c r="L838" s="410"/>
      <c r="M838" s="410"/>
      <c r="N838" s="410"/>
      <c r="O838" s="410"/>
      <c r="P838" s="415" t="s">
        <v>556</v>
      </c>
      <c r="Q838" s="307"/>
      <c r="R838" s="307"/>
      <c r="S838" s="307"/>
      <c r="T838" s="307"/>
      <c r="U838" s="307"/>
      <c r="V838" s="307"/>
      <c r="W838" s="307"/>
      <c r="X838" s="307"/>
      <c r="Y838" s="308">
        <v>3</v>
      </c>
      <c r="Z838" s="309"/>
      <c r="AA838" s="309"/>
      <c r="AB838" s="310"/>
      <c r="AC838" s="318" t="s">
        <v>300</v>
      </c>
      <c r="AD838" s="413"/>
      <c r="AE838" s="413"/>
      <c r="AF838" s="413"/>
      <c r="AG838" s="413"/>
      <c r="AH838" s="411" t="s">
        <v>489</v>
      </c>
      <c r="AI838" s="412"/>
      <c r="AJ838" s="412"/>
      <c r="AK838" s="412"/>
      <c r="AL838" s="315" t="s">
        <v>489</v>
      </c>
      <c r="AM838" s="316"/>
      <c r="AN838" s="316"/>
      <c r="AO838" s="317"/>
      <c r="AP838" s="311" t="s">
        <v>485</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6"/>
      <c r="AP870" s="417" t="s">
        <v>225</v>
      </c>
      <c r="AQ870" s="417"/>
      <c r="AR870" s="417"/>
      <c r="AS870" s="417"/>
      <c r="AT870" s="417"/>
      <c r="AU870" s="417"/>
      <c r="AV870" s="417"/>
      <c r="AW870" s="417"/>
      <c r="AX870" s="417"/>
    </row>
    <row r="871" spans="1:50" ht="41.25" customHeight="1" x14ac:dyDescent="0.2">
      <c r="A871" s="394">
        <v>1</v>
      </c>
      <c r="B871" s="394">
        <v>1</v>
      </c>
      <c r="C871" s="414" t="s">
        <v>561</v>
      </c>
      <c r="D871" s="408"/>
      <c r="E871" s="408"/>
      <c r="F871" s="408"/>
      <c r="G871" s="408"/>
      <c r="H871" s="408"/>
      <c r="I871" s="408"/>
      <c r="J871" s="409">
        <v>6370001011342</v>
      </c>
      <c r="K871" s="410"/>
      <c r="L871" s="410"/>
      <c r="M871" s="410"/>
      <c r="N871" s="410"/>
      <c r="O871" s="410"/>
      <c r="P871" s="415" t="s">
        <v>557</v>
      </c>
      <c r="Q871" s="307"/>
      <c r="R871" s="307"/>
      <c r="S871" s="307"/>
      <c r="T871" s="307"/>
      <c r="U871" s="307"/>
      <c r="V871" s="307"/>
      <c r="W871" s="307"/>
      <c r="X871" s="307"/>
      <c r="Y871" s="308">
        <v>2.4</v>
      </c>
      <c r="Z871" s="309"/>
      <c r="AA871" s="309"/>
      <c r="AB871" s="310"/>
      <c r="AC871" s="318" t="s">
        <v>293</v>
      </c>
      <c r="AD871" s="413"/>
      <c r="AE871" s="413"/>
      <c r="AF871" s="413"/>
      <c r="AG871" s="413"/>
      <c r="AH871" s="411">
        <v>2</v>
      </c>
      <c r="AI871" s="412"/>
      <c r="AJ871" s="412"/>
      <c r="AK871" s="412"/>
      <c r="AL871" s="315">
        <v>67</v>
      </c>
      <c r="AM871" s="316"/>
      <c r="AN871" s="316"/>
      <c r="AO871" s="317"/>
      <c r="AP871" s="311" t="s">
        <v>485</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6"/>
      <c r="AP903" s="417" t="s">
        <v>225</v>
      </c>
      <c r="AQ903" s="417"/>
      <c r="AR903" s="417"/>
      <c r="AS903" s="417"/>
      <c r="AT903" s="417"/>
      <c r="AU903" s="417"/>
      <c r="AV903" s="417"/>
      <c r="AW903" s="417"/>
      <c r="AX903" s="417"/>
    </row>
    <row r="904" spans="1:50" ht="49.5" customHeight="1" x14ac:dyDescent="0.2">
      <c r="A904" s="394">
        <v>1</v>
      </c>
      <c r="B904" s="394">
        <v>1</v>
      </c>
      <c r="C904" s="414" t="s">
        <v>562</v>
      </c>
      <c r="D904" s="408"/>
      <c r="E904" s="408"/>
      <c r="F904" s="408"/>
      <c r="G904" s="408"/>
      <c r="H904" s="408"/>
      <c r="I904" s="408"/>
      <c r="J904" s="409">
        <v>2012401016381</v>
      </c>
      <c r="K904" s="410"/>
      <c r="L904" s="410"/>
      <c r="M904" s="410"/>
      <c r="N904" s="410"/>
      <c r="O904" s="410"/>
      <c r="P904" s="415" t="s">
        <v>559</v>
      </c>
      <c r="Q904" s="307"/>
      <c r="R904" s="307"/>
      <c r="S904" s="307"/>
      <c r="T904" s="307"/>
      <c r="U904" s="307"/>
      <c r="V904" s="307"/>
      <c r="W904" s="307"/>
      <c r="X904" s="307"/>
      <c r="Y904" s="308">
        <v>1</v>
      </c>
      <c r="Z904" s="309"/>
      <c r="AA904" s="309"/>
      <c r="AB904" s="310"/>
      <c r="AC904" s="318" t="s">
        <v>300</v>
      </c>
      <c r="AD904" s="413"/>
      <c r="AE904" s="413"/>
      <c r="AF904" s="413"/>
      <c r="AG904" s="413"/>
      <c r="AH904" s="411" t="s">
        <v>489</v>
      </c>
      <c r="AI904" s="412"/>
      <c r="AJ904" s="412"/>
      <c r="AK904" s="412"/>
      <c r="AL904" s="315" t="s">
        <v>485</v>
      </c>
      <c r="AM904" s="316"/>
      <c r="AN904" s="316"/>
      <c r="AO904" s="317"/>
      <c r="AP904" s="311" t="s">
        <v>485</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6"/>
      <c r="AP936" s="417" t="s">
        <v>225</v>
      </c>
      <c r="AQ936" s="417"/>
      <c r="AR936" s="417"/>
      <c r="AS936" s="417"/>
      <c r="AT936" s="417"/>
      <c r="AU936" s="417"/>
      <c r="AV936" s="417"/>
      <c r="AW936" s="417"/>
      <c r="AX936" s="417"/>
    </row>
    <row r="937" spans="1:50" ht="63" customHeight="1" x14ac:dyDescent="0.2">
      <c r="A937" s="394">
        <v>1</v>
      </c>
      <c r="B937" s="394">
        <v>1</v>
      </c>
      <c r="C937" s="414" t="s">
        <v>563</v>
      </c>
      <c r="D937" s="408"/>
      <c r="E937" s="408"/>
      <c r="F937" s="408"/>
      <c r="G937" s="408"/>
      <c r="H937" s="408"/>
      <c r="I937" s="408"/>
      <c r="J937" s="409">
        <v>4010401099016</v>
      </c>
      <c r="K937" s="410"/>
      <c r="L937" s="410"/>
      <c r="M937" s="410"/>
      <c r="N937" s="410"/>
      <c r="O937" s="410"/>
      <c r="P937" s="415" t="s">
        <v>560</v>
      </c>
      <c r="Q937" s="307"/>
      <c r="R937" s="307"/>
      <c r="S937" s="307"/>
      <c r="T937" s="307"/>
      <c r="U937" s="307"/>
      <c r="V937" s="307"/>
      <c r="W937" s="307"/>
      <c r="X937" s="307"/>
      <c r="Y937" s="308">
        <v>0.6</v>
      </c>
      <c r="Z937" s="309"/>
      <c r="AA937" s="309"/>
      <c r="AB937" s="310"/>
      <c r="AC937" s="318" t="s">
        <v>293</v>
      </c>
      <c r="AD937" s="413"/>
      <c r="AE937" s="413"/>
      <c r="AF937" s="413"/>
      <c r="AG937" s="413"/>
      <c r="AH937" s="411">
        <v>3</v>
      </c>
      <c r="AI937" s="412"/>
      <c r="AJ937" s="412"/>
      <c r="AK937" s="412"/>
      <c r="AL937" s="315">
        <v>14</v>
      </c>
      <c r="AM937" s="316"/>
      <c r="AN937" s="316"/>
      <c r="AO937" s="317"/>
      <c r="AP937" s="311" t="s">
        <v>485</v>
      </c>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2" t="s">
        <v>252</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49" t="s">
        <v>267</v>
      </c>
      <c r="AM1099" s="950"/>
      <c r="AN1099" s="95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5"/>
      <c r="E1102" s="267" t="s">
        <v>217</v>
      </c>
      <c r="F1102" s="885"/>
      <c r="G1102" s="885"/>
      <c r="H1102" s="885"/>
      <c r="I1102" s="885"/>
      <c r="J1102" s="267" t="s">
        <v>224</v>
      </c>
      <c r="K1102" s="267"/>
      <c r="L1102" s="267"/>
      <c r="M1102" s="267"/>
      <c r="N1102" s="267"/>
      <c r="O1102" s="267"/>
      <c r="P1102" s="334" t="s">
        <v>27</v>
      </c>
      <c r="Q1102" s="334"/>
      <c r="R1102" s="334"/>
      <c r="S1102" s="334"/>
      <c r="T1102" s="334"/>
      <c r="U1102" s="334"/>
      <c r="V1102" s="334"/>
      <c r="W1102" s="334"/>
      <c r="X1102" s="334"/>
      <c r="Y1102" s="267" t="s">
        <v>226</v>
      </c>
      <c r="Z1102" s="885"/>
      <c r="AA1102" s="885"/>
      <c r="AB1102" s="885"/>
      <c r="AC1102" s="267" t="s">
        <v>200</v>
      </c>
      <c r="AD1102" s="267"/>
      <c r="AE1102" s="267"/>
      <c r="AF1102" s="267"/>
      <c r="AG1102" s="267"/>
      <c r="AH1102" s="334" t="s">
        <v>213</v>
      </c>
      <c r="AI1102" s="335"/>
      <c r="AJ1102" s="335"/>
      <c r="AK1102" s="335"/>
      <c r="AL1102" s="335" t="s">
        <v>21</v>
      </c>
      <c r="AM1102" s="335"/>
      <c r="AN1102" s="335"/>
      <c r="AO1102" s="888"/>
      <c r="AP1102" s="417" t="s">
        <v>253</v>
      </c>
      <c r="AQ1102" s="417"/>
      <c r="AR1102" s="417"/>
      <c r="AS1102" s="417"/>
      <c r="AT1102" s="417"/>
      <c r="AU1102" s="417"/>
      <c r="AV1102" s="417"/>
      <c r="AW1102" s="417"/>
      <c r="AX1102" s="417"/>
    </row>
    <row r="1103" spans="1:50" ht="30" customHeight="1" x14ac:dyDescent="0.2">
      <c r="A1103" s="394">
        <v>1</v>
      </c>
      <c r="B1103" s="394">
        <v>1</v>
      </c>
      <c r="C1103" s="887"/>
      <c r="D1103" s="887"/>
      <c r="E1103" s="252" t="s">
        <v>505</v>
      </c>
      <c r="F1103" s="886"/>
      <c r="G1103" s="886"/>
      <c r="H1103" s="886"/>
      <c r="I1103" s="886"/>
      <c r="J1103" s="409" t="s">
        <v>505</v>
      </c>
      <c r="K1103" s="410"/>
      <c r="L1103" s="410"/>
      <c r="M1103" s="410"/>
      <c r="N1103" s="410"/>
      <c r="O1103" s="410"/>
      <c r="P1103" s="415" t="s">
        <v>505</v>
      </c>
      <c r="Q1103" s="307"/>
      <c r="R1103" s="307"/>
      <c r="S1103" s="307"/>
      <c r="T1103" s="307"/>
      <c r="U1103" s="307"/>
      <c r="V1103" s="307"/>
      <c r="W1103" s="307"/>
      <c r="X1103" s="307"/>
      <c r="Y1103" s="308" t="s">
        <v>485</v>
      </c>
      <c r="Z1103" s="309"/>
      <c r="AA1103" s="309"/>
      <c r="AB1103" s="310"/>
      <c r="AC1103" s="312"/>
      <c r="AD1103" s="312"/>
      <c r="AE1103" s="312"/>
      <c r="AF1103" s="312"/>
      <c r="AG1103" s="312"/>
      <c r="AH1103" s="313" t="s">
        <v>485</v>
      </c>
      <c r="AI1103" s="314"/>
      <c r="AJ1103" s="314"/>
      <c r="AK1103" s="314"/>
      <c r="AL1103" s="315" t="s">
        <v>490</v>
      </c>
      <c r="AM1103" s="316"/>
      <c r="AN1103" s="316"/>
      <c r="AO1103" s="317"/>
      <c r="AP1103" s="311" t="s">
        <v>489</v>
      </c>
      <c r="AQ1103" s="311"/>
      <c r="AR1103" s="311"/>
      <c r="AS1103" s="311"/>
      <c r="AT1103" s="311"/>
      <c r="AU1103" s="311"/>
      <c r="AV1103" s="311"/>
      <c r="AW1103" s="311"/>
      <c r="AX1103" s="311"/>
    </row>
    <row r="1104" spans="1:50" ht="30" hidden="1" customHeight="1" x14ac:dyDescent="0.2">
      <c r="A1104" s="394">
        <v>2</v>
      </c>
      <c r="B1104" s="394">
        <v>1</v>
      </c>
      <c r="C1104" s="887"/>
      <c r="D1104" s="887"/>
      <c r="E1104" s="886"/>
      <c r="F1104" s="886"/>
      <c r="G1104" s="886"/>
      <c r="H1104" s="886"/>
      <c r="I1104" s="88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7"/>
      <c r="D1105" s="887"/>
      <c r="E1105" s="886"/>
      <c r="F1105" s="886"/>
      <c r="G1105" s="886"/>
      <c r="H1105" s="886"/>
      <c r="I1105" s="88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7"/>
      <c r="D1106" s="887"/>
      <c r="E1106" s="886"/>
      <c r="F1106" s="886"/>
      <c r="G1106" s="886"/>
      <c r="H1106" s="886"/>
      <c r="I1106" s="88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7"/>
      <c r="D1107" s="887"/>
      <c r="E1107" s="886"/>
      <c r="F1107" s="886"/>
      <c r="G1107" s="886"/>
      <c r="H1107" s="886"/>
      <c r="I1107" s="88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7"/>
      <c r="D1108" s="887"/>
      <c r="E1108" s="886"/>
      <c r="F1108" s="886"/>
      <c r="G1108" s="886"/>
      <c r="H1108" s="886"/>
      <c r="I1108" s="88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7"/>
      <c r="D1109" s="887"/>
      <c r="E1109" s="886"/>
      <c r="F1109" s="886"/>
      <c r="G1109" s="886"/>
      <c r="H1109" s="886"/>
      <c r="I1109" s="88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7"/>
      <c r="D1110" s="887"/>
      <c r="E1110" s="886"/>
      <c r="F1110" s="886"/>
      <c r="G1110" s="886"/>
      <c r="H1110" s="886"/>
      <c r="I1110" s="88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7"/>
      <c r="D1111" s="887"/>
      <c r="E1111" s="886"/>
      <c r="F1111" s="886"/>
      <c r="G1111" s="886"/>
      <c r="H1111" s="886"/>
      <c r="I1111" s="88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7"/>
      <c r="D1112" s="887"/>
      <c r="E1112" s="886"/>
      <c r="F1112" s="886"/>
      <c r="G1112" s="886"/>
      <c r="H1112" s="886"/>
      <c r="I1112" s="88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7"/>
      <c r="D1113" s="887"/>
      <c r="E1113" s="886"/>
      <c r="F1113" s="886"/>
      <c r="G1113" s="886"/>
      <c r="H1113" s="886"/>
      <c r="I1113" s="88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7"/>
      <c r="D1114" s="887"/>
      <c r="E1114" s="886"/>
      <c r="F1114" s="886"/>
      <c r="G1114" s="886"/>
      <c r="H1114" s="886"/>
      <c r="I1114" s="88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7"/>
      <c r="D1115" s="887"/>
      <c r="E1115" s="886"/>
      <c r="F1115" s="886"/>
      <c r="G1115" s="886"/>
      <c r="H1115" s="886"/>
      <c r="I1115" s="88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7"/>
      <c r="D1116" s="887"/>
      <c r="E1116" s="886"/>
      <c r="F1116" s="886"/>
      <c r="G1116" s="886"/>
      <c r="H1116" s="886"/>
      <c r="I1116" s="88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7"/>
      <c r="D1117" s="887"/>
      <c r="E1117" s="886"/>
      <c r="F1117" s="886"/>
      <c r="G1117" s="886"/>
      <c r="H1117" s="886"/>
      <c r="I1117" s="88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7"/>
      <c r="D1118" s="887"/>
      <c r="E1118" s="886"/>
      <c r="F1118" s="886"/>
      <c r="G1118" s="886"/>
      <c r="H1118" s="886"/>
      <c r="I1118" s="88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7"/>
      <c r="D1119" s="887"/>
      <c r="E1119" s="886"/>
      <c r="F1119" s="886"/>
      <c r="G1119" s="886"/>
      <c r="H1119" s="886"/>
      <c r="I1119" s="88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7"/>
      <c r="D1120" s="887"/>
      <c r="E1120" s="252"/>
      <c r="F1120" s="886"/>
      <c r="G1120" s="886"/>
      <c r="H1120" s="886"/>
      <c r="I1120" s="88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7"/>
      <c r="D1121" s="887"/>
      <c r="E1121" s="886"/>
      <c r="F1121" s="886"/>
      <c r="G1121" s="886"/>
      <c r="H1121" s="886"/>
      <c r="I1121" s="88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7"/>
      <c r="D1122" s="887"/>
      <c r="E1122" s="886"/>
      <c r="F1122" s="886"/>
      <c r="G1122" s="886"/>
      <c r="H1122" s="886"/>
      <c r="I1122" s="88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7"/>
      <c r="D1123" s="887"/>
      <c r="E1123" s="886"/>
      <c r="F1123" s="886"/>
      <c r="G1123" s="886"/>
      <c r="H1123" s="886"/>
      <c r="I1123" s="88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7"/>
      <c r="D1124" s="887"/>
      <c r="E1124" s="886"/>
      <c r="F1124" s="886"/>
      <c r="G1124" s="886"/>
      <c r="H1124" s="886"/>
      <c r="I1124" s="88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7"/>
      <c r="D1125" s="887"/>
      <c r="E1125" s="886"/>
      <c r="F1125" s="886"/>
      <c r="G1125" s="886"/>
      <c r="H1125" s="886"/>
      <c r="I1125" s="88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7"/>
      <c r="D1126" s="887"/>
      <c r="E1126" s="886"/>
      <c r="F1126" s="886"/>
      <c r="G1126" s="886"/>
      <c r="H1126" s="886"/>
      <c r="I1126" s="88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7"/>
      <c r="D1127" s="887"/>
      <c r="E1127" s="886"/>
      <c r="F1127" s="886"/>
      <c r="G1127" s="886"/>
      <c r="H1127" s="886"/>
      <c r="I1127" s="88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7"/>
      <c r="D1128" s="887"/>
      <c r="E1128" s="886"/>
      <c r="F1128" s="886"/>
      <c r="G1128" s="886"/>
      <c r="H1128" s="886"/>
      <c r="I1128" s="88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7"/>
      <c r="D1129" s="887"/>
      <c r="E1129" s="886"/>
      <c r="F1129" s="886"/>
      <c r="G1129" s="886"/>
      <c r="H1129" s="886"/>
      <c r="I1129" s="88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7"/>
      <c r="D1130" s="887"/>
      <c r="E1130" s="886"/>
      <c r="F1130" s="886"/>
      <c r="G1130" s="886"/>
      <c r="H1130" s="886"/>
      <c r="I1130" s="88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7"/>
      <c r="D1131" s="887"/>
      <c r="E1131" s="886"/>
      <c r="F1131" s="886"/>
      <c r="G1131" s="886"/>
      <c r="H1131" s="886"/>
      <c r="I1131" s="88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7"/>
      <c r="D1132" s="887"/>
      <c r="E1132" s="886"/>
      <c r="F1132" s="886"/>
      <c r="G1132" s="886"/>
      <c r="H1132" s="886"/>
      <c r="I1132" s="88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51" priority="14017">
      <formula>IF(RIGHT(TEXT(P14,"0.#"),1)=".",FALSE,TRUE)</formula>
    </cfRule>
    <cfRule type="expression" dxfId="2050" priority="14018">
      <formula>IF(RIGHT(TEXT(P14,"0.#"),1)=".",TRUE,FALSE)</formula>
    </cfRule>
  </conditionalFormatting>
  <conditionalFormatting sqref="AE32">
    <cfRule type="expression" dxfId="2049" priority="14007">
      <formula>IF(RIGHT(TEXT(AE32,"0.#"),1)=".",FALSE,TRUE)</formula>
    </cfRule>
    <cfRule type="expression" dxfId="2048" priority="14008">
      <formula>IF(RIGHT(TEXT(AE32,"0.#"),1)=".",TRUE,FALSE)</formula>
    </cfRule>
  </conditionalFormatting>
  <conditionalFormatting sqref="P18:AX18">
    <cfRule type="expression" dxfId="2047" priority="13893">
      <formula>IF(RIGHT(TEXT(P18,"0.#"),1)=".",FALSE,TRUE)</formula>
    </cfRule>
    <cfRule type="expression" dxfId="2046" priority="13894">
      <formula>IF(RIGHT(TEXT(P18,"0.#"),1)=".",TRUE,FALSE)</formula>
    </cfRule>
  </conditionalFormatting>
  <conditionalFormatting sqref="Y783">
    <cfRule type="expression" dxfId="2045" priority="13889">
      <formula>IF(RIGHT(TEXT(Y783,"0.#"),1)=".",FALSE,TRUE)</formula>
    </cfRule>
    <cfRule type="expression" dxfId="2044" priority="13890">
      <formula>IF(RIGHT(TEXT(Y783,"0.#"),1)=".",TRUE,FALSE)</formula>
    </cfRule>
  </conditionalFormatting>
  <conditionalFormatting sqref="Y792">
    <cfRule type="expression" dxfId="2043" priority="13885">
      <formula>IF(RIGHT(TEXT(Y792,"0.#"),1)=".",FALSE,TRUE)</formula>
    </cfRule>
    <cfRule type="expression" dxfId="2042" priority="13886">
      <formula>IF(RIGHT(TEXT(Y792,"0.#"),1)=".",TRUE,FALSE)</formula>
    </cfRule>
  </conditionalFormatting>
  <conditionalFormatting sqref="Y823:Y830 Y821 Y810:Y817 Y808 Y797:Y804 Y795">
    <cfRule type="expression" dxfId="2041" priority="13667">
      <formula>IF(RIGHT(TEXT(Y795,"0.#"),1)=".",FALSE,TRUE)</formula>
    </cfRule>
    <cfRule type="expression" dxfId="2040" priority="13668">
      <formula>IF(RIGHT(TEXT(Y795,"0.#"),1)=".",TRUE,FALSE)</formula>
    </cfRule>
  </conditionalFormatting>
  <conditionalFormatting sqref="P16:AQ17 P15:AX15 P13:AX13">
    <cfRule type="expression" dxfId="2039" priority="13715">
      <formula>IF(RIGHT(TEXT(P13,"0.#"),1)=".",FALSE,TRUE)</formula>
    </cfRule>
    <cfRule type="expression" dxfId="2038" priority="13716">
      <formula>IF(RIGHT(TEXT(P13,"0.#"),1)=".",TRUE,FALSE)</formula>
    </cfRule>
  </conditionalFormatting>
  <conditionalFormatting sqref="P19:AJ19">
    <cfRule type="expression" dxfId="2037" priority="13713">
      <formula>IF(RIGHT(TEXT(P19,"0.#"),1)=".",FALSE,TRUE)</formula>
    </cfRule>
    <cfRule type="expression" dxfId="2036" priority="13714">
      <formula>IF(RIGHT(TEXT(P19,"0.#"),1)=".",TRUE,FALSE)</formula>
    </cfRule>
  </conditionalFormatting>
  <conditionalFormatting sqref="AE101 AQ101">
    <cfRule type="expression" dxfId="2035" priority="13705">
      <formula>IF(RIGHT(TEXT(AE101,"0.#"),1)=".",FALSE,TRUE)</formula>
    </cfRule>
    <cfRule type="expression" dxfId="2034" priority="13706">
      <formula>IF(RIGHT(TEXT(AE101,"0.#"),1)=".",TRUE,FALSE)</formula>
    </cfRule>
  </conditionalFormatting>
  <conditionalFormatting sqref="Y784:Y791 Y782">
    <cfRule type="expression" dxfId="2033" priority="13691">
      <formula>IF(RIGHT(TEXT(Y782,"0.#"),1)=".",FALSE,TRUE)</formula>
    </cfRule>
    <cfRule type="expression" dxfId="2032" priority="13692">
      <formula>IF(RIGHT(TEXT(Y782,"0.#"),1)=".",TRUE,FALSE)</formula>
    </cfRule>
  </conditionalFormatting>
  <conditionalFormatting sqref="AU783">
    <cfRule type="expression" dxfId="2031" priority="13689">
      <formula>IF(RIGHT(TEXT(AU783,"0.#"),1)=".",FALSE,TRUE)</formula>
    </cfRule>
    <cfRule type="expression" dxfId="2030" priority="13690">
      <formula>IF(RIGHT(TEXT(AU783,"0.#"),1)=".",TRUE,FALSE)</formula>
    </cfRule>
  </conditionalFormatting>
  <conditionalFormatting sqref="AU792">
    <cfRule type="expression" dxfId="2029" priority="13687">
      <formula>IF(RIGHT(TEXT(AU792,"0.#"),1)=".",FALSE,TRUE)</formula>
    </cfRule>
    <cfRule type="expression" dxfId="2028" priority="13688">
      <formula>IF(RIGHT(TEXT(AU792,"0.#"),1)=".",TRUE,FALSE)</formula>
    </cfRule>
  </conditionalFormatting>
  <conditionalFormatting sqref="AU784:AU791 AU782">
    <cfRule type="expression" dxfId="2027" priority="13685">
      <formula>IF(RIGHT(TEXT(AU782,"0.#"),1)=".",FALSE,TRUE)</formula>
    </cfRule>
    <cfRule type="expression" dxfId="2026" priority="13686">
      <formula>IF(RIGHT(TEXT(AU782,"0.#"),1)=".",TRUE,FALSE)</formula>
    </cfRule>
  </conditionalFormatting>
  <conditionalFormatting sqref="Y822 Y809 Y796">
    <cfRule type="expression" dxfId="2025" priority="13671">
      <formula>IF(RIGHT(TEXT(Y796,"0.#"),1)=".",FALSE,TRUE)</formula>
    </cfRule>
    <cfRule type="expression" dxfId="2024" priority="13672">
      <formula>IF(RIGHT(TEXT(Y796,"0.#"),1)=".",TRUE,FALSE)</formula>
    </cfRule>
  </conditionalFormatting>
  <conditionalFormatting sqref="Y831 Y818 Y805">
    <cfRule type="expression" dxfId="2023" priority="13669">
      <formula>IF(RIGHT(TEXT(Y805,"0.#"),1)=".",FALSE,TRUE)</formula>
    </cfRule>
    <cfRule type="expression" dxfId="2022" priority="13670">
      <formula>IF(RIGHT(TEXT(Y805,"0.#"),1)=".",TRUE,FALSE)</formula>
    </cfRule>
  </conditionalFormatting>
  <conditionalFormatting sqref="AU822 AU809 AU796">
    <cfRule type="expression" dxfId="2021" priority="13665">
      <formula>IF(RIGHT(TEXT(AU796,"0.#"),1)=".",FALSE,TRUE)</formula>
    </cfRule>
    <cfRule type="expression" dxfId="2020" priority="13666">
      <formula>IF(RIGHT(TEXT(AU796,"0.#"),1)=".",TRUE,FALSE)</formula>
    </cfRule>
  </conditionalFormatting>
  <conditionalFormatting sqref="AU831 AU818 AU805">
    <cfRule type="expression" dxfId="2019" priority="13663">
      <formula>IF(RIGHT(TEXT(AU805,"0.#"),1)=".",FALSE,TRUE)</formula>
    </cfRule>
    <cfRule type="expression" dxfId="2018" priority="13664">
      <formula>IF(RIGHT(TEXT(AU805,"0.#"),1)=".",TRUE,FALSE)</formula>
    </cfRule>
  </conditionalFormatting>
  <conditionalFormatting sqref="AU823:AU830 AU821 AU810:AU817 AU808 AU797:AU804 AU795">
    <cfRule type="expression" dxfId="2017" priority="13661">
      <formula>IF(RIGHT(TEXT(AU795,"0.#"),1)=".",FALSE,TRUE)</formula>
    </cfRule>
    <cfRule type="expression" dxfId="2016" priority="13662">
      <formula>IF(RIGHT(TEXT(AU795,"0.#"),1)=".",TRUE,FALSE)</formula>
    </cfRule>
  </conditionalFormatting>
  <conditionalFormatting sqref="AM87">
    <cfRule type="expression" dxfId="2015" priority="13315">
      <formula>IF(RIGHT(TEXT(AM87,"0.#"),1)=".",FALSE,TRUE)</formula>
    </cfRule>
    <cfRule type="expression" dxfId="2014" priority="13316">
      <formula>IF(RIGHT(TEXT(AM87,"0.#"),1)=".",TRUE,FALSE)</formula>
    </cfRule>
  </conditionalFormatting>
  <conditionalFormatting sqref="AE55">
    <cfRule type="expression" dxfId="2013" priority="13383">
      <formula>IF(RIGHT(TEXT(AE55,"0.#"),1)=".",FALSE,TRUE)</formula>
    </cfRule>
    <cfRule type="expression" dxfId="2012" priority="13384">
      <formula>IF(RIGHT(TEXT(AE55,"0.#"),1)=".",TRUE,FALSE)</formula>
    </cfRule>
  </conditionalFormatting>
  <conditionalFormatting sqref="AI55">
    <cfRule type="expression" dxfId="2011" priority="13381">
      <formula>IF(RIGHT(TEXT(AI55,"0.#"),1)=".",FALSE,TRUE)</formula>
    </cfRule>
    <cfRule type="expression" dxfId="2010" priority="13382">
      <formula>IF(RIGHT(TEXT(AI55,"0.#"),1)=".",TRUE,FALSE)</formula>
    </cfRule>
  </conditionalFormatting>
  <conditionalFormatting sqref="AE33">
    <cfRule type="expression" dxfId="2009" priority="13475">
      <formula>IF(RIGHT(TEXT(AE33,"0.#"),1)=".",FALSE,TRUE)</formula>
    </cfRule>
    <cfRule type="expression" dxfId="2008" priority="13476">
      <formula>IF(RIGHT(TEXT(AE33,"0.#"),1)=".",TRUE,FALSE)</formula>
    </cfRule>
  </conditionalFormatting>
  <conditionalFormatting sqref="AE34 AI34 AM34">
    <cfRule type="expression" dxfId="2007" priority="13473">
      <formula>IF(RIGHT(TEXT(AE34,"0.#"),1)=".",FALSE,TRUE)</formula>
    </cfRule>
    <cfRule type="expression" dxfId="2006" priority="13474">
      <formula>IF(RIGHT(TEXT(AE34,"0.#"),1)=".",TRUE,FALSE)</formula>
    </cfRule>
  </conditionalFormatting>
  <conditionalFormatting sqref="AI33">
    <cfRule type="expression" dxfId="2005" priority="13469">
      <formula>IF(RIGHT(TEXT(AI33,"0.#"),1)=".",FALSE,TRUE)</formula>
    </cfRule>
    <cfRule type="expression" dxfId="2004" priority="13470">
      <formula>IF(RIGHT(TEXT(AI33,"0.#"),1)=".",TRUE,FALSE)</formula>
    </cfRule>
  </conditionalFormatting>
  <conditionalFormatting sqref="AI32">
    <cfRule type="expression" dxfId="2003" priority="13467">
      <formula>IF(RIGHT(TEXT(AI32,"0.#"),1)=".",FALSE,TRUE)</formula>
    </cfRule>
    <cfRule type="expression" dxfId="2002" priority="13468">
      <formula>IF(RIGHT(TEXT(AI32,"0.#"),1)=".",TRUE,FALSE)</formula>
    </cfRule>
  </conditionalFormatting>
  <conditionalFormatting sqref="AM32">
    <cfRule type="expression" dxfId="2001" priority="13465">
      <formula>IF(RIGHT(TEXT(AM32,"0.#"),1)=".",FALSE,TRUE)</formula>
    </cfRule>
    <cfRule type="expression" dxfId="2000" priority="13466">
      <formula>IF(RIGHT(TEXT(AM32,"0.#"),1)=".",TRUE,FALSE)</formula>
    </cfRule>
  </conditionalFormatting>
  <conditionalFormatting sqref="AM33">
    <cfRule type="expression" dxfId="1999" priority="13463">
      <formula>IF(RIGHT(TEXT(AM33,"0.#"),1)=".",FALSE,TRUE)</formula>
    </cfRule>
    <cfRule type="expression" dxfId="1998" priority="13464">
      <formula>IF(RIGHT(TEXT(AM33,"0.#"),1)=".",TRUE,FALSE)</formula>
    </cfRule>
  </conditionalFormatting>
  <conditionalFormatting sqref="AQ32:AQ34">
    <cfRule type="expression" dxfId="1997" priority="13455">
      <formula>IF(RIGHT(TEXT(AQ32,"0.#"),1)=".",FALSE,TRUE)</formula>
    </cfRule>
    <cfRule type="expression" dxfId="1996" priority="13456">
      <formula>IF(RIGHT(TEXT(AQ32,"0.#"),1)=".",TRUE,FALSE)</formula>
    </cfRule>
  </conditionalFormatting>
  <conditionalFormatting sqref="AU32:AU34">
    <cfRule type="expression" dxfId="1995" priority="13453">
      <formula>IF(RIGHT(TEXT(AU32,"0.#"),1)=".",FALSE,TRUE)</formula>
    </cfRule>
    <cfRule type="expression" dxfId="1994" priority="13454">
      <formula>IF(RIGHT(TEXT(AU32,"0.#"),1)=".",TRUE,FALSE)</formula>
    </cfRule>
  </conditionalFormatting>
  <conditionalFormatting sqref="AE53">
    <cfRule type="expression" dxfId="1993" priority="13387">
      <formula>IF(RIGHT(TEXT(AE53,"0.#"),1)=".",FALSE,TRUE)</formula>
    </cfRule>
    <cfRule type="expression" dxfId="1992" priority="13388">
      <formula>IF(RIGHT(TEXT(AE53,"0.#"),1)=".",TRUE,FALSE)</formula>
    </cfRule>
  </conditionalFormatting>
  <conditionalFormatting sqref="AE54">
    <cfRule type="expression" dxfId="1991" priority="13385">
      <formula>IF(RIGHT(TEXT(AE54,"0.#"),1)=".",FALSE,TRUE)</formula>
    </cfRule>
    <cfRule type="expression" dxfId="1990" priority="13386">
      <formula>IF(RIGHT(TEXT(AE54,"0.#"),1)=".",TRUE,FALSE)</formula>
    </cfRule>
  </conditionalFormatting>
  <conditionalFormatting sqref="AI54">
    <cfRule type="expression" dxfId="1989" priority="13379">
      <formula>IF(RIGHT(TEXT(AI54,"0.#"),1)=".",FALSE,TRUE)</formula>
    </cfRule>
    <cfRule type="expression" dxfId="1988" priority="13380">
      <formula>IF(RIGHT(TEXT(AI54,"0.#"),1)=".",TRUE,FALSE)</formula>
    </cfRule>
  </conditionalFormatting>
  <conditionalFormatting sqref="AI53">
    <cfRule type="expression" dxfId="1987" priority="13377">
      <formula>IF(RIGHT(TEXT(AI53,"0.#"),1)=".",FALSE,TRUE)</formula>
    </cfRule>
    <cfRule type="expression" dxfId="1986" priority="13378">
      <formula>IF(RIGHT(TEXT(AI53,"0.#"),1)=".",TRUE,FALSE)</formula>
    </cfRule>
  </conditionalFormatting>
  <conditionalFormatting sqref="AM53">
    <cfRule type="expression" dxfId="1985" priority="13375">
      <formula>IF(RIGHT(TEXT(AM53,"0.#"),1)=".",FALSE,TRUE)</formula>
    </cfRule>
    <cfRule type="expression" dxfId="1984" priority="13376">
      <formula>IF(RIGHT(TEXT(AM53,"0.#"),1)=".",TRUE,FALSE)</formula>
    </cfRule>
  </conditionalFormatting>
  <conditionalFormatting sqref="AM54">
    <cfRule type="expression" dxfId="1983" priority="13373">
      <formula>IF(RIGHT(TEXT(AM54,"0.#"),1)=".",FALSE,TRUE)</formula>
    </cfRule>
    <cfRule type="expression" dxfId="1982" priority="13374">
      <formula>IF(RIGHT(TEXT(AM54,"0.#"),1)=".",TRUE,FALSE)</formula>
    </cfRule>
  </conditionalFormatting>
  <conditionalFormatting sqref="AM55">
    <cfRule type="expression" dxfId="1981" priority="13371">
      <formula>IF(RIGHT(TEXT(AM55,"0.#"),1)=".",FALSE,TRUE)</formula>
    </cfRule>
    <cfRule type="expression" dxfId="1980" priority="13372">
      <formula>IF(RIGHT(TEXT(AM55,"0.#"),1)=".",TRUE,FALSE)</formula>
    </cfRule>
  </conditionalFormatting>
  <conditionalFormatting sqref="AE60">
    <cfRule type="expression" dxfId="1979" priority="13357">
      <formula>IF(RIGHT(TEXT(AE60,"0.#"),1)=".",FALSE,TRUE)</formula>
    </cfRule>
    <cfRule type="expression" dxfId="1978" priority="13358">
      <formula>IF(RIGHT(TEXT(AE60,"0.#"),1)=".",TRUE,FALSE)</formula>
    </cfRule>
  </conditionalFormatting>
  <conditionalFormatting sqref="AE61">
    <cfRule type="expression" dxfId="1977" priority="13355">
      <formula>IF(RIGHT(TEXT(AE61,"0.#"),1)=".",FALSE,TRUE)</formula>
    </cfRule>
    <cfRule type="expression" dxfId="1976" priority="13356">
      <formula>IF(RIGHT(TEXT(AE61,"0.#"),1)=".",TRUE,FALSE)</formula>
    </cfRule>
  </conditionalFormatting>
  <conditionalFormatting sqref="AE62">
    <cfRule type="expression" dxfId="1975" priority="13353">
      <formula>IF(RIGHT(TEXT(AE62,"0.#"),1)=".",FALSE,TRUE)</formula>
    </cfRule>
    <cfRule type="expression" dxfId="1974" priority="13354">
      <formula>IF(RIGHT(TEXT(AE62,"0.#"),1)=".",TRUE,FALSE)</formula>
    </cfRule>
  </conditionalFormatting>
  <conditionalFormatting sqref="AI62">
    <cfRule type="expression" dxfId="1973" priority="13351">
      <formula>IF(RIGHT(TEXT(AI62,"0.#"),1)=".",FALSE,TRUE)</formula>
    </cfRule>
    <cfRule type="expression" dxfId="1972" priority="13352">
      <formula>IF(RIGHT(TEXT(AI62,"0.#"),1)=".",TRUE,FALSE)</formula>
    </cfRule>
  </conditionalFormatting>
  <conditionalFormatting sqref="AI61">
    <cfRule type="expression" dxfId="1971" priority="13349">
      <formula>IF(RIGHT(TEXT(AI61,"0.#"),1)=".",FALSE,TRUE)</formula>
    </cfRule>
    <cfRule type="expression" dxfId="1970" priority="13350">
      <formula>IF(RIGHT(TEXT(AI61,"0.#"),1)=".",TRUE,FALSE)</formula>
    </cfRule>
  </conditionalFormatting>
  <conditionalFormatting sqref="AI60">
    <cfRule type="expression" dxfId="1969" priority="13347">
      <formula>IF(RIGHT(TEXT(AI60,"0.#"),1)=".",FALSE,TRUE)</formula>
    </cfRule>
    <cfRule type="expression" dxfId="1968" priority="13348">
      <formula>IF(RIGHT(TEXT(AI60,"0.#"),1)=".",TRUE,FALSE)</formula>
    </cfRule>
  </conditionalFormatting>
  <conditionalFormatting sqref="AM60">
    <cfRule type="expression" dxfId="1967" priority="13345">
      <formula>IF(RIGHT(TEXT(AM60,"0.#"),1)=".",FALSE,TRUE)</formula>
    </cfRule>
    <cfRule type="expression" dxfId="1966" priority="13346">
      <formula>IF(RIGHT(TEXT(AM60,"0.#"),1)=".",TRUE,FALSE)</formula>
    </cfRule>
  </conditionalFormatting>
  <conditionalFormatting sqref="AM61">
    <cfRule type="expression" dxfId="1965" priority="13343">
      <formula>IF(RIGHT(TEXT(AM61,"0.#"),1)=".",FALSE,TRUE)</formula>
    </cfRule>
    <cfRule type="expression" dxfId="1964" priority="13344">
      <formula>IF(RIGHT(TEXT(AM61,"0.#"),1)=".",TRUE,FALSE)</formula>
    </cfRule>
  </conditionalFormatting>
  <conditionalFormatting sqref="AM62">
    <cfRule type="expression" dxfId="1963" priority="13341">
      <formula>IF(RIGHT(TEXT(AM62,"0.#"),1)=".",FALSE,TRUE)</formula>
    </cfRule>
    <cfRule type="expression" dxfId="1962" priority="13342">
      <formula>IF(RIGHT(TEXT(AM62,"0.#"),1)=".",TRUE,FALSE)</formula>
    </cfRule>
  </conditionalFormatting>
  <conditionalFormatting sqref="AE87">
    <cfRule type="expression" dxfId="1961" priority="13327">
      <formula>IF(RIGHT(TEXT(AE87,"0.#"),1)=".",FALSE,TRUE)</formula>
    </cfRule>
    <cfRule type="expression" dxfId="1960" priority="13328">
      <formula>IF(RIGHT(TEXT(AE87,"0.#"),1)=".",TRUE,FALSE)</formula>
    </cfRule>
  </conditionalFormatting>
  <conditionalFormatting sqref="AE88">
    <cfRule type="expression" dxfId="1959" priority="13325">
      <formula>IF(RIGHT(TEXT(AE88,"0.#"),1)=".",FALSE,TRUE)</formula>
    </cfRule>
    <cfRule type="expression" dxfId="1958" priority="13326">
      <formula>IF(RIGHT(TEXT(AE88,"0.#"),1)=".",TRUE,FALSE)</formula>
    </cfRule>
  </conditionalFormatting>
  <conditionalFormatting sqref="AE89">
    <cfRule type="expression" dxfId="1957" priority="13323">
      <formula>IF(RIGHT(TEXT(AE89,"0.#"),1)=".",FALSE,TRUE)</formula>
    </cfRule>
    <cfRule type="expression" dxfId="1956" priority="13324">
      <formula>IF(RIGHT(TEXT(AE89,"0.#"),1)=".",TRUE,FALSE)</formula>
    </cfRule>
  </conditionalFormatting>
  <conditionalFormatting sqref="AI89">
    <cfRule type="expression" dxfId="1955" priority="13321">
      <formula>IF(RIGHT(TEXT(AI89,"0.#"),1)=".",FALSE,TRUE)</formula>
    </cfRule>
    <cfRule type="expression" dxfId="1954" priority="13322">
      <formula>IF(RIGHT(TEXT(AI89,"0.#"),1)=".",TRUE,FALSE)</formula>
    </cfRule>
  </conditionalFormatting>
  <conditionalFormatting sqref="AI88">
    <cfRule type="expression" dxfId="1953" priority="13319">
      <formula>IF(RIGHT(TEXT(AI88,"0.#"),1)=".",FALSE,TRUE)</formula>
    </cfRule>
    <cfRule type="expression" dxfId="1952" priority="13320">
      <formula>IF(RIGHT(TEXT(AI88,"0.#"),1)=".",TRUE,FALSE)</formula>
    </cfRule>
  </conditionalFormatting>
  <conditionalFormatting sqref="AI87">
    <cfRule type="expression" dxfId="1951" priority="13317">
      <formula>IF(RIGHT(TEXT(AI87,"0.#"),1)=".",FALSE,TRUE)</formula>
    </cfRule>
    <cfRule type="expression" dxfId="1950" priority="13318">
      <formula>IF(RIGHT(TEXT(AI87,"0.#"),1)=".",TRUE,FALSE)</formula>
    </cfRule>
  </conditionalFormatting>
  <conditionalFormatting sqref="AM88">
    <cfRule type="expression" dxfId="1949" priority="13313">
      <formula>IF(RIGHT(TEXT(AM88,"0.#"),1)=".",FALSE,TRUE)</formula>
    </cfRule>
    <cfRule type="expression" dxfId="1948" priority="13314">
      <formula>IF(RIGHT(TEXT(AM88,"0.#"),1)=".",TRUE,FALSE)</formula>
    </cfRule>
  </conditionalFormatting>
  <conditionalFormatting sqref="AM89">
    <cfRule type="expression" dxfId="1947" priority="13311">
      <formula>IF(RIGHT(TEXT(AM89,"0.#"),1)=".",FALSE,TRUE)</formula>
    </cfRule>
    <cfRule type="expression" dxfId="1946" priority="13312">
      <formula>IF(RIGHT(TEXT(AM89,"0.#"),1)=".",TRUE,FALSE)</formula>
    </cfRule>
  </conditionalFormatting>
  <conditionalFormatting sqref="AE92">
    <cfRule type="expression" dxfId="1945" priority="13297">
      <formula>IF(RIGHT(TEXT(AE92,"0.#"),1)=".",FALSE,TRUE)</formula>
    </cfRule>
    <cfRule type="expression" dxfId="1944" priority="13298">
      <formula>IF(RIGHT(TEXT(AE92,"0.#"),1)=".",TRUE,FALSE)</formula>
    </cfRule>
  </conditionalFormatting>
  <conditionalFormatting sqref="AE93">
    <cfRule type="expression" dxfId="1943" priority="13295">
      <formula>IF(RIGHT(TEXT(AE93,"0.#"),1)=".",FALSE,TRUE)</formula>
    </cfRule>
    <cfRule type="expression" dxfId="1942" priority="13296">
      <formula>IF(RIGHT(TEXT(AE93,"0.#"),1)=".",TRUE,FALSE)</formula>
    </cfRule>
  </conditionalFormatting>
  <conditionalFormatting sqref="AE94">
    <cfRule type="expression" dxfId="1941" priority="13293">
      <formula>IF(RIGHT(TEXT(AE94,"0.#"),1)=".",FALSE,TRUE)</formula>
    </cfRule>
    <cfRule type="expression" dxfId="1940" priority="13294">
      <formula>IF(RIGHT(TEXT(AE94,"0.#"),1)=".",TRUE,FALSE)</formula>
    </cfRule>
  </conditionalFormatting>
  <conditionalFormatting sqref="AI94">
    <cfRule type="expression" dxfId="1939" priority="13291">
      <formula>IF(RIGHT(TEXT(AI94,"0.#"),1)=".",FALSE,TRUE)</formula>
    </cfRule>
    <cfRule type="expression" dxfId="1938" priority="13292">
      <formula>IF(RIGHT(TEXT(AI94,"0.#"),1)=".",TRUE,FALSE)</formula>
    </cfRule>
  </conditionalFormatting>
  <conditionalFormatting sqref="AI93">
    <cfRule type="expression" dxfId="1937" priority="13289">
      <formula>IF(RIGHT(TEXT(AI93,"0.#"),1)=".",FALSE,TRUE)</formula>
    </cfRule>
    <cfRule type="expression" dxfId="1936" priority="13290">
      <formula>IF(RIGHT(TEXT(AI93,"0.#"),1)=".",TRUE,FALSE)</formula>
    </cfRule>
  </conditionalFormatting>
  <conditionalFormatting sqref="AI92">
    <cfRule type="expression" dxfId="1935" priority="13287">
      <formula>IF(RIGHT(TEXT(AI92,"0.#"),1)=".",FALSE,TRUE)</formula>
    </cfRule>
    <cfRule type="expression" dxfId="1934" priority="13288">
      <formula>IF(RIGHT(TEXT(AI92,"0.#"),1)=".",TRUE,FALSE)</formula>
    </cfRule>
  </conditionalFormatting>
  <conditionalFormatting sqref="AM92">
    <cfRule type="expression" dxfId="1933" priority="13285">
      <formula>IF(RIGHT(TEXT(AM92,"0.#"),1)=".",FALSE,TRUE)</formula>
    </cfRule>
    <cfRule type="expression" dxfId="1932" priority="13286">
      <formula>IF(RIGHT(TEXT(AM92,"0.#"),1)=".",TRUE,FALSE)</formula>
    </cfRule>
  </conditionalFormatting>
  <conditionalFormatting sqref="AM93">
    <cfRule type="expression" dxfId="1931" priority="13283">
      <formula>IF(RIGHT(TEXT(AM93,"0.#"),1)=".",FALSE,TRUE)</formula>
    </cfRule>
    <cfRule type="expression" dxfId="1930" priority="13284">
      <formula>IF(RIGHT(TEXT(AM93,"0.#"),1)=".",TRUE,FALSE)</formula>
    </cfRule>
  </conditionalFormatting>
  <conditionalFormatting sqref="AM94">
    <cfRule type="expression" dxfId="1929" priority="13281">
      <formula>IF(RIGHT(TEXT(AM94,"0.#"),1)=".",FALSE,TRUE)</formula>
    </cfRule>
    <cfRule type="expression" dxfId="1928" priority="13282">
      <formula>IF(RIGHT(TEXT(AM94,"0.#"),1)=".",TRUE,FALSE)</formula>
    </cfRule>
  </conditionalFormatting>
  <conditionalFormatting sqref="AE97">
    <cfRule type="expression" dxfId="1927" priority="13267">
      <formula>IF(RIGHT(TEXT(AE97,"0.#"),1)=".",FALSE,TRUE)</formula>
    </cfRule>
    <cfRule type="expression" dxfId="1926" priority="13268">
      <formula>IF(RIGHT(TEXT(AE97,"0.#"),1)=".",TRUE,FALSE)</formula>
    </cfRule>
  </conditionalFormatting>
  <conditionalFormatting sqref="AE98">
    <cfRule type="expression" dxfId="1925" priority="13265">
      <formula>IF(RIGHT(TEXT(AE98,"0.#"),1)=".",FALSE,TRUE)</formula>
    </cfRule>
    <cfRule type="expression" dxfId="1924" priority="13266">
      <formula>IF(RIGHT(TEXT(AE98,"0.#"),1)=".",TRUE,FALSE)</formula>
    </cfRule>
  </conditionalFormatting>
  <conditionalFormatting sqref="AE99">
    <cfRule type="expression" dxfId="1923" priority="13263">
      <formula>IF(RIGHT(TEXT(AE99,"0.#"),1)=".",FALSE,TRUE)</formula>
    </cfRule>
    <cfRule type="expression" dxfId="1922" priority="13264">
      <formula>IF(RIGHT(TEXT(AE99,"0.#"),1)=".",TRUE,FALSE)</formula>
    </cfRule>
  </conditionalFormatting>
  <conditionalFormatting sqref="AI99">
    <cfRule type="expression" dxfId="1921" priority="13261">
      <formula>IF(RIGHT(TEXT(AI99,"0.#"),1)=".",FALSE,TRUE)</formula>
    </cfRule>
    <cfRule type="expression" dxfId="1920" priority="13262">
      <formula>IF(RIGHT(TEXT(AI99,"0.#"),1)=".",TRUE,FALSE)</formula>
    </cfRule>
  </conditionalFormatting>
  <conditionalFormatting sqref="AI98">
    <cfRule type="expression" dxfId="1919" priority="13259">
      <formula>IF(RIGHT(TEXT(AI98,"0.#"),1)=".",FALSE,TRUE)</formula>
    </cfRule>
    <cfRule type="expression" dxfId="1918" priority="13260">
      <formula>IF(RIGHT(TEXT(AI98,"0.#"),1)=".",TRUE,FALSE)</formula>
    </cfRule>
  </conditionalFormatting>
  <conditionalFormatting sqref="AI97">
    <cfRule type="expression" dxfId="1917" priority="13257">
      <formula>IF(RIGHT(TEXT(AI97,"0.#"),1)=".",FALSE,TRUE)</formula>
    </cfRule>
    <cfRule type="expression" dxfId="1916" priority="13258">
      <formula>IF(RIGHT(TEXT(AI97,"0.#"),1)=".",TRUE,FALSE)</formula>
    </cfRule>
  </conditionalFormatting>
  <conditionalFormatting sqref="AM97">
    <cfRule type="expression" dxfId="1915" priority="13255">
      <formula>IF(RIGHT(TEXT(AM97,"0.#"),1)=".",FALSE,TRUE)</formula>
    </cfRule>
    <cfRule type="expression" dxfId="1914" priority="13256">
      <formula>IF(RIGHT(TEXT(AM97,"0.#"),1)=".",TRUE,FALSE)</formula>
    </cfRule>
  </conditionalFormatting>
  <conditionalFormatting sqref="AM98">
    <cfRule type="expression" dxfId="1913" priority="13253">
      <formula>IF(RIGHT(TEXT(AM98,"0.#"),1)=".",FALSE,TRUE)</formula>
    </cfRule>
    <cfRule type="expression" dxfId="1912" priority="13254">
      <formula>IF(RIGHT(TEXT(AM98,"0.#"),1)=".",TRUE,FALSE)</formula>
    </cfRule>
  </conditionalFormatting>
  <conditionalFormatting sqref="AM99">
    <cfRule type="expression" dxfId="1911" priority="13251">
      <formula>IF(RIGHT(TEXT(AM99,"0.#"),1)=".",FALSE,TRUE)</formula>
    </cfRule>
    <cfRule type="expression" dxfId="1910" priority="13252">
      <formula>IF(RIGHT(TEXT(AM99,"0.#"),1)=".",TRUE,FALSE)</formula>
    </cfRule>
  </conditionalFormatting>
  <conditionalFormatting sqref="AI101">
    <cfRule type="expression" dxfId="1909" priority="13237">
      <formula>IF(RIGHT(TEXT(AI101,"0.#"),1)=".",FALSE,TRUE)</formula>
    </cfRule>
    <cfRule type="expression" dxfId="1908" priority="13238">
      <formula>IF(RIGHT(TEXT(AI101,"0.#"),1)=".",TRUE,FALSE)</formula>
    </cfRule>
  </conditionalFormatting>
  <conditionalFormatting sqref="AM101">
    <cfRule type="expression" dxfId="1907" priority="13235">
      <formula>IF(RIGHT(TEXT(AM101,"0.#"),1)=".",FALSE,TRUE)</formula>
    </cfRule>
    <cfRule type="expression" dxfId="1906" priority="13236">
      <formula>IF(RIGHT(TEXT(AM101,"0.#"),1)=".",TRUE,FALSE)</formula>
    </cfRule>
  </conditionalFormatting>
  <conditionalFormatting sqref="AE102">
    <cfRule type="expression" dxfId="1905" priority="13233">
      <formula>IF(RIGHT(TEXT(AE102,"0.#"),1)=".",FALSE,TRUE)</formula>
    </cfRule>
    <cfRule type="expression" dxfId="1904" priority="13234">
      <formula>IF(RIGHT(TEXT(AE102,"0.#"),1)=".",TRUE,FALSE)</formula>
    </cfRule>
  </conditionalFormatting>
  <conditionalFormatting sqref="AI102">
    <cfRule type="expression" dxfId="1903" priority="13231">
      <formula>IF(RIGHT(TEXT(AI102,"0.#"),1)=".",FALSE,TRUE)</formula>
    </cfRule>
    <cfRule type="expression" dxfId="1902" priority="13232">
      <formula>IF(RIGHT(TEXT(AI102,"0.#"),1)=".",TRUE,FALSE)</formula>
    </cfRule>
  </conditionalFormatting>
  <conditionalFormatting sqref="AM102">
    <cfRule type="expression" dxfId="1901" priority="13229">
      <formula>IF(RIGHT(TEXT(AM102,"0.#"),1)=".",FALSE,TRUE)</formula>
    </cfRule>
    <cfRule type="expression" dxfId="1900" priority="13230">
      <formula>IF(RIGHT(TEXT(AM102,"0.#"),1)=".",TRUE,FALSE)</formula>
    </cfRule>
  </conditionalFormatting>
  <conditionalFormatting sqref="AQ102">
    <cfRule type="expression" dxfId="1899" priority="13227">
      <formula>IF(RIGHT(TEXT(AQ102,"0.#"),1)=".",FALSE,TRUE)</formula>
    </cfRule>
    <cfRule type="expression" dxfId="1898" priority="13228">
      <formula>IF(RIGHT(TEXT(AQ102,"0.#"),1)=".",TRUE,FALSE)</formula>
    </cfRule>
  </conditionalFormatting>
  <conditionalFormatting sqref="AE104">
    <cfRule type="expression" dxfId="1897" priority="13225">
      <formula>IF(RIGHT(TEXT(AE104,"0.#"),1)=".",FALSE,TRUE)</formula>
    </cfRule>
    <cfRule type="expression" dxfId="1896" priority="13226">
      <formula>IF(RIGHT(TEXT(AE104,"0.#"),1)=".",TRUE,FALSE)</formula>
    </cfRule>
  </conditionalFormatting>
  <conditionalFormatting sqref="AI104">
    <cfRule type="expression" dxfId="1895" priority="13223">
      <formula>IF(RIGHT(TEXT(AI104,"0.#"),1)=".",FALSE,TRUE)</formula>
    </cfRule>
    <cfRule type="expression" dxfId="1894" priority="13224">
      <formula>IF(RIGHT(TEXT(AI104,"0.#"),1)=".",TRUE,FALSE)</formula>
    </cfRule>
  </conditionalFormatting>
  <conditionalFormatting sqref="AM104">
    <cfRule type="expression" dxfId="1893" priority="13221">
      <formula>IF(RIGHT(TEXT(AM104,"0.#"),1)=".",FALSE,TRUE)</formula>
    </cfRule>
    <cfRule type="expression" dxfId="1892" priority="13222">
      <formula>IF(RIGHT(TEXT(AM104,"0.#"),1)=".",TRUE,FALSE)</formula>
    </cfRule>
  </conditionalFormatting>
  <conditionalFormatting sqref="AE105">
    <cfRule type="expression" dxfId="1891" priority="13219">
      <formula>IF(RIGHT(TEXT(AE105,"0.#"),1)=".",FALSE,TRUE)</formula>
    </cfRule>
    <cfRule type="expression" dxfId="1890" priority="13220">
      <formula>IF(RIGHT(TEXT(AE105,"0.#"),1)=".",TRUE,FALSE)</formula>
    </cfRule>
  </conditionalFormatting>
  <conditionalFormatting sqref="AI105">
    <cfRule type="expression" dxfId="1889" priority="13217">
      <formula>IF(RIGHT(TEXT(AI105,"0.#"),1)=".",FALSE,TRUE)</formula>
    </cfRule>
    <cfRule type="expression" dxfId="1888" priority="13218">
      <formula>IF(RIGHT(TEXT(AI105,"0.#"),1)=".",TRUE,FALSE)</formula>
    </cfRule>
  </conditionalFormatting>
  <conditionalFormatting sqref="AM105">
    <cfRule type="expression" dxfId="1887" priority="13215">
      <formula>IF(RIGHT(TEXT(AM105,"0.#"),1)=".",FALSE,TRUE)</formula>
    </cfRule>
    <cfRule type="expression" dxfId="1886" priority="13216">
      <formula>IF(RIGHT(TEXT(AM105,"0.#"),1)=".",TRUE,FALSE)</formula>
    </cfRule>
  </conditionalFormatting>
  <conditionalFormatting sqref="AE107">
    <cfRule type="expression" dxfId="1885" priority="13211">
      <formula>IF(RIGHT(TEXT(AE107,"0.#"),1)=".",FALSE,TRUE)</formula>
    </cfRule>
    <cfRule type="expression" dxfId="1884" priority="13212">
      <formula>IF(RIGHT(TEXT(AE107,"0.#"),1)=".",TRUE,FALSE)</formula>
    </cfRule>
  </conditionalFormatting>
  <conditionalFormatting sqref="AI107">
    <cfRule type="expression" dxfId="1883" priority="13209">
      <formula>IF(RIGHT(TEXT(AI107,"0.#"),1)=".",FALSE,TRUE)</formula>
    </cfRule>
    <cfRule type="expression" dxfId="1882" priority="13210">
      <formula>IF(RIGHT(TEXT(AI107,"0.#"),1)=".",TRUE,FALSE)</formula>
    </cfRule>
  </conditionalFormatting>
  <conditionalFormatting sqref="AM107">
    <cfRule type="expression" dxfId="1881" priority="13207">
      <formula>IF(RIGHT(TEXT(AM107,"0.#"),1)=".",FALSE,TRUE)</formula>
    </cfRule>
    <cfRule type="expression" dxfId="1880" priority="13208">
      <formula>IF(RIGHT(TEXT(AM107,"0.#"),1)=".",TRUE,FALSE)</formula>
    </cfRule>
  </conditionalFormatting>
  <conditionalFormatting sqref="AE108">
    <cfRule type="expression" dxfId="1879" priority="13205">
      <formula>IF(RIGHT(TEXT(AE108,"0.#"),1)=".",FALSE,TRUE)</formula>
    </cfRule>
    <cfRule type="expression" dxfId="1878" priority="13206">
      <formula>IF(RIGHT(TEXT(AE108,"0.#"),1)=".",TRUE,FALSE)</formula>
    </cfRule>
  </conditionalFormatting>
  <conditionalFormatting sqref="AI108">
    <cfRule type="expression" dxfId="1877" priority="13203">
      <formula>IF(RIGHT(TEXT(AI108,"0.#"),1)=".",FALSE,TRUE)</formula>
    </cfRule>
    <cfRule type="expression" dxfId="1876" priority="13204">
      <formula>IF(RIGHT(TEXT(AI108,"0.#"),1)=".",TRUE,FALSE)</formula>
    </cfRule>
  </conditionalFormatting>
  <conditionalFormatting sqref="AM108">
    <cfRule type="expression" dxfId="1875" priority="13201">
      <formula>IF(RIGHT(TEXT(AM108,"0.#"),1)=".",FALSE,TRUE)</formula>
    </cfRule>
    <cfRule type="expression" dxfId="1874" priority="13202">
      <formula>IF(RIGHT(TEXT(AM108,"0.#"),1)=".",TRUE,FALSE)</formula>
    </cfRule>
  </conditionalFormatting>
  <conditionalFormatting sqref="AE110">
    <cfRule type="expression" dxfId="1873" priority="13197">
      <formula>IF(RIGHT(TEXT(AE110,"0.#"),1)=".",FALSE,TRUE)</formula>
    </cfRule>
    <cfRule type="expression" dxfId="1872" priority="13198">
      <formula>IF(RIGHT(TEXT(AE110,"0.#"),1)=".",TRUE,FALSE)</formula>
    </cfRule>
  </conditionalFormatting>
  <conditionalFormatting sqref="AI110">
    <cfRule type="expression" dxfId="1871" priority="13195">
      <formula>IF(RIGHT(TEXT(AI110,"0.#"),1)=".",FALSE,TRUE)</formula>
    </cfRule>
    <cfRule type="expression" dxfId="1870" priority="13196">
      <formula>IF(RIGHT(TEXT(AI110,"0.#"),1)=".",TRUE,FALSE)</formula>
    </cfRule>
  </conditionalFormatting>
  <conditionalFormatting sqref="AM110">
    <cfRule type="expression" dxfId="1869" priority="13193">
      <formula>IF(RIGHT(TEXT(AM110,"0.#"),1)=".",FALSE,TRUE)</formula>
    </cfRule>
    <cfRule type="expression" dxfId="1868" priority="13194">
      <formula>IF(RIGHT(TEXT(AM110,"0.#"),1)=".",TRUE,FALSE)</formula>
    </cfRule>
  </conditionalFormatting>
  <conditionalFormatting sqref="AE111">
    <cfRule type="expression" dxfId="1867" priority="13191">
      <formula>IF(RIGHT(TEXT(AE111,"0.#"),1)=".",FALSE,TRUE)</formula>
    </cfRule>
    <cfRule type="expression" dxfId="1866" priority="13192">
      <formula>IF(RIGHT(TEXT(AE111,"0.#"),1)=".",TRUE,FALSE)</formula>
    </cfRule>
  </conditionalFormatting>
  <conditionalFormatting sqref="AI111">
    <cfRule type="expression" dxfId="1865" priority="13189">
      <formula>IF(RIGHT(TEXT(AI111,"0.#"),1)=".",FALSE,TRUE)</formula>
    </cfRule>
    <cfRule type="expression" dxfId="1864" priority="13190">
      <formula>IF(RIGHT(TEXT(AI111,"0.#"),1)=".",TRUE,FALSE)</formula>
    </cfRule>
  </conditionalFormatting>
  <conditionalFormatting sqref="AM111">
    <cfRule type="expression" dxfId="1863" priority="13187">
      <formula>IF(RIGHT(TEXT(AM111,"0.#"),1)=".",FALSE,TRUE)</formula>
    </cfRule>
    <cfRule type="expression" dxfId="1862" priority="13188">
      <formula>IF(RIGHT(TEXT(AM111,"0.#"),1)=".",TRUE,FALSE)</formula>
    </cfRule>
  </conditionalFormatting>
  <conditionalFormatting sqref="AE113">
    <cfRule type="expression" dxfId="1861" priority="13183">
      <formula>IF(RIGHT(TEXT(AE113,"0.#"),1)=".",FALSE,TRUE)</formula>
    </cfRule>
    <cfRule type="expression" dxfId="1860" priority="13184">
      <formula>IF(RIGHT(TEXT(AE113,"0.#"),1)=".",TRUE,FALSE)</formula>
    </cfRule>
  </conditionalFormatting>
  <conditionalFormatting sqref="AI113">
    <cfRule type="expression" dxfId="1859" priority="13181">
      <formula>IF(RIGHT(TEXT(AI113,"0.#"),1)=".",FALSE,TRUE)</formula>
    </cfRule>
    <cfRule type="expression" dxfId="1858" priority="13182">
      <formula>IF(RIGHT(TEXT(AI113,"0.#"),1)=".",TRUE,FALSE)</formula>
    </cfRule>
  </conditionalFormatting>
  <conditionalFormatting sqref="AM113">
    <cfRule type="expression" dxfId="1857" priority="13179">
      <formula>IF(RIGHT(TEXT(AM113,"0.#"),1)=".",FALSE,TRUE)</formula>
    </cfRule>
    <cfRule type="expression" dxfId="1856" priority="13180">
      <formula>IF(RIGHT(TEXT(AM113,"0.#"),1)=".",TRUE,FALSE)</formula>
    </cfRule>
  </conditionalFormatting>
  <conditionalFormatting sqref="AE114">
    <cfRule type="expression" dxfId="1855" priority="13177">
      <formula>IF(RIGHT(TEXT(AE114,"0.#"),1)=".",FALSE,TRUE)</formula>
    </cfRule>
    <cfRule type="expression" dxfId="1854" priority="13178">
      <formula>IF(RIGHT(TEXT(AE114,"0.#"),1)=".",TRUE,FALSE)</formula>
    </cfRule>
  </conditionalFormatting>
  <conditionalFormatting sqref="AI114">
    <cfRule type="expression" dxfId="1853" priority="13175">
      <formula>IF(RIGHT(TEXT(AI114,"0.#"),1)=".",FALSE,TRUE)</formula>
    </cfRule>
    <cfRule type="expression" dxfId="1852" priority="13176">
      <formula>IF(RIGHT(TEXT(AI114,"0.#"),1)=".",TRUE,FALSE)</formula>
    </cfRule>
  </conditionalFormatting>
  <conditionalFormatting sqref="AM114">
    <cfRule type="expression" dxfId="1851" priority="13173">
      <formula>IF(RIGHT(TEXT(AM114,"0.#"),1)=".",FALSE,TRUE)</formula>
    </cfRule>
    <cfRule type="expression" dxfId="1850" priority="13174">
      <formula>IF(RIGHT(TEXT(AM114,"0.#"),1)=".",TRUE,FALSE)</formula>
    </cfRule>
  </conditionalFormatting>
  <conditionalFormatting sqref="AE116 AQ116">
    <cfRule type="expression" dxfId="1849" priority="13169">
      <formula>IF(RIGHT(TEXT(AE116,"0.#"),1)=".",FALSE,TRUE)</formula>
    </cfRule>
    <cfRule type="expression" dxfId="1848" priority="13170">
      <formula>IF(RIGHT(TEXT(AE116,"0.#"),1)=".",TRUE,FALSE)</formula>
    </cfRule>
  </conditionalFormatting>
  <conditionalFormatting sqref="AI116">
    <cfRule type="expression" dxfId="1847" priority="13167">
      <formula>IF(RIGHT(TEXT(AI116,"0.#"),1)=".",FALSE,TRUE)</formula>
    </cfRule>
    <cfRule type="expression" dxfId="1846" priority="13168">
      <formula>IF(RIGHT(TEXT(AI116,"0.#"),1)=".",TRUE,FALSE)</formula>
    </cfRule>
  </conditionalFormatting>
  <conditionalFormatting sqref="AM116">
    <cfRule type="expression" dxfId="1845" priority="13165">
      <formula>IF(RIGHT(TEXT(AM116,"0.#"),1)=".",FALSE,TRUE)</formula>
    </cfRule>
    <cfRule type="expression" dxfId="1844" priority="13166">
      <formula>IF(RIGHT(TEXT(AM116,"0.#"),1)=".",TRUE,FALSE)</formula>
    </cfRule>
  </conditionalFormatting>
  <conditionalFormatting sqref="AE117 AM117">
    <cfRule type="expression" dxfId="1843" priority="13163">
      <formula>IF(RIGHT(TEXT(AE117,"0.#"),1)=".",FALSE,TRUE)</formula>
    </cfRule>
    <cfRule type="expression" dxfId="1842" priority="13164">
      <formula>IF(RIGHT(TEXT(AE117,"0.#"),1)=".",TRUE,FALSE)</formula>
    </cfRule>
  </conditionalFormatting>
  <conditionalFormatting sqref="AI117">
    <cfRule type="expression" dxfId="1841" priority="13161">
      <formula>IF(RIGHT(TEXT(AI117,"0.#"),1)=".",FALSE,TRUE)</formula>
    </cfRule>
    <cfRule type="expression" dxfId="1840" priority="13162">
      <formula>IF(RIGHT(TEXT(AI117,"0.#"),1)=".",TRUE,FALSE)</formula>
    </cfRule>
  </conditionalFormatting>
  <conditionalFormatting sqref="AQ117">
    <cfRule type="expression" dxfId="1839" priority="13157">
      <formula>IF(RIGHT(TEXT(AQ117,"0.#"),1)=".",FALSE,TRUE)</formula>
    </cfRule>
    <cfRule type="expression" dxfId="1838" priority="13158">
      <formula>IF(RIGHT(TEXT(AQ117,"0.#"),1)=".",TRUE,FALSE)</formula>
    </cfRule>
  </conditionalFormatting>
  <conditionalFormatting sqref="AE119 AQ119">
    <cfRule type="expression" dxfId="1837" priority="13155">
      <formula>IF(RIGHT(TEXT(AE119,"0.#"),1)=".",FALSE,TRUE)</formula>
    </cfRule>
    <cfRule type="expression" dxfId="1836" priority="13156">
      <formula>IF(RIGHT(TEXT(AE119,"0.#"),1)=".",TRUE,FALSE)</formula>
    </cfRule>
  </conditionalFormatting>
  <conditionalFormatting sqref="AI119">
    <cfRule type="expression" dxfId="1835" priority="13153">
      <formula>IF(RIGHT(TEXT(AI119,"0.#"),1)=".",FALSE,TRUE)</formula>
    </cfRule>
    <cfRule type="expression" dxfId="1834" priority="13154">
      <formula>IF(RIGHT(TEXT(AI119,"0.#"),1)=".",TRUE,FALSE)</formula>
    </cfRule>
  </conditionalFormatting>
  <conditionalFormatting sqref="AM119">
    <cfRule type="expression" dxfId="1833" priority="13151">
      <formula>IF(RIGHT(TEXT(AM119,"0.#"),1)=".",FALSE,TRUE)</formula>
    </cfRule>
    <cfRule type="expression" dxfId="1832" priority="13152">
      <formula>IF(RIGHT(TEXT(AM119,"0.#"),1)=".",TRUE,FALSE)</formula>
    </cfRule>
  </conditionalFormatting>
  <conditionalFormatting sqref="AQ120">
    <cfRule type="expression" dxfId="1831" priority="13143">
      <formula>IF(RIGHT(TEXT(AQ120,"0.#"),1)=".",FALSE,TRUE)</formula>
    </cfRule>
    <cfRule type="expression" dxfId="1830" priority="13144">
      <formula>IF(RIGHT(TEXT(AQ120,"0.#"),1)=".",TRUE,FALSE)</formula>
    </cfRule>
  </conditionalFormatting>
  <conditionalFormatting sqref="AE122 AQ122">
    <cfRule type="expression" dxfId="1829" priority="13141">
      <formula>IF(RIGHT(TEXT(AE122,"0.#"),1)=".",FALSE,TRUE)</formula>
    </cfRule>
    <cfRule type="expression" dxfId="1828" priority="13142">
      <formula>IF(RIGHT(TEXT(AE122,"0.#"),1)=".",TRUE,FALSE)</formula>
    </cfRule>
  </conditionalFormatting>
  <conditionalFormatting sqref="AI122">
    <cfRule type="expression" dxfId="1827" priority="13139">
      <formula>IF(RIGHT(TEXT(AI122,"0.#"),1)=".",FALSE,TRUE)</formula>
    </cfRule>
    <cfRule type="expression" dxfId="1826" priority="13140">
      <formula>IF(RIGHT(TEXT(AI122,"0.#"),1)=".",TRUE,FALSE)</formula>
    </cfRule>
  </conditionalFormatting>
  <conditionalFormatting sqref="AM122">
    <cfRule type="expression" dxfId="1825" priority="13137">
      <formula>IF(RIGHT(TEXT(AM122,"0.#"),1)=".",FALSE,TRUE)</formula>
    </cfRule>
    <cfRule type="expression" dxfId="1824" priority="13138">
      <formula>IF(RIGHT(TEXT(AM122,"0.#"),1)=".",TRUE,FALSE)</formula>
    </cfRule>
  </conditionalFormatting>
  <conditionalFormatting sqref="AQ123">
    <cfRule type="expression" dxfId="1823" priority="13129">
      <formula>IF(RIGHT(TEXT(AQ123,"0.#"),1)=".",FALSE,TRUE)</formula>
    </cfRule>
    <cfRule type="expression" dxfId="1822" priority="13130">
      <formula>IF(RIGHT(TEXT(AQ123,"0.#"),1)=".",TRUE,FALSE)</formula>
    </cfRule>
  </conditionalFormatting>
  <conditionalFormatting sqref="AE125 AQ125">
    <cfRule type="expression" dxfId="1821" priority="13127">
      <formula>IF(RIGHT(TEXT(AE125,"0.#"),1)=".",FALSE,TRUE)</formula>
    </cfRule>
    <cfRule type="expression" dxfId="1820" priority="13128">
      <formula>IF(RIGHT(TEXT(AE125,"0.#"),1)=".",TRUE,FALSE)</formula>
    </cfRule>
  </conditionalFormatting>
  <conditionalFormatting sqref="AI125">
    <cfRule type="expression" dxfId="1819" priority="13125">
      <formula>IF(RIGHT(TEXT(AI125,"0.#"),1)=".",FALSE,TRUE)</formula>
    </cfRule>
    <cfRule type="expression" dxfId="1818" priority="13126">
      <formula>IF(RIGHT(TEXT(AI125,"0.#"),1)=".",TRUE,FALSE)</formula>
    </cfRule>
  </conditionalFormatting>
  <conditionalFormatting sqref="AM125">
    <cfRule type="expression" dxfId="1817" priority="13123">
      <formula>IF(RIGHT(TEXT(AM125,"0.#"),1)=".",FALSE,TRUE)</formula>
    </cfRule>
    <cfRule type="expression" dxfId="1816" priority="13124">
      <formula>IF(RIGHT(TEXT(AM125,"0.#"),1)=".",TRUE,FALSE)</formula>
    </cfRule>
  </conditionalFormatting>
  <conditionalFormatting sqref="AQ126">
    <cfRule type="expression" dxfId="1815" priority="13115">
      <formula>IF(RIGHT(TEXT(AQ126,"0.#"),1)=".",FALSE,TRUE)</formula>
    </cfRule>
    <cfRule type="expression" dxfId="1814" priority="13116">
      <formula>IF(RIGHT(TEXT(AQ126,"0.#"),1)=".",TRUE,FALSE)</formula>
    </cfRule>
  </conditionalFormatting>
  <conditionalFormatting sqref="AE128 AQ128">
    <cfRule type="expression" dxfId="1813" priority="13113">
      <formula>IF(RIGHT(TEXT(AE128,"0.#"),1)=".",FALSE,TRUE)</formula>
    </cfRule>
    <cfRule type="expression" dxfId="1812" priority="13114">
      <formula>IF(RIGHT(TEXT(AE128,"0.#"),1)=".",TRUE,FALSE)</formula>
    </cfRule>
  </conditionalFormatting>
  <conditionalFormatting sqref="AI128">
    <cfRule type="expression" dxfId="1811" priority="13111">
      <formula>IF(RIGHT(TEXT(AI128,"0.#"),1)=".",FALSE,TRUE)</formula>
    </cfRule>
    <cfRule type="expression" dxfId="1810" priority="13112">
      <formula>IF(RIGHT(TEXT(AI128,"0.#"),1)=".",TRUE,FALSE)</formula>
    </cfRule>
  </conditionalFormatting>
  <conditionalFormatting sqref="AM128">
    <cfRule type="expression" dxfId="1809" priority="13109">
      <formula>IF(RIGHT(TEXT(AM128,"0.#"),1)=".",FALSE,TRUE)</formula>
    </cfRule>
    <cfRule type="expression" dxfId="1808" priority="13110">
      <formula>IF(RIGHT(TEXT(AM128,"0.#"),1)=".",TRUE,FALSE)</formula>
    </cfRule>
  </conditionalFormatting>
  <conditionalFormatting sqref="AQ129">
    <cfRule type="expression" dxfId="1807" priority="13101">
      <formula>IF(RIGHT(TEXT(AQ129,"0.#"),1)=".",FALSE,TRUE)</formula>
    </cfRule>
    <cfRule type="expression" dxfId="1806" priority="13102">
      <formula>IF(RIGHT(TEXT(AQ129,"0.#"),1)=".",TRUE,FALSE)</formula>
    </cfRule>
  </conditionalFormatting>
  <conditionalFormatting sqref="AE75">
    <cfRule type="expression" dxfId="1805" priority="13099">
      <formula>IF(RIGHT(TEXT(AE75,"0.#"),1)=".",FALSE,TRUE)</formula>
    </cfRule>
    <cfRule type="expression" dxfId="1804" priority="13100">
      <formula>IF(RIGHT(TEXT(AE75,"0.#"),1)=".",TRUE,FALSE)</formula>
    </cfRule>
  </conditionalFormatting>
  <conditionalFormatting sqref="AE76">
    <cfRule type="expression" dxfId="1803" priority="13097">
      <formula>IF(RIGHT(TEXT(AE76,"0.#"),1)=".",FALSE,TRUE)</formula>
    </cfRule>
    <cfRule type="expression" dxfId="1802" priority="13098">
      <formula>IF(RIGHT(TEXT(AE76,"0.#"),1)=".",TRUE,FALSE)</formula>
    </cfRule>
  </conditionalFormatting>
  <conditionalFormatting sqref="AE77">
    <cfRule type="expression" dxfId="1801" priority="13095">
      <formula>IF(RIGHT(TEXT(AE77,"0.#"),1)=".",FALSE,TRUE)</formula>
    </cfRule>
    <cfRule type="expression" dxfId="1800" priority="13096">
      <formula>IF(RIGHT(TEXT(AE77,"0.#"),1)=".",TRUE,FALSE)</formula>
    </cfRule>
  </conditionalFormatting>
  <conditionalFormatting sqref="AI77">
    <cfRule type="expression" dxfId="1799" priority="13093">
      <formula>IF(RIGHT(TEXT(AI77,"0.#"),1)=".",FALSE,TRUE)</formula>
    </cfRule>
    <cfRule type="expression" dxfId="1798" priority="13094">
      <formula>IF(RIGHT(TEXT(AI77,"0.#"),1)=".",TRUE,FALSE)</formula>
    </cfRule>
  </conditionalFormatting>
  <conditionalFormatting sqref="AI76">
    <cfRule type="expression" dxfId="1797" priority="13091">
      <formula>IF(RIGHT(TEXT(AI76,"0.#"),1)=".",FALSE,TRUE)</formula>
    </cfRule>
    <cfRule type="expression" dxfId="1796" priority="13092">
      <formula>IF(RIGHT(TEXT(AI76,"0.#"),1)=".",TRUE,FALSE)</formula>
    </cfRule>
  </conditionalFormatting>
  <conditionalFormatting sqref="AI75">
    <cfRule type="expression" dxfId="1795" priority="13089">
      <formula>IF(RIGHT(TEXT(AI75,"0.#"),1)=".",FALSE,TRUE)</formula>
    </cfRule>
    <cfRule type="expression" dxfId="1794" priority="13090">
      <formula>IF(RIGHT(TEXT(AI75,"0.#"),1)=".",TRUE,FALSE)</formula>
    </cfRule>
  </conditionalFormatting>
  <conditionalFormatting sqref="AM75">
    <cfRule type="expression" dxfId="1793" priority="13087">
      <formula>IF(RIGHT(TEXT(AM75,"0.#"),1)=".",FALSE,TRUE)</formula>
    </cfRule>
    <cfRule type="expression" dxfId="1792" priority="13088">
      <formula>IF(RIGHT(TEXT(AM75,"0.#"),1)=".",TRUE,FALSE)</formula>
    </cfRule>
  </conditionalFormatting>
  <conditionalFormatting sqref="AM76">
    <cfRule type="expression" dxfId="1791" priority="13085">
      <formula>IF(RIGHT(TEXT(AM76,"0.#"),1)=".",FALSE,TRUE)</formula>
    </cfRule>
    <cfRule type="expression" dxfId="1790" priority="13086">
      <formula>IF(RIGHT(TEXT(AM76,"0.#"),1)=".",TRUE,FALSE)</formula>
    </cfRule>
  </conditionalFormatting>
  <conditionalFormatting sqref="AM77">
    <cfRule type="expression" dxfId="1789" priority="13083">
      <formula>IF(RIGHT(TEXT(AM77,"0.#"),1)=".",FALSE,TRUE)</formula>
    </cfRule>
    <cfRule type="expression" dxfId="1788" priority="13084">
      <formula>IF(RIGHT(TEXT(AM77,"0.#"),1)=".",TRUE,FALSE)</formula>
    </cfRule>
  </conditionalFormatting>
  <conditionalFormatting sqref="AE134:AE135 AI134:AI135 AM134:AM135 AQ134:AQ135 AU135">
    <cfRule type="expression" dxfId="1787" priority="13069">
      <formula>IF(RIGHT(TEXT(AE134,"0.#"),1)=".",FALSE,TRUE)</formula>
    </cfRule>
    <cfRule type="expression" dxfId="1786" priority="13070">
      <formula>IF(RIGHT(TEXT(AE134,"0.#"),1)=".",TRUE,FALSE)</formula>
    </cfRule>
  </conditionalFormatting>
  <conditionalFormatting sqref="AE433:AE435 AI433:AI435 AM433:AM435 AQ433:AQ435">
    <cfRule type="expression" dxfId="1785" priority="13039">
      <formula>IF(RIGHT(TEXT(AE433,"0.#"),1)=".",FALSE,TRUE)</formula>
    </cfRule>
    <cfRule type="expression" dxfId="1784" priority="13040">
      <formula>IF(RIGHT(TEXT(AE433,"0.#"),1)=".",TRUE,FALSE)</formula>
    </cfRule>
  </conditionalFormatting>
  <conditionalFormatting sqref="AL840:AO867">
    <cfRule type="expression" dxfId="1783" priority="6639">
      <formula>IF(AND(AL840&gt;=0, RIGHT(TEXT(AL840,"0.#"),1)&lt;&gt;"."),TRUE,FALSE)</formula>
    </cfRule>
    <cfRule type="expression" dxfId="1782" priority="6640">
      <formula>IF(AND(AL840&gt;=0, RIGHT(TEXT(AL840,"0.#"),1)="."),TRUE,FALSE)</formula>
    </cfRule>
    <cfRule type="expression" dxfId="1781" priority="6641">
      <formula>IF(AND(AL840&lt;0, RIGHT(TEXT(AL840,"0.#"),1)&lt;&gt;"."),TRUE,FALSE)</formula>
    </cfRule>
    <cfRule type="expression" dxfId="1780" priority="6642">
      <formula>IF(AND(AL840&lt;0, RIGHT(TEXT(AL840,"0.#"),1)="."),TRUE,FALSE)</formula>
    </cfRule>
  </conditionalFormatting>
  <conditionalFormatting sqref="AQ53:AQ55">
    <cfRule type="expression" dxfId="1779" priority="4661">
      <formula>IF(RIGHT(TEXT(AQ53,"0.#"),1)=".",FALSE,TRUE)</formula>
    </cfRule>
    <cfRule type="expression" dxfId="1778" priority="4662">
      <formula>IF(RIGHT(TEXT(AQ53,"0.#"),1)=".",TRUE,FALSE)</formula>
    </cfRule>
  </conditionalFormatting>
  <conditionalFormatting sqref="AU53:AU55">
    <cfRule type="expression" dxfId="1777" priority="4659">
      <formula>IF(RIGHT(TEXT(AU53,"0.#"),1)=".",FALSE,TRUE)</formula>
    </cfRule>
    <cfRule type="expression" dxfId="1776" priority="4660">
      <formula>IF(RIGHT(TEXT(AU53,"0.#"),1)=".",TRUE,FALSE)</formula>
    </cfRule>
  </conditionalFormatting>
  <conditionalFormatting sqref="AQ60:AQ62">
    <cfRule type="expression" dxfId="1775" priority="4657">
      <formula>IF(RIGHT(TEXT(AQ60,"0.#"),1)=".",FALSE,TRUE)</formula>
    </cfRule>
    <cfRule type="expression" dxfId="1774" priority="4658">
      <formula>IF(RIGHT(TEXT(AQ60,"0.#"),1)=".",TRUE,FALSE)</formula>
    </cfRule>
  </conditionalFormatting>
  <conditionalFormatting sqref="AU60:AU62">
    <cfRule type="expression" dxfId="1773" priority="4655">
      <formula>IF(RIGHT(TEXT(AU60,"0.#"),1)=".",FALSE,TRUE)</formula>
    </cfRule>
    <cfRule type="expression" dxfId="1772" priority="4656">
      <formula>IF(RIGHT(TEXT(AU60,"0.#"),1)=".",TRUE,FALSE)</formula>
    </cfRule>
  </conditionalFormatting>
  <conditionalFormatting sqref="AQ75:AQ77">
    <cfRule type="expression" dxfId="1771" priority="4653">
      <formula>IF(RIGHT(TEXT(AQ75,"0.#"),1)=".",FALSE,TRUE)</formula>
    </cfRule>
    <cfRule type="expression" dxfId="1770" priority="4654">
      <formula>IF(RIGHT(TEXT(AQ75,"0.#"),1)=".",TRUE,FALSE)</formula>
    </cfRule>
  </conditionalFormatting>
  <conditionalFormatting sqref="AU75:AU77">
    <cfRule type="expression" dxfId="1769" priority="4651">
      <formula>IF(RIGHT(TEXT(AU75,"0.#"),1)=".",FALSE,TRUE)</formula>
    </cfRule>
    <cfRule type="expression" dxfId="1768" priority="4652">
      <formula>IF(RIGHT(TEXT(AU75,"0.#"),1)=".",TRUE,FALSE)</formula>
    </cfRule>
  </conditionalFormatting>
  <conditionalFormatting sqref="AQ87:AQ89">
    <cfRule type="expression" dxfId="1767" priority="4649">
      <formula>IF(RIGHT(TEXT(AQ87,"0.#"),1)=".",FALSE,TRUE)</formula>
    </cfRule>
    <cfRule type="expression" dxfId="1766" priority="4650">
      <formula>IF(RIGHT(TEXT(AQ87,"0.#"),1)=".",TRUE,FALSE)</formula>
    </cfRule>
  </conditionalFormatting>
  <conditionalFormatting sqref="AU87:AU89">
    <cfRule type="expression" dxfId="1765" priority="4647">
      <formula>IF(RIGHT(TEXT(AU87,"0.#"),1)=".",FALSE,TRUE)</formula>
    </cfRule>
    <cfRule type="expression" dxfId="1764" priority="4648">
      <formula>IF(RIGHT(TEXT(AU87,"0.#"),1)=".",TRUE,FALSE)</formula>
    </cfRule>
  </conditionalFormatting>
  <conditionalFormatting sqref="AQ92:AQ94">
    <cfRule type="expression" dxfId="1763" priority="4645">
      <formula>IF(RIGHT(TEXT(AQ92,"0.#"),1)=".",FALSE,TRUE)</formula>
    </cfRule>
    <cfRule type="expression" dxfId="1762" priority="4646">
      <formula>IF(RIGHT(TEXT(AQ92,"0.#"),1)=".",TRUE,FALSE)</formula>
    </cfRule>
  </conditionalFormatting>
  <conditionalFormatting sqref="AU92:AU94">
    <cfRule type="expression" dxfId="1761" priority="4643">
      <formula>IF(RIGHT(TEXT(AU92,"0.#"),1)=".",FALSE,TRUE)</formula>
    </cfRule>
    <cfRule type="expression" dxfId="1760" priority="4644">
      <formula>IF(RIGHT(TEXT(AU92,"0.#"),1)=".",TRUE,FALSE)</formula>
    </cfRule>
  </conditionalFormatting>
  <conditionalFormatting sqref="AQ97:AQ99">
    <cfRule type="expression" dxfId="1759" priority="4641">
      <formula>IF(RIGHT(TEXT(AQ97,"0.#"),1)=".",FALSE,TRUE)</formula>
    </cfRule>
    <cfRule type="expression" dxfId="1758" priority="4642">
      <formula>IF(RIGHT(TEXT(AQ97,"0.#"),1)=".",TRUE,FALSE)</formula>
    </cfRule>
  </conditionalFormatting>
  <conditionalFormatting sqref="AU97:AU99">
    <cfRule type="expression" dxfId="1757" priority="4639">
      <formula>IF(RIGHT(TEXT(AU97,"0.#"),1)=".",FALSE,TRUE)</formula>
    </cfRule>
    <cfRule type="expression" dxfId="1756" priority="4640">
      <formula>IF(RIGHT(TEXT(AU97,"0.#"),1)=".",TRUE,FALSE)</formula>
    </cfRule>
  </conditionalFormatting>
  <conditionalFormatting sqref="AE458:AE460 AI458:AI460 AM458:AM460 AQ458:AQ460">
    <cfRule type="expression" dxfId="1755" priority="4333">
      <formula>IF(RIGHT(TEXT(AE458,"0.#"),1)=".",FALSE,TRUE)</formula>
    </cfRule>
    <cfRule type="expression" dxfId="1754" priority="4334">
      <formula>IF(RIGHT(TEXT(AE458,"0.#"),1)=".",TRUE,FALSE)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0:Y867">
    <cfRule type="expression" dxfId="1737" priority="2967">
      <formula>IF(RIGHT(TEXT(Y840,"0.#"),1)=".",FALSE,TRUE)</formula>
    </cfRule>
    <cfRule type="expression" dxfId="1736" priority="2968">
      <formula>IF(RIGHT(TEXT(Y840,"0.#"),1)=".",TRUE,FALSE)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3:AO1132">
    <cfRule type="expression" dxfId="1707" priority="2873">
      <formula>IF(AND(AL1103&gt;=0, RIGHT(TEXT(AL1103,"0.#"),1)&lt;&gt;"."),TRUE,FALSE)</formula>
    </cfRule>
    <cfRule type="expression" dxfId="1706" priority="2874">
      <formula>IF(AND(AL1103&gt;=0, RIGHT(TEXT(AL1103,"0.#"),1)="."),TRUE,FALSE)</formula>
    </cfRule>
    <cfRule type="expression" dxfId="1705" priority="2875">
      <formula>IF(AND(AL1103&lt;0, RIGHT(TEXT(AL1103,"0.#"),1)&lt;&gt;"."),TRUE,FALSE)</formula>
    </cfRule>
    <cfRule type="expression" dxfId="1704" priority="2876">
      <formula>IF(AND(AL1103&lt;0, RIGHT(TEXT(AL1103,"0.#"),1)="."),TRUE,FALSE)</formula>
    </cfRule>
  </conditionalFormatting>
  <conditionalFormatting sqref="Y1103:Y1132">
    <cfRule type="expression" dxfId="1703" priority="2871">
      <formula>IF(RIGHT(TEXT(Y1103,"0.#"),1)=".",FALSE,TRUE)</formula>
    </cfRule>
    <cfRule type="expression" dxfId="1702" priority="2872">
      <formula>IF(RIGHT(TEXT(Y1103,"0.#"),1)=".",TRUE,FALSE)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8:AO839">
    <cfRule type="expression" dxfId="1693" priority="2825">
      <formula>IF(AND(AL838&gt;=0, RIGHT(TEXT(AL838,"0.#"),1)&lt;&gt;"."),TRUE,FALSE)</formula>
    </cfRule>
    <cfRule type="expression" dxfId="1692" priority="2826">
      <formula>IF(AND(AL838&gt;=0, RIGHT(TEXT(AL838,"0.#"),1)="."),TRUE,FALSE)</formula>
    </cfRule>
    <cfRule type="expression" dxfId="1691" priority="2827">
      <formula>IF(AND(AL838&lt;0, RIGHT(TEXT(AL838,"0.#"),1)&lt;&gt;"."),TRUE,FALSE)</formula>
    </cfRule>
    <cfRule type="expression" dxfId="1690" priority="2828">
      <formula>IF(AND(AL838&lt;0, RIGHT(TEXT(AL838,"0.#"),1)="."),TRUE,FALSE)</formula>
    </cfRule>
  </conditionalFormatting>
  <conditionalFormatting sqref="Y838:Y839">
    <cfRule type="expression" dxfId="1689" priority="2823">
      <formula>IF(RIGHT(TEXT(Y838,"0.#"),1)=".",FALSE,TRUE)</formula>
    </cfRule>
    <cfRule type="expression" dxfId="1688" priority="2824">
      <formula>IF(RIGHT(TEXT(Y838,"0.#"),1)=".",TRUE,FALSE)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3:Y900">
    <cfRule type="expression" dxfId="1371" priority="2083">
      <formula>IF(RIGHT(TEXT(Y873,"0.#"),1)=".",FALSE,TRUE)</formula>
    </cfRule>
    <cfRule type="expression" dxfId="1370" priority="2084">
      <formula>IF(RIGHT(TEXT(Y873,"0.#"),1)=".",TRUE,FALSE)</formula>
    </cfRule>
  </conditionalFormatting>
  <conditionalFormatting sqref="Y871:Y872">
    <cfRule type="expression" dxfId="1369" priority="2077">
      <formula>IF(RIGHT(TEXT(Y871,"0.#"),1)=".",FALSE,TRUE)</formula>
    </cfRule>
    <cfRule type="expression" dxfId="1368" priority="2078">
      <formula>IF(RIGHT(TEXT(Y871,"0.#"),1)=".",TRUE,FALSE)</formula>
    </cfRule>
  </conditionalFormatting>
  <conditionalFormatting sqref="Y906:Y933">
    <cfRule type="expression" dxfId="1367" priority="2071">
      <formula>IF(RIGHT(TEXT(Y906,"0.#"),1)=".",FALSE,TRUE)</formula>
    </cfRule>
    <cfRule type="expression" dxfId="1366" priority="2072">
      <formula>IF(RIGHT(TEXT(Y906,"0.#"),1)=".",TRUE,FALSE)</formula>
    </cfRule>
  </conditionalFormatting>
  <conditionalFormatting sqref="Y904:Y905">
    <cfRule type="expression" dxfId="1365" priority="2065">
      <formula>IF(RIGHT(TEXT(Y904,"0.#"),1)=".",FALSE,TRUE)</formula>
    </cfRule>
    <cfRule type="expression" dxfId="1364" priority="2066">
      <formula>IF(RIGHT(TEXT(Y904,"0.#"),1)=".",TRUE,FALSE)</formula>
    </cfRule>
  </conditionalFormatting>
  <conditionalFormatting sqref="Y939:Y966">
    <cfRule type="expression" dxfId="1363" priority="2059">
      <formula>IF(RIGHT(TEXT(Y939,"0.#"),1)=".",FALSE,TRUE)</formula>
    </cfRule>
    <cfRule type="expression" dxfId="1362" priority="2060">
      <formula>IF(RIGHT(TEXT(Y939,"0.#"),1)=".",TRUE,FALSE)</formula>
    </cfRule>
  </conditionalFormatting>
  <conditionalFormatting sqref="Y937:Y938">
    <cfRule type="expression" dxfId="1361" priority="2053">
      <formula>IF(RIGHT(TEXT(Y937,"0.#"),1)=".",FALSE,TRUE)</formula>
    </cfRule>
    <cfRule type="expression" dxfId="1360" priority="2054">
      <formula>IF(RIGHT(TEXT(Y937,"0.#"),1)=".",TRUE,FALSE)</formula>
    </cfRule>
  </conditionalFormatting>
  <conditionalFormatting sqref="Y972:Y999">
    <cfRule type="expression" dxfId="1359" priority="2047">
      <formula>IF(RIGHT(TEXT(Y972,"0.#"),1)=".",FALSE,TRUE)</formula>
    </cfRule>
    <cfRule type="expression" dxfId="1358" priority="2048">
      <formula>IF(RIGHT(TEXT(Y972,"0.#"),1)=".",TRUE,FALSE)</formula>
    </cfRule>
  </conditionalFormatting>
  <conditionalFormatting sqref="Y970:Y971">
    <cfRule type="expression" dxfId="1357" priority="2041">
      <formula>IF(RIGHT(TEXT(Y970,"0.#"),1)=".",FALSE,TRUE)</formula>
    </cfRule>
    <cfRule type="expression" dxfId="1356" priority="2042">
      <formula>IF(RIGHT(TEXT(Y970,"0.#"),1)=".",TRUE,FALSE)</formula>
    </cfRule>
  </conditionalFormatting>
  <conditionalFormatting sqref="Y1005:Y1032">
    <cfRule type="expression" dxfId="1355" priority="2035">
      <formula>IF(RIGHT(TEXT(Y1005,"0.#"),1)=".",FALSE,TRUE)</formula>
    </cfRule>
    <cfRule type="expression" dxfId="1354" priority="2036">
      <formula>IF(RIGHT(TEXT(Y1005,"0.#"),1)=".",TRUE,FALSE)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3:AO900">
    <cfRule type="expression" dxfId="1273" priority="2085">
      <formula>IF(AND(AL873&gt;=0, RIGHT(TEXT(AL873,"0.#"),1)&lt;&gt;"."),TRUE,FALSE)</formula>
    </cfRule>
    <cfRule type="expression" dxfId="1272" priority="2086">
      <formula>IF(AND(AL873&gt;=0, RIGHT(TEXT(AL873,"0.#"),1)="."),TRUE,FALSE)</formula>
    </cfRule>
    <cfRule type="expression" dxfId="1271" priority="2087">
      <formula>IF(AND(AL873&lt;0, RIGHT(TEXT(AL873,"0.#"),1)&lt;&gt;"."),TRUE,FALSE)</formula>
    </cfRule>
    <cfRule type="expression" dxfId="1270" priority="2088">
      <formula>IF(AND(AL873&lt;0, RIGHT(TEXT(AL873,"0.#"),1)="."),TRUE,FALSE)</formula>
    </cfRule>
  </conditionalFormatting>
  <conditionalFormatting sqref="AL871:AO872">
    <cfRule type="expression" dxfId="1269" priority="2079">
      <formula>IF(AND(AL871&gt;=0, RIGHT(TEXT(AL871,"0.#"),1)&lt;&gt;"."),TRUE,FALSE)</formula>
    </cfRule>
    <cfRule type="expression" dxfId="1268" priority="2080">
      <formula>IF(AND(AL871&gt;=0, RIGHT(TEXT(AL871,"0.#"),1)="."),TRUE,FALSE)</formula>
    </cfRule>
    <cfRule type="expression" dxfId="1267" priority="2081">
      <formula>IF(AND(AL871&lt;0, RIGHT(TEXT(AL871,"0.#"),1)&lt;&gt;"."),TRUE,FALSE)</formula>
    </cfRule>
    <cfRule type="expression" dxfId="1266" priority="2082">
      <formula>IF(AND(AL871&lt;0, RIGHT(TEXT(AL871,"0.#"),1)="."),TRUE,FALSE)</formula>
    </cfRule>
  </conditionalFormatting>
  <conditionalFormatting sqref="AL906:AO933">
    <cfRule type="expression" dxfId="1265" priority="2073">
      <formula>IF(AND(AL906&gt;=0, RIGHT(TEXT(AL906,"0.#"),1)&lt;&gt;"."),TRUE,FALSE)</formula>
    </cfRule>
    <cfRule type="expression" dxfId="1264" priority="2074">
      <formula>IF(AND(AL906&gt;=0, RIGHT(TEXT(AL906,"0.#"),1)="."),TRUE,FALSE)</formula>
    </cfRule>
    <cfRule type="expression" dxfId="1263" priority="2075">
      <formula>IF(AND(AL906&lt;0, RIGHT(TEXT(AL906,"0.#"),1)&lt;&gt;"."),TRUE,FALSE)</formula>
    </cfRule>
    <cfRule type="expression" dxfId="1262" priority="2076">
      <formula>IF(AND(AL906&lt;0, RIGHT(TEXT(AL906,"0.#"),1)="."),TRUE,FALSE)</formula>
    </cfRule>
  </conditionalFormatting>
  <conditionalFormatting sqref="AL904:AO905">
    <cfRule type="expression" dxfId="1261" priority="2067">
      <formula>IF(AND(AL904&gt;=0, RIGHT(TEXT(AL904,"0.#"),1)&lt;&gt;"."),TRUE,FALSE)</formula>
    </cfRule>
    <cfRule type="expression" dxfId="1260" priority="2068">
      <formula>IF(AND(AL904&gt;=0, RIGHT(TEXT(AL904,"0.#"),1)="."),TRUE,FALSE)</formula>
    </cfRule>
    <cfRule type="expression" dxfId="1259" priority="2069">
      <formula>IF(AND(AL904&lt;0, RIGHT(TEXT(AL904,"0.#"),1)&lt;&gt;"."),TRUE,FALSE)</formula>
    </cfRule>
    <cfRule type="expression" dxfId="1258" priority="2070">
      <formula>IF(AND(AL904&lt;0, RIGHT(TEXT(AL904,"0.#"),1)="."),TRUE,FALSE)</formula>
    </cfRule>
  </conditionalFormatting>
  <conditionalFormatting sqref="AL939:AO966">
    <cfRule type="expression" dxfId="1257" priority="2061">
      <formula>IF(AND(AL939&gt;=0, RIGHT(TEXT(AL939,"0.#"),1)&lt;&gt;"."),TRUE,FALSE)</formula>
    </cfRule>
    <cfRule type="expression" dxfId="1256" priority="2062">
      <formula>IF(AND(AL939&gt;=0, RIGHT(TEXT(AL939,"0.#"),1)="."),TRUE,FALSE)</formula>
    </cfRule>
    <cfRule type="expression" dxfId="1255" priority="2063">
      <formula>IF(AND(AL939&lt;0, RIGHT(TEXT(AL939,"0.#"),1)&lt;&gt;"."),TRUE,FALSE)</formula>
    </cfRule>
    <cfRule type="expression" dxfId="1254" priority="2064">
      <formula>IF(AND(AL939&lt;0, RIGHT(TEXT(AL939,"0.#"),1)="."),TRUE,FALSE)</formula>
    </cfRule>
  </conditionalFormatting>
  <conditionalFormatting sqref="AL937:AO938">
    <cfRule type="expression" dxfId="1253" priority="2055">
      <formula>IF(AND(AL937&gt;=0, RIGHT(TEXT(AL937,"0.#"),1)&lt;&gt;"."),TRUE,FALSE)</formula>
    </cfRule>
    <cfRule type="expression" dxfId="1252" priority="2056">
      <formula>IF(AND(AL937&gt;=0, RIGHT(TEXT(AL937,"0.#"),1)="."),TRUE,FALSE)</formula>
    </cfRule>
    <cfRule type="expression" dxfId="1251" priority="2057">
      <formula>IF(AND(AL937&lt;0, RIGHT(TEXT(AL937,"0.#"),1)&lt;&gt;"."),TRUE,FALSE)</formula>
    </cfRule>
    <cfRule type="expression" dxfId="1250" priority="2058">
      <formula>IF(AND(AL937&lt;0, RIGHT(TEXT(AL937,"0.#"),1)="."),TRUE,FALSE)</formula>
    </cfRule>
  </conditionalFormatting>
  <conditionalFormatting sqref="AL972:AO999">
    <cfRule type="expression" dxfId="1249" priority="2049">
      <formula>IF(AND(AL972&gt;=0, RIGHT(TEXT(AL972,"0.#"),1)&lt;&gt;"."),TRUE,FALSE)</formula>
    </cfRule>
    <cfRule type="expression" dxfId="1248" priority="2050">
      <formula>IF(AND(AL972&gt;=0, RIGHT(TEXT(AL972,"0.#"),1)="."),TRUE,FALSE)</formula>
    </cfRule>
    <cfRule type="expression" dxfId="1247" priority="2051">
      <formula>IF(AND(AL972&lt;0, RIGHT(TEXT(AL972,"0.#"),1)&lt;&gt;"."),TRUE,FALSE)</formula>
    </cfRule>
    <cfRule type="expression" dxfId="1246" priority="2052">
      <formula>IF(AND(AL972&lt;0, RIGHT(TEXT(AL972,"0.#"),1)="."),TRUE,FALSE)</formula>
    </cfRule>
  </conditionalFormatting>
  <conditionalFormatting sqref="AL970:AO971">
    <cfRule type="expression" dxfId="1245" priority="2043">
      <formula>IF(AND(AL970&gt;=0, RIGHT(TEXT(AL970,"0.#"),1)&lt;&gt;"."),TRUE,FALSE)</formula>
    </cfRule>
    <cfRule type="expression" dxfId="1244" priority="2044">
      <formula>IF(AND(AL970&gt;=0, RIGHT(TEXT(AL970,"0.#"),1)="."),TRUE,FALSE)</formula>
    </cfRule>
    <cfRule type="expression" dxfId="1243" priority="2045">
      <formula>IF(AND(AL970&lt;0, RIGHT(TEXT(AL970,"0.#"),1)&lt;&gt;"."),TRUE,FALSE)</formula>
    </cfRule>
    <cfRule type="expression" dxfId="1242" priority="2046">
      <formula>IF(AND(AL970&lt;0, RIGHT(TEXT(AL970,"0.#"),1)="."),TRUE,FALSE)</formula>
    </cfRule>
  </conditionalFormatting>
  <conditionalFormatting sqref="AL1005:AO1032">
    <cfRule type="expression" dxfId="1241" priority="2037">
      <formula>IF(AND(AL1005&gt;=0, RIGHT(TEXT(AL1005,"0.#"),1)&lt;&gt;"."),TRUE,FALSE)</formula>
    </cfRule>
    <cfRule type="expression" dxfId="1240" priority="2038">
      <formula>IF(AND(AL1005&gt;=0, RIGHT(TEXT(AL1005,"0.#"),1)="."),TRUE,FALSE)</formula>
    </cfRule>
    <cfRule type="expression" dxfId="1239" priority="2039">
      <formula>IF(AND(AL1005&lt;0, RIGHT(TEXT(AL1005,"0.#"),1)&lt;&gt;"."),TRUE,FALSE)</formula>
    </cfRule>
    <cfRule type="expression" dxfId="1238" priority="2040">
      <formula>IF(AND(AL1005&lt;0, RIGHT(TEXT(AL1005,"0.#"),1)="."),TRUE,FALSE)</formula>
    </cfRule>
  </conditionalFormatting>
  <conditionalFormatting sqref="AL1003:AO1004">
    <cfRule type="expression" dxfId="1237" priority="2031">
      <formula>IF(AND(AL1003&gt;=0, RIGHT(TEXT(AL1003,"0.#"),1)&lt;&gt;"."),TRUE,FALSE)</formula>
    </cfRule>
    <cfRule type="expression" dxfId="1236" priority="2032">
      <formula>IF(AND(AL1003&gt;=0, RIGHT(TEXT(AL1003,"0.#"),1)="."),TRUE,FALSE)</formula>
    </cfRule>
    <cfRule type="expression" dxfId="1235" priority="2033">
      <formula>IF(AND(AL1003&lt;0, RIGHT(TEXT(AL1003,"0.#"),1)&lt;&gt;"."),TRUE,FALSE)</formula>
    </cfRule>
    <cfRule type="expression" dxfId="1234" priority="2034">
      <formula>IF(AND(AL1003&lt;0, RIGHT(TEXT(AL1003,"0.#"),1)="."),TRUE,FALSE)</formula>
    </cfRule>
  </conditionalFormatting>
  <conditionalFormatting sqref="Y1003:Y1004">
    <cfRule type="expression" dxfId="1233" priority="2029">
      <formula>IF(RIGHT(TEXT(Y1003,"0.#"),1)=".",FALSE,TRUE)</formula>
    </cfRule>
    <cfRule type="expression" dxfId="1232" priority="2030">
      <formula>IF(RIGHT(TEXT(Y1003,"0.#"),1)=".",TRUE,FALSE)</formula>
    </cfRule>
  </conditionalFormatting>
  <conditionalFormatting sqref="AL1038:AO1065">
    <cfRule type="expression" dxfId="1231" priority="2025">
      <formula>IF(AND(AL1038&gt;=0, RIGHT(TEXT(AL1038,"0.#"),1)&lt;&gt;"."),TRUE,FALSE)</formula>
    </cfRule>
    <cfRule type="expression" dxfId="1230" priority="2026">
      <formula>IF(AND(AL1038&gt;=0, RIGHT(TEXT(AL1038,"0.#"),1)="."),TRUE,FALSE)</formula>
    </cfRule>
    <cfRule type="expression" dxfId="1229" priority="2027">
      <formula>IF(AND(AL1038&lt;0, RIGHT(TEXT(AL1038,"0.#"),1)&lt;&gt;"."),TRUE,FALSE)</formula>
    </cfRule>
    <cfRule type="expression" dxfId="1228" priority="2028">
      <formula>IF(AND(AL1038&lt;0, RIGHT(TEXT(AL1038,"0.#"),1)="."),TRUE,FALSE)</formula>
    </cfRule>
  </conditionalFormatting>
  <conditionalFormatting sqref="Y1038:Y1065">
    <cfRule type="expression" dxfId="1227" priority="2023">
      <formula>IF(RIGHT(TEXT(Y1038,"0.#"),1)=".",FALSE,TRUE)</formula>
    </cfRule>
    <cfRule type="expression" dxfId="1226" priority="2024">
      <formula>IF(RIGHT(TEXT(Y1038,"0.#"),1)=".",TRUE,FALSE)</formula>
    </cfRule>
  </conditionalFormatting>
  <conditionalFormatting sqref="AL1036:AO1037">
    <cfRule type="expression" dxfId="1225" priority="2019">
      <formula>IF(AND(AL1036&gt;=0, RIGHT(TEXT(AL1036,"0.#"),1)&lt;&gt;"."),TRUE,FALSE)</formula>
    </cfRule>
    <cfRule type="expression" dxfId="1224" priority="2020">
      <formula>IF(AND(AL1036&gt;=0, RIGHT(TEXT(AL1036,"0.#"),1)="."),TRUE,FALSE)</formula>
    </cfRule>
    <cfRule type="expression" dxfId="1223" priority="2021">
      <formula>IF(AND(AL1036&lt;0, RIGHT(TEXT(AL1036,"0.#"),1)&lt;&gt;"."),TRUE,FALSE)</formula>
    </cfRule>
    <cfRule type="expression" dxfId="1222" priority="2022">
      <formula>IF(AND(AL1036&lt;0, RIGHT(TEXT(AL1036,"0.#"),1)="."),TRUE,FALSE)</formula>
    </cfRule>
  </conditionalFormatting>
  <conditionalFormatting sqref="Y1036:Y1037">
    <cfRule type="expression" dxfId="1221" priority="2017">
      <formula>IF(RIGHT(TEXT(Y1036,"0.#"),1)=".",FALSE,TRUE)</formula>
    </cfRule>
    <cfRule type="expression" dxfId="1220" priority="2018">
      <formula>IF(RIGHT(TEXT(Y1036,"0.#"),1)=".",TRUE,FALSE)</formula>
    </cfRule>
  </conditionalFormatting>
  <conditionalFormatting sqref="AL1071:AO1098">
    <cfRule type="expression" dxfId="1219" priority="2013">
      <formula>IF(AND(AL1071&gt;=0, RIGHT(TEXT(AL1071,"0.#"),1)&lt;&gt;"."),TRUE,FALSE)</formula>
    </cfRule>
    <cfRule type="expression" dxfId="1218" priority="2014">
      <formula>IF(AND(AL1071&gt;=0, RIGHT(TEXT(AL1071,"0.#"),1)="."),TRUE,FALSE)</formula>
    </cfRule>
    <cfRule type="expression" dxfId="1217" priority="2015">
      <formula>IF(AND(AL1071&lt;0, RIGHT(TEXT(AL1071,"0.#"),1)&lt;&gt;"."),TRUE,FALSE)</formula>
    </cfRule>
    <cfRule type="expression" dxfId="1216" priority="2016">
      <formula>IF(AND(AL1071&lt;0, RIGHT(TEXT(AL1071,"0.#"),1)="."),TRUE,FALSE)</formula>
    </cfRule>
  </conditionalFormatting>
  <conditionalFormatting sqref="Y1071:Y1098">
    <cfRule type="expression" dxfId="1215" priority="2011">
      <formula>IF(RIGHT(TEXT(Y1071,"0.#"),1)=".",FALSE,TRUE)</formula>
    </cfRule>
    <cfRule type="expression" dxfId="1214" priority="2012">
      <formula>IF(RIGHT(TEXT(Y1071,"0.#"),1)=".",TRUE,FALSE)</formula>
    </cfRule>
  </conditionalFormatting>
  <conditionalFormatting sqref="AL1069:AO1070">
    <cfRule type="expression" dxfId="1213" priority="2007">
      <formula>IF(AND(AL1069&gt;=0, RIGHT(TEXT(AL1069,"0.#"),1)&lt;&gt;"."),TRUE,FALSE)</formula>
    </cfRule>
    <cfRule type="expression" dxfId="1212" priority="2008">
      <formula>IF(AND(AL1069&gt;=0, RIGHT(TEXT(AL1069,"0.#"),1)="."),TRUE,FALSE)</formula>
    </cfRule>
    <cfRule type="expression" dxfId="1211" priority="2009">
      <formula>IF(AND(AL1069&lt;0, RIGHT(TEXT(AL1069,"0.#"),1)&lt;&gt;"."),TRUE,FALSE)</formula>
    </cfRule>
    <cfRule type="expression" dxfId="1210" priority="2010">
      <formula>IF(AND(AL1069&lt;0, RIGHT(TEXT(AL1069,"0.#"),1)="."),TRUE,FALSE)</formula>
    </cfRule>
  </conditionalFormatting>
  <conditionalFormatting sqref="Y1069:Y1070">
    <cfRule type="expression" dxfId="1209" priority="2005">
      <formula>IF(RIGHT(TEXT(Y1069,"0.#"),1)=".",FALSE,TRUE)</formula>
    </cfRule>
    <cfRule type="expression" dxfId="1208" priority="2006">
      <formula>IF(RIGHT(TEXT(Y1069,"0.#"),1)=".",TRUE,FALSE)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U134">
    <cfRule type="expression" dxfId="13" priority="13">
      <formula>IF(RIGHT(TEXT(AU134,"0.#"),1)=".",FALSE,TRUE)</formula>
    </cfRule>
    <cfRule type="expression" dxfId="12" priority="14">
      <formula>IF(RIGHT(TEXT(AU134,"0.#"),1)=".",TRUE,FALSE)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27" max="49" man="1"/>
    <brk id="740" max="49" man="1"/>
    <brk id="779"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2020-05-27T06:08:37Z</cp:lastPrinted>
  <dcterms:created xsi:type="dcterms:W3CDTF">2012-03-13T00:50:25Z</dcterms:created>
  <dcterms:modified xsi:type="dcterms:W3CDTF">2020-11-24T14:44:45Z</dcterms:modified>
</cp:coreProperties>
</file>