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2_R2年度\01_予算要求\レビューシート\09_最終公表用\02_一般・按分\0093国際連合気候変動枠組条約事務局拠出金\"/>
    </mc:Choice>
  </mc:AlternateContent>
  <bookViews>
    <workbookView xWindow="0" yWindow="0" windowWidth="28800" windowHeight="10711"/>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41" i="3" l="1"/>
  <c r="AI41" i="3"/>
  <c r="AE41"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<sst xmlns="http://schemas.openxmlformats.org/spreadsheetml/2006/main" count="2201" uniqueCount="565">
  <si>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</si>
  <si>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</si>
  <si>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</si>
  <si>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</si>
  <si>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</si>
  <si>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</si>
  <si>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</si>
  <si>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</si>
  <si>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</si>
  <si>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</si>
  <si>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</si>
  <si>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</si>
  <si>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</si>
  <si>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</si>
  <si>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</si>
  <si>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</si>
  <si>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</si>
  <si>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</si>
  <si>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</si>
  <si>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</si>
  <si>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</si>
  <si>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</si>
  <si>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</si>
  <si>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</si>
  <si>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</si>
  <si>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</si>
  <si>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</si>
  <si>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</si>
  <si>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</si>
  <si>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</si>
  <si>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</si>
  <si>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</si>
  <si>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</si>
  <si>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</si>
  <si>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</si>
  <si>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</si>
  <si>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</si>
  <si>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</si>
  <si>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</si>
  <si>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</si>
  <si>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</si>
  <si>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</si>
  <si>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</si>
  <si>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</si>
  <si>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</si>
  <si>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</si>
  <si>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</si>
  <si>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</si>
  <si>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</si>
  <si>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</si>
  <si>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</si>
  <si>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</si>
  <si>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</si>
  <si>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</si>
  <si>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</si>
  <si>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</si>
  <si>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</si>
  <si>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</si>
  <si>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</si>
  <si>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</si>
  <si>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</si>
  <si>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</si>
  <si>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</si>
  <si>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</si>
  <si>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</si>
  <si>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</si>
  <si>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</si>
  <si>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</si>
  <si>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</si>
  <si>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</si>
  <si>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</si>
  <si>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</si>
  <si>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</si>
  <si>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</si>
  <si>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</si>
  <si>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</si>
  <si>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</si>
  <si>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</si>
  <si>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</si>
  <si>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</si>
  <si>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</si>
  <si>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</si>
  <si>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</si>
  <si>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</si>
  <si>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</si>
  <si>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</si>
  <si>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</si>
  <si>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</si>
  <si>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</si>
  <si>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</si>
  <si>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</si>
  <si>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</si>
  <si>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</si>
  <si>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</si>
  <si>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</si>
  <si>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</si>
  <si>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</si>
  <si>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</si>
  <si>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</si>
  <si>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</si>
  <si>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</si>
  <si>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</si>
  <si>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</si>
  <si>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</si>
  <si>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</si>
  <si>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</si>
  <si>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</si>
  <si>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</si>
  <si>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</si>
  <si>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</si>
  <si>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</si>
  <si>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</si>
  <si>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</si>
  <si>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</si>
  <si>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</si>
  <si>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</si>
  <si>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</si>
  <si>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</si>
  <si>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</si>
  <si>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</si>
  <si>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</si>
  <si>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</si>
  <si>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</si>
  <si>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</si>
  <si>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</si>
  <si>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</si>
  <si>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</si>
  <si>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</si>
  <si>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</si>
  <si>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</si>
  <si>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</si>
  <si>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</si>
  <si>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</si>
  <si>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</si>
  <si>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</si>
  <si>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</si>
  <si>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</si>
  <si>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</si>
  <si>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</si>
  <si>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</si>
  <si>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</si>
  <si>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</si>
  <si>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</si>
  <si>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</si>
  <si>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</si>
  <si>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</si>
  <si>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</si>
  <si>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</si>
  <si>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</si>
  <si>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</si>
  <si>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</si>
  <si>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</si>
  <si>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</si>
  <si>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</si>
  <si>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</si>
  <si>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</si>
  <si>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</si>
  <si>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</si>
  <si>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</si>
  <si>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</si>
  <si>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</si>
  <si>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</si>
  <si>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</si>
  <si>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</si>
  <si>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</si>
  <si>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</si>
  <si>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</si>
  <si>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</si>
  <si>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</si>
  <si>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</si>
  <si>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</si>
  <si>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</si>
  <si>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</si>
  <si>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</si>
  <si>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</si>
  <si>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</si>
  <si>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</si>
  <si>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</si>
  <si>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</si>
  <si>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</si>
  <si>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</si>
  <si>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</si>
  <si>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</si>
  <si>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</si>
  <si>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</si>
  <si>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</si>
  <si>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</si>
  <si>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</si>
  <si>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</si>
  <si>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</si>
  <si>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</si>
  <si>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</si>
  <si>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</si>
  <si>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</si>
  <si>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</si>
  <si>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</si>
  <si>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</si>
  <si>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</si>
  <si>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</si>
  <si>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</si>
  <si>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</si>
  <si>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</si>
  <si>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</si>
  <si>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</si>
  <si>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</si>
  <si>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</si>
  <si>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</si>
  <si>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</si>
  <si>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</si>
  <si>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</si>
  <si>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</si>
  <si>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</si>
  <si>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</si>
  <si>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</si>
  <si>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</si>
  <si>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</si>
  <si>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</si>
  <si>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</si>
  <si>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</si>
  <si>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</si>
  <si>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</si>
  <si>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</si>
  <si>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</si>
  <si>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</si>
  <si>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</si>
  <si>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</si>
  <si>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</si>
  <si>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</si>
  <si>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</si>
  <si>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</si>
  <si>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</si>
  <si>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</si>
  <si>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</si>
  <si>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</si>
  <si>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</si>
  <si>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</si>
  <si>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</si>
  <si>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</si>
  <si>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</si>
  <si>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</si>
  <si>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</si>
  <si>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</si>
  <si>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</si>
  <si>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</si>
  <si>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</si>
  <si>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</si>
  <si>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</si>
  <si>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</si>
  <si>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</si>
  <si>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</si>
  <si>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</si>
  <si>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</si>
  <si>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</si>
  <si>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</si>
  <si>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</si>
  <si>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</si>
  <si>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</si>
  <si>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</si>
  <si>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</si>
  <si>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</si>
  <si>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</si>
  <si>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</si>
  <si>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</si>
  <si>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</si>
  <si>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</si>
  <si>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</si>
  <si>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</si>
  <si>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</si>
  <si>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</si>
  <si>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</si>
  <si>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</si>
  <si>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</si>
  <si>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</si>
  <si>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</si>
  <si>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</si>
  <si>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</si>
  <si>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</si>
  <si>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</si>
  <si>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</si>
  <si>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</si>
  <si>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</si>
  <si>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</si>
  <si>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</si>
  <si>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</si>
  <si>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</si>
  <si>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</si>
  <si>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</si>
  <si>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</si>
  <si>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</si>
  <si>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</si>
  <si>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</si>
  <si>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</si>
  <si>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</si>
  <si>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</si>
  <si>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</si>
  <si>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</si>
  <si>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</si>
  <si>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</si>
  <si>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</si>
  <si>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</si>
  <si>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</si>
  <si>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</si>
  <si>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</si>
  <si>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</si>
  <si>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</si>
  <si>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</si>
  <si>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</si>
  <si>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</si>
  <si>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</si>
  <si>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</si>
  <si>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</si>
  <si>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</si>
  <si>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</si>
  <si>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</si>
  <si>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</si>
  <si>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</si>
  <si>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</si>
  <si>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</si>
  <si>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</si>
  <si>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</si>
  <si>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</si>
  <si>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</si>
  <si>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</si>
  <si>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</si>
  <si>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</si>
  <si>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</si>
  <si>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</si>
  <si>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</si>
  <si>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</si>
  <si>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</si>
  <si>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</si>
  <si>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</si>
  <si>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</si>
  <si>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</si>
  <si>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</si>
  <si>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</si>
  <si>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</si>
  <si>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</si>
  <si>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</si>
  <si>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</si>
  <si>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</si>
  <si>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</si>
  <si>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</si>
  <si>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</si>
  <si>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</si>
  <si>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</si>
  <si>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</si>
  <si>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</si>
  <si>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</si>
  <si>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</si>
  <si>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</si>
  <si>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</si>
  <si>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</si>
  <si>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</si>
  <si>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</si>
  <si>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</si>
  <si>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</si>
  <si>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</si>
  <si>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</si>
  <si>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</si>
  <si>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</si>
  <si>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</si>
  <si>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</si>
  <si>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</si>
  <si>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</si>
  <si>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</si>
  <si>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</si>
  <si>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</si>
  <si>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</si>
  <si>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</si>
  <si>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</si>
  <si>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</si>
  <si>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</si>
  <si>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</si>
  <si>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</si>
  <si>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</si>
  <si>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</si>
  <si>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</si>
  <si>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</si>
  <si>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</si>
  <si>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</si>
  <si>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</si>
  <si>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</si>
  <si>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</si>
  <si>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</si>
  <si>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</si>
  <si>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</si>
  <si>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</si>
  <si>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</si>
  <si>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</si>
  <si>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</si>
  <si>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</si>
  <si>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</si>
  <si>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</si>
  <si>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</si>
  <si>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</si>
  <si>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</si>
  <si>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</si>
  <si>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</si>
  <si>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</si>
  <si>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</si>
  <si>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</si>
  <si>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</si>
  <si>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</si>
  <si>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</si>
  <si>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</si>
  <si>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</si>
  <si>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</si>
  <si>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</si>
  <si>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</si>
  <si>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</si>
  <si>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</si>
  <si>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</si>
  <si>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</si>
  <si>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</si>
  <si>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</si>
  <si>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</si>
  <si>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</si>
  <si>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</si>
  <si>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</si>
  <si>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</si>
  <si>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</si>
  <si>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</si>
  <si>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</si>
  <si>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</si>
  <si>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</si>
  <si>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</si>
  <si>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</si>
  <si>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</si>
  <si>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</si>
  <si>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</si>
  <si>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</si>
  <si>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</si>
  <si>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</si>
  <si>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</si>
  <si>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</si>
  <si>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</si>
  <si>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</si>
  <si>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</si>
  <si>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</si>
  <si>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</si>
  <si>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</si>
  <si>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</si>
  <si>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</si>
  <si>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</si>
  <si>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</si>
  <si>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</si>
  <si>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</si>
  <si>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</si>
  <si>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</si>
  <si>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</si>
  <si>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</si>
  <si>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</si>
  <si>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</si>
  <si>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</si>
  <si>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</si>
  <si>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</si>
  <si>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</si>
  <si>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</si>
  <si>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</si>
  <si>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</si>
  <si>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</si>
  <si>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</si>
  <si>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</si>
  <si>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</si>
  <si>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</si>
  <si>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</si>
  <si>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</si>
  <si>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</si>
  <si>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</si>
  <si>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</si>
  <si>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</si>
  <si>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</si>
  <si>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</si>
  <si>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</si>
  <si>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</si>
  <si>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</si>
  <si>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</si>
  <si>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</si>
  <si>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</si>
  <si>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</si>
  <si>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国際連合気候変動枠組条約事務局拠出金</t>
    <phoneticPr fontId="5"/>
  </si>
  <si>
    <t>地球環境局</t>
    <phoneticPr fontId="5"/>
  </si>
  <si>
    <t>国際地球温暖化対策担当参事官室</t>
    <phoneticPr fontId="5"/>
  </si>
  <si>
    <t>参事官　辻原　浩</t>
    <phoneticPr fontId="5"/>
  </si>
  <si>
    <t>○</t>
  </si>
  <si>
    <t>　パリ協定の実施に向けた議論に際し、国連気候変動枠組条約事務局（以下、「条約事務局」という。本部はドイツのボンに所在。）に我が国から資金拠出を行い、同時に専門家を派遣して条約事務局に従事させることを通じて、我が国が国際的なリーダーシップを発揮しつつ各国政府や国際機関等との連携強化を図っていくことにより、各国のパリ協定の着実な実施に貢献する。</t>
    <phoneticPr fontId="5"/>
  </si>
  <si>
    <t>-</t>
  </si>
  <si>
    <t>-</t>
    <phoneticPr fontId="5"/>
  </si>
  <si>
    <t>-</t>
    <phoneticPr fontId="5"/>
  </si>
  <si>
    <t>環境省</t>
  </si>
  <si>
    <t>経済協力開発機構等
拠出金</t>
    <phoneticPr fontId="5"/>
  </si>
  <si>
    <t>各年のCOP（条約締約国会議）における我が国の獲得目標の達成</t>
    <rPh sb="0" eb="2">
      <t>カクトシ</t>
    </rPh>
    <rPh sb="7" eb="9">
      <t>ジョウヤク</t>
    </rPh>
    <rPh sb="9" eb="11">
      <t>テイヤク</t>
    </rPh>
    <rPh sb="11" eb="12">
      <t>コク</t>
    </rPh>
    <rPh sb="12" eb="14">
      <t>カイギ</t>
    </rPh>
    <rPh sb="19" eb="20">
      <t>ワ</t>
    </rPh>
    <rPh sb="21" eb="22">
      <t>クニ</t>
    </rPh>
    <rPh sb="23" eb="25">
      <t>カクトク</t>
    </rPh>
    <rPh sb="25" eb="27">
      <t>モクヒョウ</t>
    </rPh>
    <rPh sb="28" eb="30">
      <t>タッセイ</t>
    </rPh>
    <phoneticPr fontId="5"/>
  </si>
  <si>
    <t>各年のCOP（条約締約国会議）におけるCOP決定の数</t>
    <phoneticPr fontId="5"/>
  </si>
  <si>
    <t>決定数</t>
    <rPh sb="0" eb="2">
      <t>ケッテイ</t>
    </rPh>
    <rPh sb="2" eb="3">
      <t>スウ</t>
    </rPh>
    <phoneticPr fontId="5"/>
  </si>
  <si>
    <t>-</t>
    <phoneticPr fontId="5"/>
  </si>
  <si>
    <t>-</t>
    <phoneticPr fontId="5"/>
  </si>
  <si>
    <t>-</t>
    <phoneticPr fontId="5"/>
  </si>
  <si>
    <t>-</t>
    <phoneticPr fontId="5"/>
  </si>
  <si>
    <t>気候変動枠組条約ウェブサイト
（https://unfccc.int/event/cop-25）</t>
    <phoneticPr fontId="5"/>
  </si>
  <si>
    <t>2025年までに専門職以上の職員数に対する邦人職員数の割合を3.1%にする。</t>
    <phoneticPr fontId="5"/>
  </si>
  <si>
    <t>専門職以上の職員数に対する邦人職員数の割合</t>
    <phoneticPr fontId="5"/>
  </si>
  <si>
    <t>2025年までに全体幹部数に対する邦人幹部数の割合を3.1%にする。</t>
    <phoneticPr fontId="5"/>
  </si>
  <si>
    <t>日本再興戦略</t>
    <rPh sb="0" eb="2">
      <t>ニホン</t>
    </rPh>
    <rPh sb="2" eb="4">
      <t>サイコウ</t>
    </rPh>
    <rPh sb="4" eb="6">
      <t>センリャク</t>
    </rPh>
    <phoneticPr fontId="5"/>
  </si>
  <si>
    <t>全体幹部数に対する邦人幹部数の割合</t>
    <phoneticPr fontId="5"/>
  </si>
  <si>
    <t>％</t>
    <phoneticPr fontId="5"/>
  </si>
  <si>
    <t>％</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</si>
  <si>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</si>
  <si>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</si>
  <si>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</si>
  <si>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</si>
  <si>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</si>
  <si>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条約事務局への派遣職員数</t>
    <rPh sb="0" eb="2">
      <t>ジョウヤク</t>
    </rPh>
    <rPh sb="2" eb="5">
      <t>ジムキョク</t>
    </rPh>
    <rPh sb="7" eb="9">
      <t>ハケン</t>
    </rPh>
    <rPh sb="9" eb="11">
      <t>ショクイン</t>
    </rPh>
    <rPh sb="11" eb="12">
      <t>スウ</t>
    </rPh>
    <phoneticPr fontId="5"/>
  </si>
  <si>
    <t>人</t>
    <rPh sb="0" eb="1">
      <t>ヒト</t>
    </rPh>
    <phoneticPr fontId="5"/>
  </si>
  <si>
    <t>拠出額のうち、人件費関係の派遣職員数当たりコストを算出</t>
    <rPh sb="0" eb="2">
      <t>キョシュツ</t>
    </rPh>
    <rPh sb="2" eb="3">
      <t>ガク</t>
    </rPh>
    <rPh sb="7" eb="10">
      <t>ジンケンヒ</t>
    </rPh>
    <rPh sb="10" eb="12">
      <t>カンケイ</t>
    </rPh>
    <rPh sb="13" eb="15">
      <t>ハケン</t>
    </rPh>
    <rPh sb="15" eb="18">
      <t>ショクインスウ</t>
    </rPh>
    <rPh sb="18" eb="19">
      <t>ア</t>
    </rPh>
    <rPh sb="25" eb="27">
      <t>サンシュツ</t>
    </rPh>
    <phoneticPr fontId="5"/>
  </si>
  <si>
    <t>千円</t>
    <rPh sb="0" eb="2">
      <t>センエン</t>
    </rPh>
    <phoneticPr fontId="5"/>
  </si>
  <si>
    <t>人件費関係/派遣職員数</t>
    <rPh sb="0" eb="3">
      <t>ジンケンヒ</t>
    </rPh>
    <rPh sb="3" eb="5">
      <t>カンケイ</t>
    </rPh>
    <rPh sb="6" eb="8">
      <t>ハケン</t>
    </rPh>
    <rPh sb="8" eb="10">
      <t>ショクイン</t>
    </rPh>
    <rPh sb="10" eb="11">
      <t>スウ</t>
    </rPh>
    <phoneticPr fontId="5"/>
  </si>
  <si>
    <t>16,171/1</t>
    <phoneticPr fontId="5"/>
  </si>
  <si>
    <t>14.773/1</t>
    <phoneticPr fontId="5"/>
  </si>
  <si>
    <t>12.443/1</t>
    <phoneticPr fontId="5"/>
  </si>
  <si>
    <t>15,000/1</t>
    <phoneticPr fontId="5"/>
  </si>
  <si>
    <t>2. 地球環境の保全</t>
    <rPh sb="3" eb="5">
      <t>チキュウ</t>
    </rPh>
    <rPh sb="5" eb="7">
      <t>カンキョウ</t>
    </rPh>
    <rPh sb="8" eb="10">
      <t>ホゼン</t>
    </rPh>
    <phoneticPr fontId="5"/>
  </si>
  <si>
    <t>多国間協力案件数</t>
    <rPh sb="0" eb="3">
      <t>タコクカン</t>
    </rPh>
    <rPh sb="3" eb="5">
      <t>キョウリョク</t>
    </rPh>
    <rPh sb="5" eb="7">
      <t>アンケン</t>
    </rPh>
    <rPh sb="7" eb="8">
      <t>スウ</t>
    </rPh>
    <phoneticPr fontId="5"/>
  </si>
  <si>
    <t>二国間協力案件数</t>
    <rPh sb="0" eb="1">
      <t>ニ</t>
    </rPh>
    <rPh sb="1" eb="3">
      <t>コクカン</t>
    </rPh>
    <rPh sb="3" eb="5">
      <t>キョウリョク</t>
    </rPh>
    <rPh sb="5" eb="7">
      <t>アンケン</t>
    </rPh>
    <rPh sb="7" eb="8">
      <t>スウ</t>
    </rPh>
    <phoneticPr fontId="5"/>
  </si>
  <si>
    <t>件</t>
    <rPh sb="0" eb="1">
      <t>ケン</t>
    </rPh>
    <phoneticPr fontId="5"/>
  </si>
  <si>
    <t>-</t>
    <phoneticPr fontId="5"/>
  </si>
  <si>
    <t>我が国から条約事務局に資金拠出を行い、専門的知見を持った環境省職員を条約事務局に派遣し、我が国が重視する業務に従事させることで、パリ協定の着実な実施に積極的に貢献するとともに、アジアを始めとする各国及び国際機関との連携協力、世界の環境政策の牽引に寄与する。</t>
    <rPh sb="69" eb="71">
      <t>チャクジツ</t>
    </rPh>
    <rPh sb="72" eb="74">
      <t>ジッシ</t>
    </rPh>
    <phoneticPr fontId="5"/>
  </si>
  <si>
    <t>-</t>
    <phoneticPr fontId="5"/>
  </si>
  <si>
    <t>-</t>
    <phoneticPr fontId="5"/>
  </si>
  <si>
    <t>気候変動対策は長期的に国民生活に影響を及ぼすものであり、国が責任を持って早急に対応することが必要。</t>
    <rPh sb="0" eb="2">
      <t>キコウ</t>
    </rPh>
    <rPh sb="2" eb="4">
      <t>ヘンドウ</t>
    </rPh>
    <rPh sb="4" eb="6">
      <t>タイサク</t>
    </rPh>
    <rPh sb="7" eb="10">
      <t>チョウキテキ</t>
    </rPh>
    <rPh sb="11" eb="13">
      <t>コクミン</t>
    </rPh>
    <rPh sb="13" eb="15">
      <t>セイカツ</t>
    </rPh>
    <rPh sb="16" eb="18">
      <t>エイキョウ</t>
    </rPh>
    <rPh sb="19" eb="20">
      <t>オヨ</t>
    </rPh>
    <rPh sb="28" eb="29">
      <t>クニ</t>
    </rPh>
    <rPh sb="30" eb="32">
      <t>セキニン</t>
    </rPh>
    <rPh sb="33" eb="34">
      <t>モ</t>
    </rPh>
    <rPh sb="36" eb="38">
      <t>サッキュウ</t>
    </rPh>
    <rPh sb="39" eb="41">
      <t>タイオウ</t>
    </rPh>
    <rPh sb="46" eb="48">
      <t>ヒツヨウ</t>
    </rPh>
    <phoneticPr fontId="5"/>
  </si>
  <si>
    <t>国際交渉に関わる事業であるため、国が実施する必要がある。</t>
    <phoneticPr fontId="5"/>
  </si>
  <si>
    <t>環境省にとり、重要な業務に専門的な知見を持った環境省職員を派遣することは、気候変動対策を促進する上で効果的である。</t>
    <rPh sb="0" eb="3">
      <t>カンキョウショウ</t>
    </rPh>
    <rPh sb="7" eb="9">
      <t>ジュウヨウ</t>
    </rPh>
    <rPh sb="10" eb="12">
      <t>ギョウム</t>
    </rPh>
    <rPh sb="23" eb="26">
      <t>カンキョウショウ</t>
    </rPh>
    <phoneticPr fontId="5"/>
  </si>
  <si>
    <t>‐</t>
  </si>
  <si>
    <t>無</t>
  </si>
  <si>
    <t>条約事務局からの請求内容を十分精査して拠出されており、妥当である。</t>
    <phoneticPr fontId="5"/>
  </si>
  <si>
    <t>-</t>
    <phoneticPr fontId="5"/>
  </si>
  <si>
    <t>精査し、真に必要な経費に限定している。</t>
    <phoneticPr fontId="5"/>
  </si>
  <si>
    <t>精査し、真に必要な経費に限定している。</t>
    <phoneticPr fontId="5"/>
  </si>
  <si>
    <t>当初の想定より、専門家の活動費が縮減したため。</t>
    <phoneticPr fontId="5"/>
  </si>
  <si>
    <t>拠出した資金は、国連の資金管理ルールに則り適切に管理されている。</t>
    <phoneticPr fontId="5"/>
  </si>
  <si>
    <t>条約事務局に専門家を派遣し、各国政府や国際機関等との連携強化、パリ協定の着実な実施に貢献している。また、各年のCOPで着実に決定を重ね、特にCOP24においてはパリ協定の詳細ルールも採択されており、目標に見合った成果が得られている。</t>
    <phoneticPr fontId="5"/>
  </si>
  <si>
    <t>請求内容を十分に精査し、効果的に実施されている。</t>
    <phoneticPr fontId="5"/>
  </si>
  <si>
    <t>毎年度、業績評価されており、活動実績に見合っている。</t>
    <phoneticPr fontId="5"/>
  </si>
  <si>
    <t>専門的知見を持った職員の派遣が、我が国が重要と考える業務の効果的執行に貢献している。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</si>
  <si>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</si>
  <si>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引き続き、当該派遣者との情報交換を密に行い、各国政府や国際機関等との連携を図ることで、気候変動交渉における我が国のリーダーシップの発揮につなげていく。</t>
    <phoneticPr fontId="5"/>
  </si>
  <si>
    <t>21</t>
    <phoneticPr fontId="5"/>
  </si>
  <si>
    <t>18</t>
    <phoneticPr fontId="5"/>
  </si>
  <si>
    <t>18</t>
    <phoneticPr fontId="5"/>
  </si>
  <si>
    <t>70</t>
    <phoneticPr fontId="5"/>
  </si>
  <si>
    <t>75</t>
    <phoneticPr fontId="5"/>
  </si>
  <si>
    <t>85</t>
    <phoneticPr fontId="5"/>
  </si>
  <si>
    <t>83</t>
    <phoneticPr fontId="5"/>
  </si>
  <si>
    <t>99</t>
    <phoneticPr fontId="5"/>
  </si>
  <si>
    <t>0097</t>
    <phoneticPr fontId="5"/>
  </si>
  <si>
    <t>A. 国連気候変動枠組条約事務局</t>
    <rPh sb="3" eb="5">
      <t>コクレン</t>
    </rPh>
    <rPh sb="5" eb="7">
      <t>キコウ</t>
    </rPh>
    <rPh sb="7" eb="9">
      <t>ヘンドウ</t>
    </rPh>
    <rPh sb="9" eb="11">
      <t>ワクグ</t>
    </rPh>
    <rPh sb="11" eb="13">
      <t>ジョウヤク</t>
    </rPh>
    <rPh sb="13" eb="16">
      <t>ジムキョク</t>
    </rPh>
    <phoneticPr fontId="5"/>
  </si>
  <si>
    <t>拠出金</t>
    <rPh sb="0" eb="3">
      <t>キョシュツキン</t>
    </rPh>
    <phoneticPr fontId="5"/>
  </si>
  <si>
    <t>専門家の派遣に係る費用</t>
    <rPh sb="0" eb="3">
      <t>センモンカ</t>
    </rPh>
    <rPh sb="4" eb="6">
      <t>ハケン</t>
    </rPh>
    <rPh sb="7" eb="8">
      <t>カカ</t>
    </rPh>
    <rPh sb="9" eb="11">
      <t>ヒヨウ</t>
    </rPh>
    <phoneticPr fontId="5"/>
  </si>
  <si>
    <t>国連気候変動枠組条約事務局</t>
    <rPh sb="0" eb="2">
      <t>コクレン</t>
    </rPh>
    <phoneticPr fontId="5"/>
  </si>
  <si>
    <t xml:space="preserve">条約事務局への専門家派遣のための拠出金により以下を行う。
・政府間プロセスを支援し、実施に関する補助機関（ＳＢＩ）に報告される内容の準備
・資金、緩和、持続可能な開発に係る政策及び措置に関する情報のまとめ及び分析支援
・非附属書Ⅰ国が国別報告書を作成するに当たっての技術及び能力に関するニーズを把握し、これを改善する提言を行う　等
</t>
    <phoneticPr fontId="5"/>
  </si>
  <si>
    <t>・政府間プロセスを支援し、実施に関する補助機関（ＳＢＩ）に報告される内容の準備
・資金、緩和、持続可能な開発に係る政策及び措置に関する情報のまとめ及び分析支援
・非附属書Ⅰ国が国別報告書を作成するに当たっての技術及び能力に関するニーズを把握し、これを改善する提言の実施　等</t>
    <rPh sb="132" eb="134">
      <t>ジッシ</t>
    </rPh>
    <phoneticPr fontId="5"/>
  </si>
  <si>
    <t>前年度実績を踏まえた減
▲１</t>
    <rPh sb="0" eb="3">
      <t>ゼンネンド</t>
    </rPh>
    <rPh sb="3" eb="5">
      <t>ジッセキ</t>
    </rPh>
    <rPh sb="6" eb="7">
      <t>フ</t>
    </rPh>
    <rPh sb="10" eb="11">
      <t>ゲン</t>
    </rPh>
    <phoneticPr fontId="5"/>
  </si>
  <si>
    <t>外部有識者点検対象外</t>
    <phoneticPr fontId="5"/>
  </si>
  <si>
    <t>引き続き、各国政府や国際機関等との連携強化に努めるとともに、拠出金の使い道を把握・検証すること等により効果的かつ必要最低限の拠出となるよう検討を進めること。</t>
    <phoneticPr fontId="5"/>
  </si>
  <si>
    <t>引き続き、各国政府や国際機関等との連携強化に努めるとともに、拠出金の使い道を把握・検証すること等により効果的かつ必要最低限の拠出となるよう努める。</t>
    <rPh sb="69" eb="7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</si>
</sst>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355598</xdr:rowOff>
    </xdr:from>
    <xdr:to>
      <xdr:col>36</xdr:col>
      <xdr:colOff>38467</xdr:colOff>
      <xdr:row>753</xdr:row>
      <xdr:rowOff>101598</xdr:rowOff>
    </xdr:to>
    <xdr:grpSp>
      <xdr:nvGrpSpPr>
        <xdr:cNvPr id="9" name="グループ化 8"/>
        <xdr:cNvGrpSpPr/>
      </xdr:nvGrpSpPr>
      <xdr:grpSpPr>
        <a:xfrm>
          <a:off x="3291840" y="47784823"/>
          <a:ext cx="3330307" cy="3677920"/>
          <a:chOff x="2919740" y="48980911"/>
          <a:chExt cx="3486007" cy="3799198"/>
        </a:xfrm>
      </xdr:grpSpPr>
      <xdr:sp macro="" textlink="">
        <xdr:nvSpPr>
          <xdr:cNvPr id="10" name="大かっこ 9"/>
          <xdr:cNvSpPr/>
        </xdr:nvSpPr>
        <xdr:spPr>
          <a:xfrm>
            <a:off x="3321834" y="49719142"/>
            <a:ext cx="2426120" cy="3932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拠出金の支出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1" name="直線矢印コネクタ 10"/>
          <xdr:cNvCxnSpPr/>
        </xdr:nvCxnSpPr>
        <xdr:spPr>
          <a:xfrm>
            <a:off x="4510043" y="50232713"/>
            <a:ext cx="0" cy="633735"/>
          </a:xfrm>
          <a:prstGeom prst="straightConnector1">
            <a:avLst/>
          </a:prstGeom>
          <a:noFill/>
          <a:ln w="19050" cap="flat" cmpd="sng" algn="ctr">
            <a:solidFill>
              <a:sysClr val="windowText" lastClr="000000"/>
            </a:solidFill>
            <a:prstDash val="solid"/>
            <a:tailEnd type="arrow"/>
          </a:ln>
          <a:effectLst/>
        </xdr:spPr>
      </xdr:cxnSp>
      <xdr:sp macro="" textlink="">
        <xdr:nvSpPr>
          <xdr:cNvPr id="12" name="大かっこ 11"/>
          <xdr:cNvSpPr/>
        </xdr:nvSpPr>
        <xdr:spPr>
          <a:xfrm>
            <a:off x="3252427" y="52022785"/>
            <a:ext cx="3153320" cy="7573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専門家派遣にかかる費用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 name="正方形/長方形 12"/>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4" name="正方形/長方形 13"/>
          <xdr:cNvSpPr/>
        </xdr:nvSpPr>
        <xdr:spPr>
          <a:xfrm>
            <a:off x="3384916" y="51213135"/>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国連気候変動枠組条約事務局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sp macro="" textlink="">
        <xdr:nvSpPr>
          <xdr:cNvPr id="15" name="テキスト ボックス 14"/>
          <xdr:cNvSpPr txBox="1"/>
        </xdr:nvSpPr>
        <xdr:spPr>
          <a:xfrm>
            <a:off x="2919740" y="50852793"/>
            <a:ext cx="1472361" cy="299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W28" sqref="W28:AC28"/>
    </sheetView>
  </sheetViews>
  <sheetFormatPr defaultRowHeight="13.3" x14ac:dyDescent="0.2"/>
  <cols>
    <col min="1" max="49" width="2.59765625" customWidth="1"/>
    <col min="50" max="50" width="6.59765625" customWidth="1"/>
    <col min="51" max="57" width="2.19921875" customWidth="1"/>
    <col min="62" max="62" width="27.8984375" customWidth="1"/>
    <col min="63" max="63" width="12.19921875" customWidth="1"/>
  </cols>
  <sheetData>
    <row r="1" spans="1:50" ht="23.3"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93</v>
      </c>
      <c r="AT2" s="952"/>
      <c r="AU2" s="952"/>
      <c r="AV2" s="42" t="str">
        <f>IF(AW2="", "", "-")</f>
        <v/>
      </c>
      <c r="AW2" s="897"/>
      <c r="AX2" s="897"/>
    </row>
    <row r="3" spans="1:50" ht="21.05"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490</v>
      </c>
      <c r="AK3" s="855"/>
      <c r="AL3" s="855"/>
      <c r="AM3" s="855"/>
      <c r="AN3" s="855"/>
      <c r="AO3" s="855"/>
      <c r="AP3" s="855"/>
      <c r="AQ3" s="855"/>
      <c r="AR3" s="855"/>
      <c r="AS3" s="855"/>
      <c r="AT3" s="855"/>
      <c r="AU3" s="855"/>
      <c r="AV3" s="855"/>
      <c r="AW3" s="855"/>
      <c r="AX3" s="24" t="s">
        <v>64</v>
      </c>
    </row>
    <row r="4" spans="1:50" ht="24.8"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05" customHeight="1" x14ac:dyDescent="0.2">
      <c r="A5" s="678" t="s">
        <v>66</v>
      </c>
      <c r="B5" s="679"/>
      <c r="C5" s="679"/>
      <c r="D5" s="679"/>
      <c r="E5" s="679"/>
      <c r="F5" s="680"/>
      <c r="G5" s="825" t="s">
        <v>440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049999999999997"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5" customHeight="1" x14ac:dyDescent="0.2">
      <c r="A7" s="484" t="s">
        <v>22</v>
      </c>
      <c r="B7" s="485"/>
      <c r="C7" s="485"/>
      <c r="D7" s="485"/>
      <c r="E7" s="485"/>
      <c r="F7" s="486"/>
      <c r="G7" s="487" t="s">
        <v>488</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45" customHeight="1" x14ac:dyDescent="0.2">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75" customHeight="1" x14ac:dyDescent="0.2">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45" customHeight="1" x14ac:dyDescent="0.2">
      <c r="A10" s="646" t="s">
        <v>29</v>
      </c>
      <c r="B10" s="647"/>
      <c r="C10" s="647"/>
      <c r="D10" s="647"/>
      <c r="E10" s="647"/>
      <c r="F10" s="647"/>
      <c r="G10" s="740" t="s">
        <v>559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1.95" customHeight="1" x14ac:dyDescent="0.2">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05"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05" customHeight="1" x14ac:dyDescent="0.2">
      <c r="A13" s="600"/>
      <c r="B13" s="601"/>
      <c r="C13" s="601"/>
      <c r="D13" s="601"/>
      <c r="E13" s="601"/>
      <c r="F13" s="602"/>
      <c r="G13" s="709" t="s">
        <v>6</v>
      </c>
      <c r="H13" s="710"/>
      <c r="I13" s="750" t="s">
        <v>7</v>
      </c>
      <c r="J13" s="751"/>
      <c r="K13" s="751"/>
      <c r="L13" s="751"/>
      <c r="M13" s="751"/>
      <c r="N13" s="751"/>
      <c r="O13" s="752"/>
      <c r="P13" s="643">
        <v>23</v>
      </c>
      <c r="Q13" s="644"/>
      <c r="R13" s="644"/>
      <c r="S13" s="644"/>
      <c r="T13" s="644"/>
      <c r="U13" s="644"/>
      <c r="V13" s="645"/>
      <c r="W13" s="643">
        <v>22</v>
      </c>
      <c r="X13" s="644"/>
      <c r="Y13" s="644"/>
      <c r="Z13" s="644"/>
      <c r="AA13" s="644"/>
      <c r="AB13" s="644"/>
      <c r="AC13" s="645"/>
      <c r="AD13" s="643">
        <v>21</v>
      </c>
      <c r="AE13" s="644"/>
      <c r="AF13" s="644"/>
      <c r="AG13" s="644"/>
      <c r="AH13" s="644"/>
      <c r="AI13" s="644"/>
      <c r="AJ13" s="645"/>
      <c r="AK13" s="643">
        <v>21</v>
      </c>
      <c r="AL13" s="644"/>
      <c r="AM13" s="644"/>
      <c r="AN13" s="644"/>
      <c r="AO13" s="644"/>
      <c r="AP13" s="644"/>
      <c r="AQ13" s="645"/>
      <c r="AR13" s="905">
        <v>20</v>
      </c>
      <c r="AS13" s="906"/>
      <c r="AT13" s="906"/>
      <c r="AU13" s="906"/>
      <c r="AV13" s="906"/>
      <c r="AW13" s="906"/>
      <c r="AX13" s="907"/>
    </row>
    <row r="14" spans="1:50" ht="21.05" customHeight="1" x14ac:dyDescent="0.2">
      <c r="A14" s="600"/>
      <c r="B14" s="601"/>
      <c r="C14" s="601"/>
      <c r="D14" s="601"/>
      <c r="E14" s="601"/>
      <c r="F14" s="602"/>
      <c r="G14" s="711"/>
      <c r="H14" s="712"/>
      <c r="I14" s="697" t="s">
        <v>8</v>
      </c>
      <c r="J14" s="748"/>
      <c r="K14" s="748"/>
      <c r="L14" s="748"/>
      <c r="M14" s="748"/>
      <c r="N14" s="748"/>
      <c r="O14" s="749"/>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05" customHeight="1" x14ac:dyDescent="0.2">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05" customHeight="1" x14ac:dyDescent="0.2">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8" customHeight="1" x14ac:dyDescent="0.2">
      <c r="A17" s="600"/>
      <c r="B17" s="601"/>
      <c r="C17" s="601"/>
      <c r="D17" s="601"/>
      <c r="E17" s="601"/>
      <c r="F17" s="602"/>
      <c r="G17" s="711"/>
      <c r="H17" s="712"/>
      <c r="I17" s="697" t="s">
        <v>49</v>
      </c>
      <c r="J17" s="748"/>
      <c r="K17" s="748"/>
      <c r="L17" s="748"/>
      <c r="M17" s="748"/>
      <c r="N17" s="748"/>
      <c r="O17" s="749"/>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8" customHeight="1" x14ac:dyDescent="0.2">
      <c r="A18" s="600"/>
      <c r="B18" s="601"/>
      <c r="C18" s="601"/>
      <c r="D18" s="601"/>
      <c r="E18" s="601"/>
      <c r="F18" s="602"/>
      <c r="G18" s="713"/>
      <c r="H18" s="714"/>
      <c r="I18" s="702" t="s">
        <v>20</v>
      </c>
      <c r="J18" s="703"/>
      <c r="K18" s="703"/>
      <c r="L18" s="703"/>
      <c r="M18" s="703"/>
      <c r="N18" s="703"/>
      <c r="O18" s="704"/>
      <c r="P18" s="864">
        <f>SUM(P13:V17)</f>
        <v>23</v>
      </c>
      <c r="Q18" s="865"/>
      <c r="R18" s="865"/>
      <c r="S18" s="865"/>
      <c r="T18" s="865"/>
      <c r="U18" s="865"/>
      <c r="V18" s="866"/>
      <c r="W18" s="864">
        <f>SUM(W13:AC17)</f>
        <v>22</v>
      </c>
      <c r="X18" s="865"/>
      <c r="Y18" s="865"/>
      <c r="Z18" s="865"/>
      <c r="AA18" s="865"/>
      <c r="AB18" s="865"/>
      <c r="AC18" s="866"/>
      <c r="AD18" s="864">
        <f>SUM(AD13:AJ17)</f>
        <v>21</v>
      </c>
      <c r="AE18" s="865"/>
      <c r="AF18" s="865"/>
      <c r="AG18" s="865"/>
      <c r="AH18" s="865"/>
      <c r="AI18" s="865"/>
      <c r="AJ18" s="866"/>
      <c r="AK18" s="864">
        <f>SUM(AK13:AQ17)</f>
        <v>21</v>
      </c>
      <c r="AL18" s="865"/>
      <c r="AM18" s="865"/>
      <c r="AN18" s="865"/>
      <c r="AO18" s="865"/>
      <c r="AP18" s="865"/>
      <c r="AQ18" s="866"/>
      <c r="AR18" s="864">
        <f>SUM(AR13:AX17)</f>
        <v>20</v>
      </c>
      <c r="AS18" s="865"/>
      <c r="AT18" s="865"/>
      <c r="AU18" s="865"/>
      <c r="AV18" s="865"/>
      <c r="AW18" s="865"/>
      <c r="AX18" s="867"/>
    </row>
    <row r="19" spans="1:50" ht="24.8" customHeight="1" x14ac:dyDescent="0.2">
      <c r="A19" s="600"/>
      <c r="B19" s="601"/>
      <c r="C19" s="601"/>
      <c r="D19" s="601"/>
      <c r="E19" s="601"/>
      <c r="F19" s="602"/>
      <c r="G19" s="862" t="s">
        <v>9</v>
      </c>
      <c r="H19" s="863"/>
      <c r="I19" s="863"/>
      <c r="J19" s="863"/>
      <c r="K19" s="863"/>
      <c r="L19" s="863"/>
      <c r="M19" s="863"/>
      <c r="N19" s="863"/>
      <c r="O19" s="863"/>
      <c r="P19" s="643">
        <v>18</v>
      </c>
      <c r="Q19" s="644"/>
      <c r="R19" s="644"/>
      <c r="S19" s="644"/>
      <c r="T19" s="644"/>
      <c r="U19" s="644"/>
      <c r="V19" s="645"/>
      <c r="W19" s="643">
        <v>17</v>
      </c>
      <c r="X19" s="644"/>
      <c r="Y19" s="644"/>
      <c r="Z19" s="644"/>
      <c r="AA19" s="644"/>
      <c r="AB19" s="644"/>
      <c r="AC19" s="645"/>
      <c r="AD19" s="643">
        <v>16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8" customHeight="1" x14ac:dyDescent="0.2">
      <c r="A20" s="600"/>
      <c r="B20" s="601"/>
      <c r="C20" s="601"/>
      <c r="D20" s="601"/>
      <c r="E20" s="601"/>
      <c r="F20" s="602"/>
      <c r="G20" s="862" t="s">
        <v>10</v>
      </c>
      <c r="H20" s="863"/>
      <c r="I20" s="863"/>
      <c r="J20" s="863"/>
      <c r="K20" s="863"/>
      <c r="L20" s="863"/>
      <c r="M20" s="863"/>
      <c r="N20" s="863"/>
      <c r="O20" s="863"/>
      <c r="P20" s="302">
        <f>IF(P18=0, "-", SUM(P19)/P18)</f>
        <v>0.78260869565217395</v>
      </c>
      <c r="Q20" s="302"/>
      <c r="R20" s="302"/>
      <c r="S20" s="302"/>
      <c r="T20" s="302"/>
      <c r="U20" s="302"/>
      <c r="V20" s="302"/>
      <c r="W20" s="302">
        <f t="shared" ref="W20" si="0">IF(W18=0, "-", SUM(W19)/W18)</f>
        <v>0.77272727272727271</v>
      </c>
      <c r="X20" s="302"/>
      <c r="Y20" s="302"/>
      <c r="Z20" s="302"/>
      <c r="AA20" s="302"/>
      <c r="AB20" s="302"/>
      <c r="AC20" s="302"/>
      <c r="AD20" s="302">
        <f t="shared" ref="AD20" si="1">IF(AD18=0, "-", SUM(AD19)/AD18)</f>
        <v>0.76190476190476186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f>IF(P19=0, "-", SUM(P19)/SUM(P13,P14))</f>
        <v>0.78260869565217395</v>
      </c>
      <c r="Q21" s="302"/>
      <c r="R21" s="302"/>
      <c r="S21" s="302"/>
      <c r="T21" s="302"/>
      <c r="U21" s="302"/>
      <c r="V21" s="302"/>
      <c r="W21" s="302">
        <f t="shared" ref="W21" si="2">IF(W19=0, "-", SUM(W19)/SUM(W13,W14))</f>
        <v>0.77272727272727271</v>
      </c>
      <c r="X21" s="302"/>
      <c r="Y21" s="302"/>
      <c r="Z21" s="302"/>
      <c r="AA21" s="302"/>
      <c r="AB21" s="302"/>
      <c r="AC21" s="302"/>
      <c r="AD21" s="302">
        <f t="shared" ref="AD21" si="3">IF(AD19=0, "-", SUM(AD19)/SUM(AD13,AD14))</f>
        <v>0.76190476190476186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491</v>
      </c>
      <c r="H23" s="972"/>
      <c r="I23" s="972"/>
      <c r="J23" s="972"/>
      <c r="K23" s="972"/>
      <c r="L23" s="972"/>
      <c r="M23" s="972"/>
      <c r="N23" s="972"/>
      <c r="O23" s="973"/>
      <c r="P23" s="905">
        <v>21</v>
      </c>
      <c r="Q23" s="906"/>
      <c r="R23" s="906"/>
      <c r="S23" s="906"/>
      <c r="T23" s="906"/>
      <c r="U23" s="906"/>
      <c r="V23" s="922"/>
      <c r="W23" s="905">
        <v>20</v>
      </c>
      <c r="X23" s="906"/>
      <c r="Y23" s="906"/>
      <c r="Z23" s="906"/>
      <c r="AA23" s="906"/>
      <c r="AB23" s="906"/>
      <c r="AC23" s="922"/>
      <c r="AD23" s="942" t="s">
        <v>561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3">
        <f>AK13</f>
        <v>21</v>
      </c>
      <c r="Q29" s="644"/>
      <c r="R29" s="644"/>
      <c r="S29" s="644"/>
      <c r="T29" s="644"/>
      <c r="U29" s="644"/>
      <c r="V29" s="645"/>
      <c r="W29" s="953">
        <f>AR13</f>
        <v>20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4</v>
      </c>
      <c r="AR31" s="185"/>
      <c r="AS31" s="118" t="s">
        <v>188</v>
      </c>
      <c r="AT31" s="119"/>
      <c r="AU31" s="184" t="s">
        <v>488</v>
      </c>
      <c r="AV31" s="184"/>
      <c r="AW31" s="384" t="s">
        <v>177</v>
      </c>
      <c r="AX31" s="385"/>
    </row>
    <row r="32" spans="1:50" ht="23.3" customHeight="1" x14ac:dyDescent="0.2">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22</v>
      </c>
      <c r="AF32" s="203"/>
      <c r="AG32" s="203"/>
      <c r="AH32" s="203"/>
      <c r="AI32" s="202">
        <v>18</v>
      </c>
      <c r="AJ32" s="203"/>
      <c r="AK32" s="203"/>
      <c r="AL32" s="203"/>
      <c r="AM32" s="202">
        <v>18</v>
      </c>
      <c r="AN32" s="203"/>
      <c r="AO32" s="203"/>
      <c r="AP32" s="203"/>
      <c r="AQ32" s="326" t="s">
        <v>495</v>
      </c>
      <c r="AR32" s="192"/>
      <c r="AS32" s="192"/>
      <c r="AT32" s="327"/>
      <c r="AU32" s="203" t="s">
        <v>497</v>
      </c>
      <c r="AV32" s="203"/>
      <c r="AW32" s="203"/>
      <c r="AX32" s="205"/>
    </row>
    <row r="33" spans="1:50" ht="23.3"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25</v>
      </c>
      <c r="AF33" s="203"/>
      <c r="AG33" s="203"/>
      <c r="AH33" s="203"/>
      <c r="AI33" s="202">
        <v>22</v>
      </c>
      <c r="AJ33" s="203"/>
      <c r="AK33" s="203"/>
      <c r="AL33" s="203"/>
      <c r="AM33" s="202">
        <v>22</v>
      </c>
      <c r="AN33" s="203"/>
      <c r="AO33" s="203"/>
      <c r="AP33" s="203"/>
      <c r="AQ33" s="326">
        <v>20</v>
      </c>
      <c r="AR33" s="192"/>
      <c r="AS33" s="192"/>
      <c r="AT33" s="327"/>
      <c r="AU33" s="203" t="s">
        <v>498</v>
      </c>
      <c r="AV33" s="203"/>
      <c r="AW33" s="203"/>
      <c r="AX33" s="205"/>
    </row>
    <row r="34" spans="1:50" ht="23.3"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AE32/25*100</f>
        <v>88</v>
      </c>
      <c r="AF34" s="203"/>
      <c r="AG34" s="203"/>
      <c r="AH34" s="203"/>
      <c r="AI34" s="202">
        <f>AI32/AI33*100</f>
        <v>81.818181818181827</v>
      </c>
      <c r="AJ34" s="203"/>
      <c r="AK34" s="203"/>
      <c r="AL34" s="203"/>
      <c r="AM34" s="202">
        <f>AM32/AM33*100</f>
        <v>81.818181818181827</v>
      </c>
      <c r="AN34" s="203"/>
      <c r="AO34" s="203"/>
      <c r="AP34" s="203"/>
      <c r="AQ34" s="326" t="s">
        <v>496</v>
      </c>
      <c r="AR34" s="192"/>
      <c r="AS34" s="192"/>
      <c r="AT34" s="327"/>
      <c r="AU34" s="203" t="s">
        <v>488</v>
      </c>
      <c r="AV34" s="203"/>
      <c r="AW34" s="203"/>
      <c r="AX34" s="205"/>
    </row>
    <row r="35" spans="1:50" ht="23.3" customHeight="1" x14ac:dyDescent="0.2">
      <c r="A35" s="210" t="s">
        <v>304</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3"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3</v>
      </c>
      <c r="AR38" s="185"/>
      <c r="AS38" s="118" t="s">
        <v>188</v>
      </c>
      <c r="AT38" s="119"/>
      <c r="AU38" s="184">
        <v>6</v>
      </c>
      <c r="AV38" s="184"/>
      <c r="AW38" s="384" t="s">
        <v>177</v>
      </c>
      <c r="AX38" s="385"/>
    </row>
    <row r="39" spans="1:50" ht="23.3" customHeight="1" x14ac:dyDescent="0.2">
      <c r="A39" s="389"/>
      <c r="B39" s="387"/>
      <c r="C39" s="387"/>
      <c r="D39" s="387"/>
      <c r="E39" s="387"/>
      <c r="F39" s="388"/>
      <c r="G39" s="550" t="s">
        <v>500</v>
      </c>
      <c r="H39" s="551"/>
      <c r="I39" s="551"/>
      <c r="J39" s="551"/>
      <c r="K39" s="551"/>
      <c r="L39" s="551"/>
      <c r="M39" s="551"/>
      <c r="N39" s="551"/>
      <c r="O39" s="552"/>
      <c r="P39" s="90" t="s">
        <v>501</v>
      </c>
      <c r="Q39" s="90"/>
      <c r="R39" s="90"/>
      <c r="S39" s="90"/>
      <c r="T39" s="90"/>
      <c r="U39" s="90"/>
      <c r="V39" s="90"/>
      <c r="W39" s="90"/>
      <c r="X39" s="91"/>
      <c r="Y39" s="460" t="s">
        <v>12</v>
      </c>
      <c r="Z39" s="520"/>
      <c r="AA39" s="521"/>
      <c r="AB39" s="450" t="s">
        <v>14</v>
      </c>
      <c r="AC39" s="450"/>
      <c r="AD39" s="450"/>
      <c r="AE39" s="202">
        <v>2</v>
      </c>
      <c r="AF39" s="203"/>
      <c r="AG39" s="203"/>
      <c r="AH39" s="203"/>
      <c r="AI39" s="202">
        <v>4</v>
      </c>
      <c r="AJ39" s="203"/>
      <c r="AK39" s="203"/>
      <c r="AL39" s="203"/>
      <c r="AM39" s="202">
        <v>2</v>
      </c>
      <c r="AN39" s="203"/>
      <c r="AO39" s="203"/>
      <c r="AP39" s="203"/>
      <c r="AQ39" s="326" t="s">
        <v>488</v>
      </c>
      <c r="AR39" s="192"/>
      <c r="AS39" s="192"/>
      <c r="AT39" s="327"/>
      <c r="AU39" s="203" t="s">
        <v>488</v>
      </c>
      <c r="AV39" s="203"/>
      <c r="AW39" s="203"/>
      <c r="AX39" s="205"/>
    </row>
    <row r="40" spans="1:50" ht="23.3"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14</v>
      </c>
      <c r="AC40" s="512"/>
      <c r="AD40" s="512"/>
      <c r="AE40" s="202">
        <v>3.1</v>
      </c>
      <c r="AF40" s="203"/>
      <c r="AG40" s="203"/>
      <c r="AH40" s="203"/>
      <c r="AI40" s="202">
        <v>3.1</v>
      </c>
      <c r="AJ40" s="203"/>
      <c r="AK40" s="203"/>
      <c r="AL40" s="203"/>
      <c r="AM40" s="202">
        <v>3.1</v>
      </c>
      <c r="AN40" s="203"/>
      <c r="AO40" s="203"/>
      <c r="AP40" s="203"/>
      <c r="AQ40" s="326">
        <v>3.1</v>
      </c>
      <c r="AR40" s="192"/>
      <c r="AS40" s="192"/>
      <c r="AT40" s="327"/>
      <c r="AU40" s="203">
        <v>3.1</v>
      </c>
      <c r="AV40" s="203"/>
      <c r="AW40" s="203"/>
      <c r="AX40" s="205"/>
    </row>
    <row r="41" spans="1:50" ht="23.3"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f>AE39/AE40*100</f>
        <v>64.516129032258064</v>
      </c>
      <c r="AF41" s="203"/>
      <c r="AG41" s="203"/>
      <c r="AH41" s="203"/>
      <c r="AI41" s="202">
        <f>AI39/AI40*100</f>
        <v>129.03225806451613</v>
      </c>
      <c r="AJ41" s="203"/>
      <c r="AK41" s="203"/>
      <c r="AL41" s="203"/>
      <c r="AM41" s="202">
        <f>AM39/AM40*100</f>
        <v>64.516129032258064</v>
      </c>
      <c r="AN41" s="203"/>
      <c r="AO41" s="203"/>
      <c r="AP41" s="203"/>
      <c r="AQ41" s="326" t="s">
        <v>488</v>
      </c>
      <c r="AR41" s="192"/>
      <c r="AS41" s="192"/>
      <c r="AT41" s="327"/>
      <c r="AU41" s="203" t="s">
        <v>488</v>
      </c>
      <c r="AV41" s="203"/>
      <c r="AW41" s="203"/>
      <c r="AX41" s="205"/>
    </row>
    <row r="42" spans="1:50" ht="23.3" customHeight="1" x14ac:dyDescent="0.2">
      <c r="A42" s="210" t="s">
        <v>304</v>
      </c>
      <c r="B42" s="211"/>
      <c r="C42" s="211"/>
      <c r="D42" s="211"/>
      <c r="E42" s="211"/>
      <c r="F42" s="212"/>
      <c r="G42" s="216" t="s">
        <v>503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3"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v>3</v>
      </c>
      <c r="AR45" s="185"/>
      <c r="AS45" s="118" t="s">
        <v>188</v>
      </c>
      <c r="AT45" s="119"/>
      <c r="AU45" s="184">
        <v>6</v>
      </c>
      <c r="AV45" s="184"/>
      <c r="AW45" s="384" t="s">
        <v>177</v>
      </c>
      <c r="AX45" s="385"/>
    </row>
    <row r="46" spans="1:50" ht="23.3" customHeight="1" x14ac:dyDescent="0.2">
      <c r="A46" s="389"/>
      <c r="B46" s="387"/>
      <c r="C46" s="387"/>
      <c r="D46" s="387"/>
      <c r="E46" s="387"/>
      <c r="F46" s="388"/>
      <c r="G46" s="550" t="s">
        <v>502</v>
      </c>
      <c r="H46" s="551"/>
      <c r="I46" s="551"/>
      <c r="J46" s="551"/>
      <c r="K46" s="551"/>
      <c r="L46" s="551"/>
      <c r="M46" s="551"/>
      <c r="N46" s="551"/>
      <c r="O46" s="552"/>
      <c r="P46" s="90" t="s">
        <v>504</v>
      </c>
      <c r="Q46" s="90"/>
      <c r="R46" s="90"/>
      <c r="S46" s="90"/>
      <c r="T46" s="90"/>
      <c r="U46" s="90"/>
      <c r="V46" s="90"/>
      <c r="W46" s="90"/>
      <c r="X46" s="91"/>
      <c r="Y46" s="460" t="s">
        <v>12</v>
      </c>
      <c r="Z46" s="520"/>
      <c r="AA46" s="521"/>
      <c r="AB46" s="450" t="s">
        <v>505</v>
      </c>
      <c r="AC46" s="450"/>
      <c r="AD46" s="450"/>
      <c r="AE46" s="202">
        <v>0</v>
      </c>
      <c r="AF46" s="203"/>
      <c r="AG46" s="203"/>
      <c r="AH46" s="203"/>
      <c r="AI46" s="202">
        <v>0</v>
      </c>
      <c r="AJ46" s="203"/>
      <c r="AK46" s="203"/>
      <c r="AL46" s="203"/>
      <c r="AM46" s="202">
        <v>0</v>
      </c>
      <c r="AN46" s="203"/>
      <c r="AO46" s="203"/>
      <c r="AP46" s="203"/>
      <c r="AQ46" s="326" t="s">
        <v>507</v>
      </c>
      <c r="AR46" s="192"/>
      <c r="AS46" s="192"/>
      <c r="AT46" s="327"/>
      <c r="AU46" s="203" t="s">
        <v>488</v>
      </c>
      <c r="AV46" s="203"/>
      <c r="AW46" s="203"/>
      <c r="AX46" s="205"/>
    </row>
    <row r="47" spans="1:50" ht="23.3"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506</v>
      </c>
      <c r="AC47" s="512"/>
      <c r="AD47" s="512"/>
      <c r="AE47" s="202">
        <v>3.1</v>
      </c>
      <c r="AF47" s="203"/>
      <c r="AG47" s="203"/>
      <c r="AH47" s="203"/>
      <c r="AI47" s="202">
        <v>3.1</v>
      </c>
      <c r="AJ47" s="203"/>
      <c r="AK47" s="203"/>
      <c r="AL47" s="203"/>
      <c r="AM47" s="202">
        <v>3.1</v>
      </c>
      <c r="AN47" s="203"/>
      <c r="AO47" s="203"/>
      <c r="AP47" s="203"/>
      <c r="AQ47" s="326">
        <v>3.1</v>
      </c>
      <c r="AR47" s="192"/>
      <c r="AS47" s="192"/>
      <c r="AT47" s="327"/>
      <c r="AU47" s="203">
        <v>3.1</v>
      </c>
      <c r="AV47" s="203"/>
      <c r="AW47" s="203"/>
      <c r="AX47" s="205"/>
    </row>
    <row r="48" spans="1:50" ht="23.3"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0</v>
      </c>
      <c r="AF48" s="203"/>
      <c r="AG48" s="203"/>
      <c r="AH48" s="203"/>
      <c r="AI48" s="202">
        <v>0</v>
      </c>
      <c r="AJ48" s="203"/>
      <c r="AK48" s="203"/>
      <c r="AL48" s="203"/>
      <c r="AM48" s="202">
        <v>0</v>
      </c>
      <c r="AN48" s="203"/>
      <c r="AO48" s="203"/>
      <c r="AP48" s="203"/>
      <c r="AQ48" s="326">
        <v>0</v>
      </c>
      <c r="AR48" s="192"/>
      <c r="AS48" s="192"/>
      <c r="AT48" s="327"/>
      <c r="AU48" s="203">
        <v>0</v>
      </c>
      <c r="AV48" s="203"/>
      <c r="AW48" s="203"/>
      <c r="AX48" s="205"/>
    </row>
    <row r="49" spans="1:50" ht="23.3" customHeight="1" x14ac:dyDescent="0.2">
      <c r="A49" s="210" t="s">
        <v>304</v>
      </c>
      <c r="B49" s="211"/>
      <c r="C49" s="211"/>
      <c r="D49" s="211"/>
      <c r="E49" s="211"/>
      <c r="F49" s="212"/>
      <c r="G49" s="216" t="s">
        <v>503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3"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3"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3"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3"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3"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3"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3"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3"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3"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3"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3"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498</v>
      </c>
      <c r="AR66" s="184"/>
      <c r="AS66" s="226" t="s">
        <v>188</v>
      </c>
      <c r="AT66" s="227"/>
      <c r="AU66" s="184" t="s">
        <v>488</v>
      </c>
      <c r="AV66" s="184"/>
      <c r="AW66" s="226" t="s">
        <v>273</v>
      </c>
      <c r="AX66" s="238"/>
    </row>
    <row r="67" spans="1:50" ht="23.3" customHeight="1" x14ac:dyDescent="0.2">
      <c r="A67" s="464"/>
      <c r="B67" s="465"/>
      <c r="C67" s="465"/>
      <c r="D67" s="465"/>
      <c r="E67" s="465"/>
      <c r="F67" s="466"/>
      <c r="G67" s="239" t="s">
        <v>189</v>
      </c>
      <c r="H67" s="242" t="s">
        <v>508</v>
      </c>
      <c r="I67" s="243"/>
      <c r="J67" s="243"/>
      <c r="K67" s="243"/>
      <c r="L67" s="243"/>
      <c r="M67" s="243"/>
      <c r="N67" s="243"/>
      <c r="O67" s="244"/>
      <c r="P67" s="242" t="s">
        <v>488</v>
      </c>
      <c r="Q67" s="243"/>
      <c r="R67" s="243"/>
      <c r="S67" s="243"/>
      <c r="T67" s="243"/>
      <c r="U67" s="243"/>
      <c r="V67" s="244"/>
      <c r="W67" s="248"/>
      <c r="X67" s="249"/>
      <c r="Y67" s="254" t="s">
        <v>12</v>
      </c>
      <c r="Z67" s="254"/>
      <c r="AA67" s="255"/>
      <c r="AB67" s="256" t="s">
        <v>294</v>
      </c>
      <c r="AC67" s="256"/>
      <c r="AD67" s="256"/>
      <c r="AE67" s="202" t="s">
        <v>488</v>
      </c>
      <c r="AF67" s="203"/>
      <c r="AG67" s="203"/>
      <c r="AH67" s="203"/>
      <c r="AI67" s="202" t="s">
        <v>488</v>
      </c>
      <c r="AJ67" s="203"/>
      <c r="AK67" s="203"/>
      <c r="AL67" s="203"/>
      <c r="AM67" s="202" t="s">
        <v>488</v>
      </c>
      <c r="AN67" s="203"/>
      <c r="AO67" s="203"/>
      <c r="AP67" s="203"/>
      <c r="AQ67" s="202" t="s">
        <v>488</v>
      </c>
      <c r="AR67" s="203"/>
      <c r="AS67" s="203"/>
      <c r="AT67" s="204"/>
      <c r="AU67" s="203" t="s">
        <v>488</v>
      </c>
      <c r="AV67" s="203"/>
      <c r="AW67" s="203"/>
      <c r="AX67" s="205"/>
    </row>
    <row r="68" spans="1:50" ht="23.3"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509</v>
      </c>
      <c r="AF68" s="203"/>
      <c r="AG68" s="203"/>
      <c r="AH68" s="203"/>
      <c r="AI68" s="202" t="s">
        <v>510</v>
      </c>
      <c r="AJ68" s="203"/>
      <c r="AK68" s="203"/>
      <c r="AL68" s="203"/>
      <c r="AM68" s="202" t="s">
        <v>488</v>
      </c>
      <c r="AN68" s="203"/>
      <c r="AO68" s="203"/>
      <c r="AP68" s="203"/>
      <c r="AQ68" s="202" t="s">
        <v>488</v>
      </c>
      <c r="AR68" s="203"/>
      <c r="AS68" s="203"/>
      <c r="AT68" s="204"/>
      <c r="AU68" s="203" t="s">
        <v>488</v>
      </c>
      <c r="AV68" s="203"/>
      <c r="AW68" s="203"/>
      <c r="AX68" s="205"/>
    </row>
    <row r="69" spans="1:50" ht="86.9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488</v>
      </c>
      <c r="AF69" s="258"/>
      <c r="AG69" s="258"/>
      <c r="AH69" s="258"/>
      <c r="AI69" s="257" t="s">
        <v>488</v>
      </c>
      <c r="AJ69" s="258"/>
      <c r="AK69" s="258"/>
      <c r="AL69" s="258"/>
      <c r="AM69" s="257" t="s">
        <v>511</v>
      </c>
      <c r="AN69" s="258"/>
      <c r="AO69" s="258"/>
      <c r="AP69" s="258"/>
      <c r="AQ69" s="202" t="s">
        <v>488</v>
      </c>
      <c r="AR69" s="203"/>
      <c r="AS69" s="203"/>
      <c r="AT69" s="204"/>
      <c r="AU69" s="203" t="s">
        <v>488</v>
      </c>
      <c r="AV69" s="203"/>
      <c r="AW69" s="203"/>
      <c r="AX69" s="205"/>
    </row>
    <row r="70" spans="1:50" ht="23.3" customHeight="1" x14ac:dyDescent="0.2">
      <c r="A70" s="464" t="s">
        <v>279</v>
      </c>
      <c r="B70" s="465"/>
      <c r="C70" s="465"/>
      <c r="D70" s="465"/>
      <c r="E70" s="465"/>
      <c r="F70" s="466"/>
      <c r="G70" s="240" t="s">
        <v>190</v>
      </c>
      <c r="H70" s="291" t="s">
        <v>488</v>
      </c>
      <c r="I70" s="291"/>
      <c r="J70" s="291"/>
      <c r="K70" s="291"/>
      <c r="L70" s="291"/>
      <c r="M70" s="291"/>
      <c r="N70" s="291"/>
      <c r="O70" s="291"/>
      <c r="P70" s="291" t="s">
        <v>498</v>
      </c>
      <c r="Q70" s="291"/>
      <c r="R70" s="291"/>
      <c r="S70" s="291"/>
      <c r="T70" s="291"/>
      <c r="U70" s="291"/>
      <c r="V70" s="291"/>
      <c r="W70" s="294" t="s">
        <v>293</v>
      </c>
      <c r="X70" s="295"/>
      <c r="Y70" s="254" t="s">
        <v>12</v>
      </c>
      <c r="Z70" s="254"/>
      <c r="AA70" s="255"/>
      <c r="AB70" s="256" t="s">
        <v>294</v>
      </c>
      <c r="AC70" s="256"/>
      <c r="AD70" s="256"/>
      <c r="AE70" s="202" t="s">
        <v>488</v>
      </c>
      <c r="AF70" s="203"/>
      <c r="AG70" s="203"/>
      <c r="AH70" s="203"/>
      <c r="AI70" s="202" t="s">
        <v>496</v>
      </c>
      <c r="AJ70" s="203"/>
      <c r="AK70" s="203"/>
      <c r="AL70" s="203"/>
      <c r="AM70" s="202" t="s">
        <v>496</v>
      </c>
      <c r="AN70" s="203"/>
      <c r="AO70" s="203"/>
      <c r="AP70" s="203"/>
      <c r="AQ70" s="202" t="s">
        <v>496</v>
      </c>
      <c r="AR70" s="203"/>
      <c r="AS70" s="203"/>
      <c r="AT70" s="204"/>
      <c r="AU70" s="203" t="s">
        <v>488</v>
      </c>
      <c r="AV70" s="203"/>
      <c r="AW70" s="203"/>
      <c r="AX70" s="205"/>
    </row>
    <row r="71" spans="1:50" ht="23.3"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488</v>
      </c>
      <c r="AF71" s="203"/>
      <c r="AG71" s="203"/>
      <c r="AH71" s="203"/>
      <c r="AI71" s="202" t="s">
        <v>488</v>
      </c>
      <c r="AJ71" s="203"/>
      <c r="AK71" s="203"/>
      <c r="AL71" s="203"/>
      <c r="AM71" s="202" t="s">
        <v>498</v>
      </c>
      <c r="AN71" s="203"/>
      <c r="AO71" s="203"/>
      <c r="AP71" s="203"/>
      <c r="AQ71" s="202" t="s">
        <v>496</v>
      </c>
      <c r="AR71" s="203"/>
      <c r="AS71" s="203"/>
      <c r="AT71" s="204"/>
      <c r="AU71" s="203" t="s">
        <v>488</v>
      </c>
      <c r="AV71" s="203"/>
      <c r="AW71" s="203"/>
      <c r="AX71" s="205"/>
    </row>
    <row r="72" spans="1:50" ht="23.3"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488</v>
      </c>
      <c r="AF72" s="203"/>
      <c r="AG72" s="203"/>
      <c r="AH72" s="203"/>
      <c r="AI72" s="202" t="s">
        <v>496</v>
      </c>
      <c r="AJ72" s="203"/>
      <c r="AK72" s="203"/>
      <c r="AL72" s="203"/>
      <c r="AM72" s="202" t="s">
        <v>488</v>
      </c>
      <c r="AN72" s="203"/>
      <c r="AO72" s="203"/>
      <c r="AP72" s="204"/>
      <c r="AQ72" s="202" t="s">
        <v>488</v>
      </c>
      <c r="AR72" s="203"/>
      <c r="AS72" s="203"/>
      <c r="AT72" s="204"/>
      <c r="AU72" s="203" t="s">
        <v>507</v>
      </c>
      <c r="AV72" s="203"/>
      <c r="AW72" s="203"/>
      <c r="AX72" s="205"/>
    </row>
    <row r="73" spans="1:50" ht="18.7"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3"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3"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3"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8"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 hidden="1"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3"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3"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3"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3"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3"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3"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3"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3"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3"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3" customHeight="1" x14ac:dyDescent="0.2">
      <c r="A101" s="411"/>
      <c r="B101" s="412"/>
      <c r="C101" s="412"/>
      <c r="D101" s="412"/>
      <c r="E101" s="412"/>
      <c r="F101" s="413"/>
      <c r="G101" s="90" t="s">
        <v>512</v>
      </c>
      <c r="H101" s="90"/>
      <c r="I101" s="90"/>
      <c r="J101" s="90"/>
      <c r="K101" s="90"/>
      <c r="L101" s="90"/>
      <c r="M101" s="90"/>
      <c r="N101" s="90"/>
      <c r="O101" s="90"/>
      <c r="P101" s="90"/>
      <c r="Q101" s="90"/>
      <c r="R101" s="90"/>
      <c r="S101" s="90"/>
      <c r="T101" s="90"/>
      <c r="U101" s="90"/>
      <c r="V101" s="90"/>
      <c r="W101" s="90"/>
      <c r="X101" s="91"/>
      <c r="Y101" s="531" t="s">
        <v>54</v>
      </c>
      <c r="Z101" s="532"/>
      <c r="AA101" s="533"/>
      <c r="AB101" s="450" t="s">
        <v>513</v>
      </c>
      <c r="AC101" s="450"/>
      <c r="AD101" s="450"/>
      <c r="AE101" s="202">
        <v>1</v>
      </c>
      <c r="AF101" s="203"/>
      <c r="AG101" s="203"/>
      <c r="AH101" s="204"/>
      <c r="AI101" s="202">
        <v>1</v>
      </c>
      <c r="AJ101" s="203"/>
      <c r="AK101" s="203"/>
      <c r="AL101" s="204"/>
      <c r="AM101" s="202">
        <v>1</v>
      </c>
      <c r="AN101" s="203"/>
      <c r="AO101" s="203"/>
      <c r="AP101" s="204"/>
      <c r="AQ101" s="202" t="s">
        <v>488</v>
      </c>
      <c r="AR101" s="203"/>
      <c r="AS101" s="203"/>
      <c r="AT101" s="204"/>
      <c r="AU101" s="202" t="s">
        <v>488</v>
      </c>
      <c r="AV101" s="203"/>
      <c r="AW101" s="203"/>
      <c r="AX101" s="204"/>
    </row>
    <row r="102" spans="1:60" ht="23.3"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513</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7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3"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3"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3"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3"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3"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3"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3"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3"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3"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3" customHeight="1" x14ac:dyDescent="0.2">
      <c r="A116" s="428"/>
      <c r="B116" s="429"/>
      <c r="C116" s="429"/>
      <c r="D116" s="429"/>
      <c r="E116" s="429"/>
      <c r="F116" s="430"/>
      <c r="G116" s="379" t="s">
        <v>514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515</v>
      </c>
      <c r="AC116" s="452"/>
      <c r="AD116" s="453"/>
      <c r="AE116" s="407">
        <v>16171</v>
      </c>
      <c r="AF116" s="407"/>
      <c r="AG116" s="407"/>
      <c r="AH116" s="407"/>
      <c r="AI116" s="407">
        <v>14773</v>
      </c>
      <c r="AJ116" s="407"/>
      <c r="AK116" s="407"/>
      <c r="AL116" s="407"/>
      <c r="AM116" s="407">
        <v>12443</v>
      </c>
      <c r="AN116" s="407"/>
      <c r="AO116" s="407"/>
      <c r="AP116" s="407"/>
      <c r="AQ116" s="202">
        <v>15000</v>
      </c>
      <c r="AR116" s="203"/>
      <c r="AS116" s="203"/>
      <c r="AT116" s="203"/>
      <c r="AU116" s="203"/>
      <c r="AV116" s="203"/>
      <c r="AW116" s="203"/>
      <c r="AX116" s="205"/>
    </row>
    <row r="117" spans="1:50" ht="46.5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516</v>
      </c>
      <c r="AC117" s="462"/>
      <c r="AD117" s="463"/>
      <c r="AE117" s="540" t="s">
        <v>517</v>
      </c>
      <c r="AF117" s="540"/>
      <c r="AG117" s="540"/>
      <c r="AH117" s="540"/>
      <c r="AI117" s="540" t="s">
        <v>518</v>
      </c>
      <c r="AJ117" s="540"/>
      <c r="AK117" s="540"/>
      <c r="AL117" s="540"/>
      <c r="AM117" s="540" t="s">
        <v>519</v>
      </c>
      <c r="AN117" s="540"/>
      <c r="AO117" s="540"/>
      <c r="AP117" s="540"/>
      <c r="AQ117" s="540" t="s">
        <v>520</v>
      </c>
      <c r="AR117" s="540"/>
      <c r="AS117" s="540"/>
      <c r="AT117" s="540"/>
      <c r="AU117" s="540"/>
      <c r="AV117" s="540"/>
      <c r="AW117" s="540"/>
      <c r="AX117" s="541"/>
    </row>
    <row r="118" spans="1:50" ht="23.3"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3"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3"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3"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3"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3"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3"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3"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521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488</v>
      </c>
      <c r="AR133" s="184"/>
      <c r="AS133" s="118" t="s">
        <v>188</v>
      </c>
      <c r="AT133" s="119"/>
      <c r="AU133" s="185" t="s">
        <v>488</v>
      </c>
      <c r="AV133" s="185"/>
      <c r="AW133" s="118" t="s">
        <v>177</v>
      </c>
      <c r="AX133" s="180"/>
    </row>
    <row r="134" spans="1:50" ht="39.75" customHeight="1" x14ac:dyDescent="0.2">
      <c r="A134" s="174"/>
      <c r="B134" s="171"/>
      <c r="C134" s="165"/>
      <c r="D134" s="171"/>
      <c r="E134" s="165"/>
      <c r="F134" s="166"/>
      <c r="G134" s="89" t="s">
        <v>522</v>
      </c>
      <c r="H134" s="90"/>
      <c r="I134" s="90"/>
      <c r="J134" s="90"/>
      <c r="K134" s="90"/>
      <c r="L134" s="90"/>
      <c r="M134" s="90"/>
      <c r="N134" s="90"/>
      <c r="O134" s="90"/>
      <c r="P134" s="90"/>
      <c r="Q134" s="90"/>
      <c r="R134" s="90"/>
      <c r="S134" s="90"/>
      <c r="T134" s="90"/>
      <c r="U134" s="90"/>
      <c r="V134" s="90"/>
      <c r="W134" s="90"/>
      <c r="X134" s="91"/>
      <c r="Y134" s="186" t="s">
        <v>202</v>
      </c>
      <c r="Z134" s="187"/>
      <c r="AA134" s="188"/>
      <c r="AB134" s="189" t="s">
        <v>524</v>
      </c>
      <c r="AC134" s="190"/>
      <c r="AD134" s="190"/>
      <c r="AE134" s="191">
        <v>66</v>
      </c>
      <c r="AF134" s="192"/>
      <c r="AG134" s="192"/>
      <c r="AH134" s="192"/>
      <c r="AI134" s="191">
        <v>68</v>
      </c>
      <c r="AJ134" s="192"/>
      <c r="AK134" s="192"/>
      <c r="AL134" s="192"/>
      <c r="AM134" s="191"/>
      <c r="AN134" s="192"/>
      <c r="AO134" s="192"/>
      <c r="AP134" s="192"/>
      <c r="AQ134" s="191" t="s">
        <v>496</v>
      </c>
      <c r="AR134" s="192"/>
      <c r="AS134" s="192"/>
      <c r="AT134" s="192"/>
      <c r="AU134" s="191" t="s">
        <v>488</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524</v>
      </c>
      <c r="AC135" s="198"/>
      <c r="AD135" s="198"/>
      <c r="AE135" s="191" t="s">
        <v>488</v>
      </c>
      <c r="AF135" s="192"/>
      <c r="AG135" s="192"/>
      <c r="AH135" s="192"/>
      <c r="AI135" s="191" t="s">
        <v>488</v>
      </c>
      <c r="AJ135" s="192"/>
      <c r="AK135" s="192"/>
      <c r="AL135" s="192"/>
      <c r="AM135" s="191"/>
      <c r="AN135" s="192"/>
      <c r="AO135" s="192"/>
      <c r="AP135" s="192"/>
      <c r="AQ135" s="191" t="s">
        <v>510</v>
      </c>
      <c r="AR135" s="192"/>
      <c r="AS135" s="192"/>
      <c r="AT135" s="192"/>
      <c r="AU135" s="191" t="s">
        <v>525</v>
      </c>
      <c r="AV135" s="192"/>
      <c r="AW135" s="192"/>
      <c r="AX135" s="193"/>
    </row>
    <row r="136" spans="1:50" ht="18.7"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488</v>
      </c>
      <c r="AR137" s="184"/>
      <c r="AS137" s="118" t="s">
        <v>188</v>
      </c>
      <c r="AT137" s="119"/>
      <c r="AU137" s="185" t="s">
        <v>488</v>
      </c>
      <c r="AV137" s="185"/>
      <c r="AW137" s="118" t="s">
        <v>177</v>
      </c>
      <c r="AX137" s="180"/>
    </row>
    <row r="138" spans="1:50" ht="39.75" customHeight="1" x14ac:dyDescent="0.2">
      <c r="A138" s="174"/>
      <c r="B138" s="171"/>
      <c r="C138" s="165"/>
      <c r="D138" s="171"/>
      <c r="E138" s="165"/>
      <c r="F138" s="166"/>
      <c r="G138" s="89" t="s">
        <v>523</v>
      </c>
      <c r="H138" s="90"/>
      <c r="I138" s="90"/>
      <c r="J138" s="90"/>
      <c r="K138" s="90"/>
      <c r="L138" s="90"/>
      <c r="M138" s="90"/>
      <c r="N138" s="90"/>
      <c r="O138" s="90"/>
      <c r="P138" s="90"/>
      <c r="Q138" s="90"/>
      <c r="R138" s="90"/>
      <c r="S138" s="90"/>
      <c r="T138" s="90"/>
      <c r="U138" s="90"/>
      <c r="V138" s="90"/>
      <c r="W138" s="90"/>
      <c r="X138" s="91"/>
      <c r="Y138" s="186" t="s">
        <v>202</v>
      </c>
      <c r="Z138" s="187"/>
      <c r="AA138" s="188"/>
      <c r="AB138" s="189" t="s">
        <v>524</v>
      </c>
      <c r="AC138" s="190"/>
      <c r="AD138" s="190"/>
      <c r="AE138" s="191">
        <v>134</v>
      </c>
      <c r="AF138" s="192"/>
      <c r="AG138" s="192"/>
      <c r="AH138" s="192"/>
      <c r="AI138" s="191">
        <v>161</v>
      </c>
      <c r="AJ138" s="192"/>
      <c r="AK138" s="192"/>
      <c r="AL138" s="192"/>
      <c r="AM138" s="191"/>
      <c r="AN138" s="192"/>
      <c r="AO138" s="192"/>
      <c r="AP138" s="192"/>
      <c r="AQ138" s="191" t="s">
        <v>488</v>
      </c>
      <c r="AR138" s="192"/>
      <c r="AS138" s="192"/>
      <c r="AT138" s="192"/>
      <c r="AU138" s="191" t="s">
        <v>488</v>
      </c>
      <c r="AV138" s="192"/>
      <c r="AW138" s="192"/>
      <c r="AX138" s="193"/>
    </row>
    <row r="139" spans="1:50" ht="39.75"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524</v>
      </c>
      <c r="AC139" s="198"/>
      <c r="AD139" s="198"/>
      <c r="AE139" s="191" t="s">
        <v>496</v>
      </c>
      <c r="AF139" s="192"/>
      <c r="AG139" s="192"/>
      <c r="AH139" s="192"/>
      <c r="AI139" s="191" t="s">
        <v>488</v>
      </c>
      <c r="AJ139" s="192"/>
      <c r="AK139" s="192"/>
      <c r="AL139" s="192"/>
      <c r="AM139" s="191"/>
      <c r="AN139" s="192"/>
      <c r="AO139" s="192"/>
      <c r="AP139" s="192"/>
      <c r="AQ139" s="191" t="s">
        <v>509</v>
      </c>
      <c r="AR139" s="192"/>
      <c r="AS139" s="192"/>
      <c r="AT139" s="192"/>
      <c r="AU139" s="191" t="s">
        <v>488</v>
      </c>
      <c r="AV139" s="192"/>
      <c r="AW139" s="192"/>
      <c r="AX139" s="193"/>
    </row>
    <row r="140" spans="1:50" ht="18.7"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3"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8" customHeight="1" x14ac:dyDescent="0.2">
      <c r="A188" s="174"/>
      <c r="B188" s="171"/>
      <c r="C188" s="165"/>
      <c r="D188" s="171"/>
      <c r="E188" s="110" t="s">
        <v>526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8"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3"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8"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8"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3"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8"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8"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3"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8"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8"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3"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8"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8"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487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496</v>
      </c>
      <c r="AF432" s="185"/>
      <c r="AG432" s="118" t="s">
        <v>188</v>
      </c>
      <c r="AH432" s="119"/>
      <c r="AI432" s="141"/>
      <c r="AJ432" s="141"/>
      <c r="AK432" s="141"/>
      <c r="AL432" s="139"/>
      <c r="AM432" s="141"/>
      <c r="AN432" s="141"/>
      <c r="AO432" s="141"/>
      <c r="AP432" s="139"/>
      <c r="AQ432" s="576" t="s">
        <v>488</v>
      </c>
      <c r="AR432" s="185"/>
      <c r="AS432" s="118" t="s">
        <v>188</v>
      </c>
      <c r="AT432" s="119"/>
      <c r="AU432" s="185" t="s">
        <v>488</v>
      </c>
      <c r="AV432" s="185"/>
      <c r="AW432" s="118" t="s">
        <v>177</v>
      </c>
      <c r="AX432" s="180"/>
    </row>
    <row r="433" spans="1:50" ht="23.3" customHeight="1" x14ac:dyDescent="0.2">
      <c r="A433" s="174"/>
      <c r="B433" s="171"/>
      <c r="C433" s="165"/>
      <c r="D433" s="171"/>
      <c r="E433" s="328"/>
      <c r="F433" s="329"/>
      <c r="G433" s="89" t="s">
        <v>496</v>
      </c>
      <c r="H433" s="90"/>
      <c r="I433" s="90"/>
      <c r="J433" s="90"/>
      <c r="K433" s="90"/>
      <c r="L433" s="90"/>
      <c r="M433" s="90"/>
      <c r="N433" s="90"/>
      <c r="O433" s="90"/>
      <c r="P433" s="90"/>
      <c r="Q433" s="90"/>
      <c r="R433" s="90"/>
      <c r="S433" s="90"/>
      <c r="T433" s="90"/>
      <c r="U433" s="90"/>
      <c r="V433" s="90"/>
      <c r="W433" s="90"/>
      <c r="X433" s="91"/>
      <c r="Y433" s="186" t="s">
        <v>12</v>
      </c>
      <c r="Z433" s="187"/>
      <c r="AA433" s="188"/>
      <c r="AB433" s="198" t="s">
        <v>488</v>
      </c>
      <c r="AC433" s="198"/>
      <c r="AD433" s="198"/>
      <c r="AE433" s="326" t="s">
        <v>488</v>
      </c>
      <c r="AF433" s="192"/>
      <c r="AG433" s="192"/>
      <c r="AH433" s="192"/>
      <c r="AI433" s="326" t="s">
        <v>488</v>
      </c>
      <c r="AJ433" s="192"/>
      <c r="AK433" s="192"/>
      <c r="AL433" s="192"/>
      <c r="AM433" s="326" t="s">
        <v>496</v>
      </c>
      <c r="AN433" s="192"/>
      <c r="AO433" s="192"/>
      <c r="AP433" s="327"/>
      <c r="AQ433" s="326" t="s">
        <v>488</v>
      </c>
      <c r="AR433" s="192"/>
      <c r="AS433" s="192"/>
      <c r="AT433" s="327"/>
      <c r="AU433" s="192" t="s">
        <v>488</v>
      </c>
      <c r="AV433" s="192"/>
      <c r="AW433" s="192"/>
      <c r="AX433" s="193"/>
    </row>
    <row r="434" spans="1:50" ht="23.3"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488</v>
      </c>
      <c r="AC434" s="190"/>
      <c r="AD434" s="190"/>
      <c r="AE434" s="326" t="s">
        <v>507</v>
      </c>
      <c r="AF434" s="192"/>
      <c r="AG434" s="192"/>
      <c r="AH434" s="327"/>
      <c r="AI434" s="326" t="s">
        <v>510</v>
      </c>
      <c r="AJ434" s="192"/>
      <c r="AK434" s="192"/>
      <c r="AL434" s="192"/>
      <c r="AM434" s="326" t="s">
        <v>527</v>
      </c>
      <c r="AN434" s="192"/>
      <c r="AO434" s="192"/>
      <c r="AP434" s="327"/>
      <c r="AQ434" s="326" t="s">
        <v>488</v>
      </c>
      <c r="AR434" s="192"/>
      <c r="AS434" s="192"/>
      <c r="AT434" s="327"/>
      <c r="AU434" s="192" t="s">
        <v>488</v>
      </c>
      <c r="AV434" s="192"/>
      <c r="AW434" s="192"/>
      <c r="AX434" s="193"/>
    </row>
    <row r="435" spans="1:50" ht="23.3"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488</v>
      </c>
      <c r="AJ435" s="192"/>
      <c r="AK435" s="192"/>
      <c r="AL435" s="192"/>
      <c r="AM435" s="326" t="s">
        <v>507</v>
      </c>
      <c r="AN435" s="192"/>
      <c r="AO435" s="192"/>
      <c r="AP435" s="327"/>
      <c r="AQ435" s="326" t="s">
        <v>528</v>
      </c>
      <c r="AR435" s="192"/>
      <c r="AS435" s="192"/>
      <c r="AT435" s="327"/>
      <c r="AU435" s="192" t="s">
        <v>488</v>
      </c>
      <c r="AV435" s="192"/>
      <c r="AW435" s="192"/>
      <c r="AX435" s="193"/>
    </row>
    <row r="436" spans="1:50" ht="18.7"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3"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3"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3"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3"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3"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3"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3"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3"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3"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3"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3"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3"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510</v>
      </c>
      <c r="AF457" s="185"/>
      <c r="AG457" s="118" t="s">
        <v>188</v>
      </c>
      <c r="AH457" s="119"/>
      <c r="AI457" s="141"/>
      <c r="AJ457" s="141"/>
      <c r="AK457" s="141"/>
      <c r="AL457" s="139"/>
      <c r="AM457" s="141"/>
      <c r="AN457" s="141"/>
      <c r="AO457" s="141"/>
      <c r="AP457" s="139"/>
      <c r="AQ457" s="576" t="s">
        <v>488</v>
      </c>
      <c r="AR457" s="185"/>
      <c r="AS457" s="118" t="s">
        <v>188</v>
      </c>
      <c r="AT457" s="119"/>
      <c r="AU457" s="185" t="s">
        <v>488</v>
      </c>
      <c r="AV457" s="185"/>
      <c r="AW457" s="118" t="s">
        <v>177</v>
      </c>
      <c r="AX457" s="180"/>
    </row>
    <row r="458" spans="1:50" ht="23.3" customHeight="1" x14ac:dyDescent="0.2">
      <c r="A458" s="174"/>
      <c r="B458" s="171"/>
      <c r="C458" s="165"/>
      <c r="D458" s="171"/>
      <c r="E458" s="328"/>
      <c r="F458" s="329"/>
      <c r="G458" s="89" t="s">
        <v>488</v>
      </c>
      <c r="H458" s="90"/>
      <c r="I458" s="90"/>
      <c r="J458" s="90"/>
      <c r="K458" s="90"/>
      <c r="L458" s="90"/>
      <c r="M458" s="90"/>
      <c r="N458" s="90"/>
      <c r="O458" s="90"/>
      <c r="P458" s="90"/>
      <c r="Q458" s="90"/>
      <c r="R458" s="90"/>
      <c r="S458" s="90"/>
      <c r="T458" s="90"/>
      <c r="U458" s="90"/>
      <c r="V458" s="90"/>
      <c r="W458" s="90"/>
      <c r="X458" s="91"/>
      <c r="Y458" s="186" t="s">
        <v>12</v>
      </c>
      <c r="Z458" s="187"/>
      <c r="AA458" s="188"/>
      <c r="AB458" s="198" t="s">
        <v>489</v>
      </c>
      <c r="AC458" s="198"/>
      <c r="AD458" s="198"/>
      <c r="AE458" s="326" t="s">
        <v>488</v>
      </c>
      <c r="AF458" s="192"/>
      <c r="AG458" s="192"/>
      <c r="AH458" s="192"/>
      <c r="AI458" s="326" t="s">
        <v>488</v>
      </c>
      <c r="AJ458" s="192"/>
      <c r="AK458" s="192"/>
      <c r="AL458" s="192"/>
      <c r="AM458" s="326" t="s">
        <v>488</v>
      </c>
      <c r="AN458" s="192"/>
      <c r="AO458" s="192"/>
      <c r="AP458" s="327"/>
      <c r="AQ458" s="326" t="s">
        <v>488</v>
      </c>
      <c r="AR458" s="192"/>
      <c r="AS458" s="192"/>
      <c r="AT458" s="327"/>
      <c r="AU458" s="192" t="s">
        <v>488</v>
      </c>
      <c r="AV458" s="192"/>
      <c r="AW458" s="192"/>
      <c r="AX458" s="193"/>
    </row>
    <row r="459" spans="1:50" ht="23.3"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488</v>
      </c>
      <c r="AC459" s="190"/>
      <c r="AD459" s="190"/>
      <c r="AE459" s="326" t="s">
        <v>488</v>
      </c>
      <c r="AF459" s="192"/>
      <c r="AG459" s="192"/>
      <c r="AH459" s="327"/>
      <c r="AI459" s="326" t="s">
        <v>488</v>
      </c>
      <c r="AJ459" s="192"/>
      <c r="AK459" s="192"/>
      <c r="AL459" s="192"/>
      <c r="AM459" s="326" t="s">
        <v>488</v>
      </c>
      <c r="AN459" s="192"/>
      <c r="AO459" s="192"/>
      <c r="AP459" s="327"/>
      <c r="AQ459" s="326" t="s">
        <v>488</v>
      </c>
      <c r="AR459" s="192"/>
      <c r="AS459" s="192"/>
      <c r="AT459" s="327"/>
      <c r="AU459" s="192" t="s">
        <v>496</v>
      </c>
      <c r="AV459" s="192"/>
      <c r="AW459" s="192"/>
      <c r="AX459" s="193"/>
    </row>
    <row r="460" spans="1:50" ht="23.3"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496</v>
      </c>
      <c r="AN460" s="192"/>
      <c r="AO460" s="192"/>
      <c r="AP460" s="327"/>
      <c r="AQ460" s="326" t="s">
        <v>488</v>
      </c>
      <c r="AR460" s="192"/>
      <c r="AS460" s="192"/>
      <c r="AT460" s="327"/>
      <c r="AU460" s="192" t="s">
        <v>496</v>
      </c>
      <c r="AV460" s="192"/>
      <c r="AW460" s="192"/>
      <c r="AX460" s="193"/>
    </row>
    <row r="461" spans="1:50" ht="18.7"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3"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3"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3"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3"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3"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3"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3"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3"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3"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3"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3"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3"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8"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8"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3"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3"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3"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3"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3"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3"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3"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3"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3"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3"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3"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3"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3"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3"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3"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3"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3"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3"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3"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3"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3"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3"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3"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3"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3"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3"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3"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3"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3"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3"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8" customHeight="1" x14ac:dyDescent="0.2">
      <c r="A536" s="174"/>
      <c r="B536" s="171"/>
      <c r="C536" s="165"/>
      <c r="D536" s="171"/>
      <c r="E536" s="110" t="s">
        <v>536</v>
      </c>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8" customHeight="1" thickBot="1" x14ac:dyDescent="0.2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3"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3"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3"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3"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3"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3"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3"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3"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3"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3"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3"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3"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3"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3"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3"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3"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3"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3"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3"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3"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3"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3"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3"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3"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3"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3"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3"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3"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3"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3"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8"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8"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3"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3"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3"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3"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3"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3"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3"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3"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3"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3"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3"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3"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3"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3"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3"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3"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3"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3"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3"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3"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3"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3"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3"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3"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3"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3"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3"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3"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3"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3"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8"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8"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3"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3"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3"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3"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3"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3"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3"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3"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3"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3"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3"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3"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3"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3"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3"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3"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3"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3"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3"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3"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3"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3"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3"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3"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3"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3"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3"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3"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3"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3"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8"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8"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530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531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532</v>
      </c>
      <c r="AE705" s="701"/>
      <c r="AF705" s="701"/>
      <c r="AG705" s="110" t="s">
        <v>488</v>
      </c>
      <c r="AH705" s="90"/>
      <c r="AI705" s="90"/>
      <c r="AJ705" s="90"/>
      <c r="AK705" s="90"/>
      <c r="AL705" s="90"/>
      <c r="AM705" s="90"/>
      <c r="AN705" s="90"/>
      <c r="AO705" s="90"/>
      <c r="AP705" s="90"/>
      <c r="AQ705" s="90"/>
      <c r="AR705" s="90"/>
      <c r="AS705" s="90"/>
      <c r="AT705" s="90"/>
      <c r="AU705" s="90"/>
      <c r="AV705" s="90"/>
      <c r="AW705" s="90"/>
      <c r="AX705" s="111"/>
    </row>
    <row r="706" spans="1:50" ht="35.450000000000003"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533</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4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533</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4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532</v>
      </c>
      <c r="AE708" s="591"/>
      <c r="AF708" s="591"/>
      <c r="AG708" s="728" t="s">
        <v>535</v>
      </c>
      <c r="AH708" s="729"/>
      <c r="AI708" s="729"/>
      <c r="AJ708" s="729"/>
      <c r="AK708" s="729"/>
      <c r="AL708" s="729"/>
      <c r="AM708" s="729"/>
      <c r="AN708" s="729"/>
      <c r="AO708" s="729"/>
      <c r="AP708" s="729"/>
      <c r="AQ708" s="729"/>
      <c r="AR708" s="729"/>
      <c r="AS708" s="729"/>
      <c r="AT708" s="729"/>
      <c r="AU708" s="729"/>
      <c r="AV708" s="729"/>
      <c r="AW708" s="729"/>
      <c r="AX708" s="730"/>
    </row>
    <row r="709" spans="1:50" ht="26.4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534</v>
      </c>
      <c r="AH709" s="87"/>
      <c r="AI709" s="87"/>
      <c r="AJ709" s="87"/>
      <c r="AK709" s="87"/>
      <c r="AL709" s="87"/>
      <c r="AM709" s="87"/>
      <c r="AN709" s="87"/>
      <c r="AO709" s="87"/>
      <c r="AP709" s="87"/>
      <c r="AQ709" s="87"/>
      <c r="AR709" s="87"/>
      <c r="AS709" s="87"/>
      <c r="AT709" s="87"/>
      <c r="AU709" s="87"/>
      <c r="AV709" s="87"/>
      <c r="AW709" s="87"/>
      <c r="AX709" s="88"/>
    </row>
    <row r="710" spans="1:50" ht="26.4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532</v>
      </c>
      <c r="AE710" s="313"/>
      <c r="AF710" s="313"/>
      <c r="AG710" s="86" t="s">
        <v>507</v>
      </c>
      <c r="AH710" s="87"/>
      <c r="AI710" s="87"/>
      <c r="AJ710" s="87"/>
      <c r="AK710" s="87"/>
      <c r="AL710" s="87"/>
      <c r="AM710" s="87"/>
      <c r="AN710" s="87"/>
      <c r="AO710" s="87"/>
      <c r="AP710" s="87"/>
      <c r="AQ710" s="87"/>
      <c r="AR710" s="87"/>
      <c r="AS710" s="87"/>
      <c r="AT710" s="87"/>
      <c r="AU710" s="87"/>
      <c r="AV710" s="87"/>
      <c r="AW710" s="87"/>
      <c r="AX710" s="88"/>
    </row>
    <row r="711" spans="1:50" ht="26.4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537</v>
      </c>
      <c r="AH711" s="87"/>
      <c r="AI711" s="87"/>
      <c r="AJ711" s="87"/>
      <c r="AK711" s="87"/>
      <c r="AL711" s="87"/>
      <c r="AM711" s="87"/>
      <c r="AN711" s="87"/>
      <c r="AO711" s="87"/>
      <c r="AP711" s="87"/>
      <c r="AQ711" s="87"/>
      <c r="AR711" s="87"/>
      <c r="AS711" s="87"/>
      <c r="AT711" s="87"/>
      <c r="AU711" s="87"/>
      <c r="AV711" s="87"/>
      <c r="AW711" s="87"/>
      <c r="AX711" s="88"/>
    </row>
    <row r="712" spans="1:50" ht="26.4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485</v>
      </c>
      <c r="AE712" s="769"/>
      <c r="AF712" s="769"/>
      <c r="AG712" s="796" t="s">
        <v>538</v>
      </c>
      <c r="AH712" s="797"/>
      <c r="AI712" s="797"/>
      <c r="AJ712" s="797"/>
      <c r="AK712" s="797"/>
      <c r="AL712" s="797"/>
      <c r="AM712" s="797"/>
      <c r="AN712" s="797"/>
      <c r="AO712" s="797"/>
      <c r="AP712" s="797"/>
      <c r="AQ712" s="797"/>
      <c r="AR712" s="797"/>
      <c r="AS712" s="797"/>
      <c r="AT712" s="797"/>
      <c r="AU712" s="797"/>
      <c r="AV712" s="797"/>
      <c r="AW712" s="797"/>
      <c r="AX712" s="798"/>
    </row>
    <row r="713" spans="1:50" ht="26.4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532</v>
      </c>
      <c r="AE713" s="313"/>
      <c r="AF713" s="649"/>
      <c r="AG713" s="86" t="s">
        <v>507</v>
      </c>
      <c r="AH713" s="87"/>
      <c r="AI713" s="87"/>
      <c r="AJ713" s="87"/>
      <c r="AK713" s="87"/>
      <c r="AL713" s="87"/>
      <c r="AM713" s="87"/>
      <c r="AN713" s="87"/>
      <c r="AO713" s="87"/>
      <c r="AP713" s="87"/>
      <c r="AQ713" s="87"/>
      <c r="AR713" s="87"/>
      <c r="AS713" s="87"/>
      <c r="AT713" s="87"/>
      <c r="AU713" s="87"/>
      <c r="AV713" s="87"/>
      <c r="AW713" s="87"/>
      <c r="AX713" s="88"/>
    </row>
    <row r="714" spans="1:50" ht="26.4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539</v>
      </c>
      <c r="AH714" s="723"/>
      <c r="AI714" s="723"/>
      <c r="AJ714" s="723"/>
      <c r="AK714" s="723"/>
      <c r="AL714" s="723"/>
      <c r="AM714" s="723"/>
      <c r="AN714" s="723"/>
      <c r="AO714" s="723"/>
      <c r="AP714" s="723"/>
      <c r="AQ714" s="723"/>
      <c r="AR714" s="723"/>
      <c r="AS714" s="723"/>
      <c r="AT714" s="723"/>
      <c r="AU714" s="723"/>
      <c r="AV714" s="723"/>
      <c r="AW714" s="723"/>
      <c r="AX714" s="724"/>
    </row>
    <row r="715" spans="1:50" ht="89.45"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540</v>
      </c>
      <c r="AH715" s="729"/>
      <c r="AI715" s="729"/>
      <c r="AJ715" s="729"/>
      <c r="AK715" s="729"/>
      <c r="AL715" s="729"/>
      <c r="AM715" s="729"/>
      <c r="AN715" s="729"/>
      <c r="AO715" s="729"/>
      <c r="AP715" s="729"/>
      <c r="AQ715" s="729"/>
      <c r="AR715" s="729"/>
      <c r="AS715" s="729"/>
      <c r="AT715" s="729"/>
      <c r="AU715" s="729"/>
      <c r="AV715" s="729"/>
      <c r="AW715" s="729"/>
      <c r="AX715" s="730"/>
    </row>
    <row r="716" spans="1:50" ht="35.450000000000003"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541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543</v>
      </c>
      <c r="AH718" s="96"/>
      <c r="AI718" s="96"/>
      <c r="AJ718" s="96"/>
      <c r="AK718" s="96"/>
      <c r="AL718" s="96"/>
      <c r="AM718" s="96"/>
      <c r="AN718" s="96"/>
      <c r="AO718" s="96"/>
      <c r="AP718" s="96"/>
      <c r="AQ718" s="96"/>
      <c r="AR718" s="96"/>
      <c r="AS718" s="96"/>
      <c r="AT718" s="96"/>
      <c r="AU718" s="96"/>
      <c r="AV718" s="96"/>
      <c r="AW718" s="96"/>
      <c r="AX718" s="113"/>
    </row>
    <row r="719" spans="1:50" ht="41.3"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532</v>
      </c>
      <c r="AE719" s="591"/>
      <c r="AF719" s="591"/>
      <c r="AG719" s="110" t="s">
        <v>488</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8"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8"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8"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8"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8"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5" customHeight="1" x14ac:dyDescent="0.2">
      <c r="A726" s="626" t="s">
        <v>47</v>
      </c>
      <c r="B726" s="788"/>
      <c r="C726" s="801" t="s">
        <v>52</v>
      </c>
      <c r="D726" s="823"/>
      <c r="E726" s="823"/>
      <c r="F726" s="824"/>
      <c r="G726" s="563" t="s">
        <v>544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5" customHeight="1" thickBot="1" x14ac:dyDescent="0.25">
      <c r="A727" s="789"/>
      <c r="B727" s="790"/>
      <c r="C727" s="734" t="s">
        <v>56</v>
      </c>
      <c r="D727" s="735"/>
      <c r="E727" s="735"/>
      <c r="F727" s="736"/>
      <c r="G727" s="561" t="s">
        <v>545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3.95"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5" customHeight="1" thickBot="1" x14ac:dyDescent="0.25">
      <c r="A729" s="620" t="s">
        <v>562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8"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5" customHeight="1" thickBot="1" x14ac:dyDescent="0.25">
      <c r="A731" s="785" t="s">
        <v>137</v>
      </c>
      <c r="B731" s="786"/>
      <c r="C731" s="786"/>
      <c r="D731" s="786"/>
      <c r="E731" s="787"/>
      <c r="F731" s="715" t="s">
        <v>563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8"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05" customHeight="1" thickBot="1" x14ac:dyDescent="0.25">
      <c r="A733" s="659" t="s">
        <v>137</v>
      </c>
      <c r="B733" s="660"/>
      <c r="C733" s="660"/>
      <c r="D733" s="660"/>
      <c r="E733" s="661"/>
      <c r="F733" s="623" t="s">
        <v>564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8"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8"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8" customHeight="1" x14ac:dyDescent="0.2">
      <c r="A737" s="974" t="s">
        <v>327</v>
      </c>
      <c r="B737" s="195"/>
      <c r="C737" s="195"/>
      <c r="D737" s="196"/>
      <c r="E737" s="975" t="s">
        <v>546</v>
      </c>
      <c r="F737" s="975"/>
      <c r="G737" s="975"/>
      <c r="H737" s="975"/>
      <c r="I737" s="975"/>
      <c r="J737" s="975"/>
      <c r="K737" s="975"/>
      <c r="L737" s="975"/>
      <c r="M737" s="975"/>
      <c r="N737" s="351" t="s">
        <v>322</v>
      </c>
      <c r="O737" s="351"/>
      <c r="P737" s="351"/>
      <c r="Q737" s="351"/>
      <c r="R737" s="975" t="s">
        <v>547</v>
      </c>
      <c r="S737" s="975"/>
      <c r="T737" s="975"/>
      <c r="U737" s="975"/>
      <c r="V737" s="975"/>
      <c r="W737" s="975"/>
      <c r="X737" s="975"/>
      <c r="Y737" s="975"/>
      <c r="Z737" s="975"/>
      <c r="AA737" s="351" t="s">
        <v>321</v>
      </c>
      <c r="AB737" s="351"/>
      <c r="AC737" s="351"/>
      <c r="AD737" s="351"/>
      <c r="AE737" s="975" t="s">
        <v>548</v>
      </c>
      <c r="AF737" s="975"/>
      <c r="AG737" s="975"/>
      <c r="AH737" s="975"/>
      <c r="AI737" s="975"/>
      <c r="AJ737" s="975"/>
      <c r="AK737" s="975"/>
      <c r="AL737" s="975"/>
      <c r="AM737" s="975"/>
      <c r="AN737" s="351" t="s">
        <v>320</v>
      </c>
      <c r="AO737" s="351"/>
      <c r="AP737" s="351"/>
      <c r="AQ737" s="351"/>
      <c r="AR737" s="981" t="s">
        <v>549</v>
      </c>
      <c r="AS737" s="982"/>
      <c r="AT737" s="982"/>
      <c r="AU737" s="982"/>
      <c r="AV737" s="982"/>
      <c r="AW737" s="982"/>
      <c r="AX737" s="983"/>
      <c r="AY737" s="74"/>
      <c r="AZ737" s="74"/>
    </row>
    <row r="738" spans="1:52" ht="24.8" customHeight="1" x14ac:dyDescent="0.2">
      <c r="A738" s="974" t="s">
        <v>319</v>
      </c>
      <c r="B738" s="195"/>
      <c r="C738" s="195"/>
      <c r="D738" s="196"/>
      <c r="E738" s="975" t="s">
        <v>550</v>
      </c>
      <c r="F738" s="975"/>
      <c r="G738" s="975"/>
      <c r="H738" s="975"/>
      <c r="I738" s="975"/>
      <c r="J738" s="975"/>
      <c r="K738" s="975"/>
      <c r="L738" s="975"/>
      <c r="M738" s="975"/>
      <c r="N738" s="351" t="s">
        <v>318</v>
      </c>
      <c r="O738" s="351"/>
      <c r="P738" s="351"/>
      <c r="Q738" s="351"/>
      <c r="R738" s="975" t="s">
        <v>551</v>
      </c>
      <c r="S738" s="975"/>
      <c r="T738" s="975"/>
      <c r="U738" s="975"/>
      <c r="V738" s="975"/>
      <c r="W738" s="975"/>
      <c r="X738" s="975"/>
      <c r="Y738" s="975"/>
      <c r="Z738" s="975"/>
      <c r="AA738" s="351" t="s">
        <v>317</v>
      </c>
      <c r="AB738" s="351"/>
      <c r="AC738" s="351"/>
      <c r="AD738" s="351"/>
      <c r="AE738" s="975" t="s">
        <v>552</v>
      </c>
      <c r="AF738" s="975"/>
      <c r="AG738" s="975"/>
      <c r="AH738" s="975"/>
      <c r="AI738" s="975"/>
      <c r="AJ738" s="975"/>
      <c r="AK738" s="975"/>
      <c r="AL738" s="975"/>
      <c r="AM738" s="975"/>
      <c r="AN738" s="351" t="s">
        <v>316</v>
      </c>
      <c r="AO738" s="351"/>
      <c r="AP738" s="351"/>
      <c r="AQ738" s="351"/>
      <c r="AR738" s="981" t="s">
        <v>553</v>
      </c>
      <c r="AS738" s="982"/>
      <c r="AT738" s="982"/>
      <c r="AU738" s="982"/>
      <c r="AV738" s="982"/>
      <c r="AW738" s="982"/>
      <c r="AX738" s="983"/>
    </row>
    <row r="739" spans="1:52" ht="24.8" customHeight="1" x14ac:dyDescent="0.2">
      <c r="A739" s="974" t="s">
        <v>315</v>
      </c>
      <c r="B739" s="195"/>
      <c r="C739" s="195"/>
      <c r="D739" s="196"/>
      <c r="E739" s="975" t="s">
        <v>554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8" customHeight="1" thickBot="1" x14ac:dyDescent="0.25">
      <c r="A740" s="956" t="s">
        <v>339</v>
      </c>
      <c r="B740" s="957"/>
      <c r="C740" s="957"/>
      <c r="D740" s="958"/>
      <c r="E740" s="959" t="s">
        <v>490</v>
      </c>
      <c r="F740" s="960"/>
      <c r="G740" s="960"/>
      <c r="H740" s="78" t="str">
        <f>IF(E740="", "", "(")</f>
        <v>(</v>
      </c>
      <c r="I740" s="960"/>
      <c r="J740" s="960"/>
      <c r="K740" s="78" t="str">
        <f>IF(OR(I740="　", I740=""), "", "-")</f>
        <v/>
      </c>
      <c r="L740" s="961">
        <v>91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thickBot="1" x14ac:dyDescent="0.2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50000000000003"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05"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8"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8"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8"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8"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8"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8"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8"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8"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8"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8"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8"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8"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8"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8"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8" customHeight="1" x14ac:dyDescent="0.2">
      <c r="A780" s="614" t="s">
        <v>310</v>
      </c>
      <c r="B780" s="615"/>
      <c r="C780" s="615"/>
      <c r="D780" s="615"/>
      <c r="E780" s="615"/>
      <c r="F780" s="616"/>
      <c r="G780" s="581" t="s">
        <v>555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8"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8" customHeight="1" x14ac:dyDescent="0.2">
      <c r="A782" s="617"/>
      <c r="B782" s="618"/>
      <c r="C782" s="618"/>
      <c r="D782" s="618"/>
      <c r="E782" s="618"/>
      <c r="F782" s="619"/>
      <c r="G782" s="656" t="s">
        <v>556</v>
      </c>
      <c r="H782" s="657"/>
      <c r="I782" s="657"/>
      <c r="J782" s="657"/>
      <c r="K782" s="658"/>
      <c r="L782" s="650" t="s">
        <v>557</v>
      </c>
      <c r="M782" s="651"/>
      <c r="N782" s="651"/>
      <c r="O782" s="651"/>
      <c r="P782" s="651"/>
      <c r="Q782" s="651"/>
      <c r="R782" s="651"/>
      <c r="S782" s="651"/>
      <c r="T782" s="651"/>
      <c r="U782" s="651"/>
      <c r="V782" s="651"/>
      <c r="W782" s="651"/>
      <c r="X782" s="652"/>
      <c r="Y782" s="374">
        <v>16</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8"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8"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8"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8"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8"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8"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8"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8"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8"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8"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8"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8"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8"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8"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8"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8"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8"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8"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8"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8"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8"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8"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8"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8"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8"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8"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8"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8"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8"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8"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8"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8"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8"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8"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8"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8"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8"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8"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8"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8"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8"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8"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8"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8"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8"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8"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8"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8"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8"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8"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8"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8" customHeight="1" x14ac:dyDescent="0.2"/>
    <row r="835" spans="1:50" ht="24.8"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8"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3"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179.45" customHeight="1" x14ac:dyDescent="0.2">
      <c r="A838" s="362">
        <v>1</v>
      </c>
      <c r="B838" s="362">
        <v>1</v>
      </c>
      <c r="C838" s="347" t="s">
        <v>558</v>
      </c>
      <c r="D838" s="333"/>
      <c r="E838" s="333"/>
      <c r="F838" s="333"/>
      <c r="G838" s="333"/>
      <c r="H838" s="333"/>
      <c r="I838" s="333"/>
      <c r="J838" s="334" t="s">
        <v>509</v>
      </c>
      <c r="K838" s="335"/>
      <c r="L838" s="335"/>
      <c r="M838" s="335"/>
      <c r="N838" s="335"/>
      <c r="O838" s="335"/>
      <c r="P838" s="348" t="s">
        <v>560</v>
      </c>
      <c r="Q838" s="336"/>
      <c r="R838" s="336"/>
      <c r="S838" s="336"/>
      <c r="T838" s="336"/>
      <c r="U838" s="336"/>
      <c r="V838" s="336"/>
      <c r="W838" s="336"/>
      <c r="X838" s="336"/>
      <c r="Y838" s="337">
        <v>16</v>
      </c>
      <c r="Z838" s="338"/>
      <c r="AA838" s="338"/>
      <c r="AB838" s="339"/>
      <c r="AC838" s="349" t="s">
        <v>79</v>
      </c>
      <c r="AD838" s="357"/>
      <c r="AE838" s="357"/>
      <c r="AF838" s="357"/>
      <c r="AG838" s="357"/>
      <c r="AH838" s="358" t="s">
        <v>496</v>
      </c>
      <c r="AI838" s="359"/>
      <c r="AJ838" s="359"/>
      <c r="AK838" s="359"/>
      <c r="AL838" s="343" t="s">
        <v>488</v>
      </c>
      <c r="AM838" s="344"/>
      <c r="AN838" s="344"/>
      <c r="AO838" s="345"/>
      <c r="AP838" s="346" t="s">
        <v>489</v>
      </c>
      <c r="AQ838" s="346"/>
      <c r="AR838" s="346"/>
      <c r="AS838" s="346"/>
      <c r="AT838" s="346"/>
      <c r="AU838" s="346"/>
      <c r="AV838" s="346"/>
      <c r="AW838" s="346"/>
      <c r="AX838" s="346"/>
    </row>
    <row r="839" spans="1:50" ht="30.05"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05"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05"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05"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05"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05"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05"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05"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05"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05"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05"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05"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05"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05"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05"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05"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05"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05"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05"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05"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05"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05"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05"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05"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05"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05"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05"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05"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05"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8"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8"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3"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05"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05"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05"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05"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05"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05"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05"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05"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05"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05"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05"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05"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05"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05"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05"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05"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05"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05"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05"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05"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05"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05"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05"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05"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05"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05"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05"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05"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05"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05"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8"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8"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3"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05"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05"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05"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05"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05"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05"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05"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05"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05"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05"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05"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05"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05"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05"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05"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05"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05"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05"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05"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05"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05"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05"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05"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05"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05"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05"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05"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05"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05"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05"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8"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8"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3"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05"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05"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05"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05"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05"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05"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05"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05"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05"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05"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05"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05"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05"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05"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05"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05"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05"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05"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05"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05"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05"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05"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05"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05"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05"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05"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05"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05"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05"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05"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8"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8"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3"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05"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05"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05"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05"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05"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05"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05"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05"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05"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05"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05"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05"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05"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05"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05"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05"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05"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05"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05"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05"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05"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05"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05"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05"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05"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05"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05"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05"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05"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05"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8"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8"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3"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05"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05"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05"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05"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05"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05"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05"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05"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05"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05"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05"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05"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05"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05"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05"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05"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05"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05"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05"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05"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05"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05"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05"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05"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05"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05"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05"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05"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05"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05"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8"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8"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3"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05"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05"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05"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05"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05"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05"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05"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05"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05"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05"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05"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05"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05"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05"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05"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05"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05"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05"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05"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05"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05"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05"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05"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05"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05"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05"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05"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05"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05"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05"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8"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8"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3"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05"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05"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05"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05"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05"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05"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05"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05"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05"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05"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05"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05"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05"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05"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05"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05"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05"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05"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05"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05"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05"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05"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05"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05"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05"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05"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05"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05"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05"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05"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8"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8"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8"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05"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05"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05"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05"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05"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05"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05"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05"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05"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05"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05"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05"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05"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05"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05"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05"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05"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05"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05"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05"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05"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05"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05"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05"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05"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05"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05"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05"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05"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72"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8" max="49" man="1"/>
    <brk id="94" max="49" man="1"/>
    <brk id="699" max="49" man="1"/>
    <brk id="735" max="49" man="1"/>
    <brk id="838"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485</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7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7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5" customHeight="1" x14ac:dyDescent="0.2">
      <c r="A16" s="14" t="s">
        <v>97</v>
      </c>
      <c r="B16" s="15" t="s">
        <v>485</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5"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5"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75"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75"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75"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7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7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75" customHeight="1" x14ac:dyDescent="0.2">
      <c r="A24" s="83"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7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7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75"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7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7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7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7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7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7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7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7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7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俊秀</cp:lastModifiedBy>
  <cp:lastPrinted>2020-06-08T12:55:00Z</cp:lastPrinted>
  <dcterms:created xsi:type="dcterms:W3CDTF">2012-03-13T00:50:25Z</dcterms:created>
  <dcterms:modified xsi:type="dcterms:W3CDTF">2020-09-25T12:58:17Z</dcterms:modified>
</cp:coreProperties>
</file>