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2220" yWindow="0" windowWidth="19380" windowHeight="811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<sst xmlns="http://schemas.openxmlformats.org/spreadsheetml/2006/main" count="2484" uniqueCount="646">
  <si>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</si>
  <si>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</si>
  <si>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</si>
  <si>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</si>
  <si>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</si>
  <si>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</si>
  <si>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</si>
  <si>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</si>
  <si>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</si>
  <si>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</si>
  <si>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</si>
  <si>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</si>
  <si>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</si>
  <si>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</si>
  <si>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</si>
  <si>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</si>
  <si>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</si>
  <si>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</si>
  <si>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</si>
  <si>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</si>
  <si>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</si>
  <si>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</si>
  <si>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</si>
  <si>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</si>
  <si>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</si>
  <si>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</si>
  <si>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</si>
  <si>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</si>
  <si>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</si>
  <si>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</si>
  <si>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</si>
  <si>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</si>
  <si>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</si>
  <si>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</si>
  <si>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</si>
  <si>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</si>
  <si>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</si>
  <si>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</si>
  <si>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</si>
  <si>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</si>
  <si>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</si>
  <si>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</si>
  <si>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</si>
  <si>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</si>
  <si>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</si>
  <si>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</si>
  <si>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</si>
  <si>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</si>
  <si>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</si>
  <si>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</si>
  <si>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</si>
  <si>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</si>
  <si>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</si>
  <si>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</si>
  <si>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</si>
  <si>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</si>
  <si>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</si>
  <si>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</si>
  <si>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</si>
  <si>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</si>
  <si>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</si>
  <si>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</si>
  <si>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</si>
  <si>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</si>
  <si>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</si>
  <si>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</si>
  <si>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</si>
  <si>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</si>
  <si>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</si>
  <si>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</si>
  <si>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</si>
  <si>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</si>
  <si>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</si>
  <si>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</si>
  <si>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</si>
  <si>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</si>
  <si>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</si>
  <si>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</si>
  <si>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</si>
  <si>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</si>
  <si>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</si>
  <si>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</si>
  <si>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</si>
  <si>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</si>
  <si>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</si>
  <si>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</si>
  <si>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</si>
  <si>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</si>
  <si>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</si>
  <si>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</si>
  <si>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</si>
  <si>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</si>
  <si>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</si>
  <si>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</si>
  <si>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</si>
  <si>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</si>
  <si>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</si>
  <si>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</si>
  <si>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</si>
  <si>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</si>
  <si>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</si>
  <si>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</si>
  <si>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</si>
  <si>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</si>
  <si>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</si>
  <si>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</si>
  <si>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</si>
  <si>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</si>
  <si>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</si>
  <si>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</si>
  <si>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</si>
  <si>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</si>
  <si>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</si>
  <si>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</si>
  <si>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</si>
  <si>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</si>
  <si>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</si>
  <si>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</si>
  <si>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</si>
  <si>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</si>
  <si>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</si>
  <si>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</si>
  <si>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</si>
  <si>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</si>
  <si>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</si>
  <si>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</si>
  <si>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</si>
  <si>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</si>
  <si>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</si>
  <si>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</si>
  <si>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</si>
  <si>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</si>
  <si>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</si>
  <si>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</si>
  <si>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</si>
  <si>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</si>
  <si>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</si>
  <si>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</si>
  <si>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</si>
  <si>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</si>
  <si>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</si>
  <si>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</si>
  <si>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</si>
  <si>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</si>
  <si>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</si>
  <si>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</si>
  <si>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</si>
  <si>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</si>
  <si>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</si>
  <si>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</si>
  <si>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</si>
  <si>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</si>
  <si>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</si>
  <si>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</si>
  <si>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</si>
  <si>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</si>
  <si>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</si>
  <si>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</si>
  <si>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</si>
  <si>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</si>
  <si>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</si>
  <si>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</si>
  <si>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</si>
  <si>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</si>
  <si>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</si>
  <si>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</si>
  <si>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</si>
  <si>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</si>
  <si>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</si>
  <si>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</si>
  <si>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</si>
  <si>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</si>
  <si>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</si>
  <si>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</si>
  <si>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</si>
  <si>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</si>
  <si>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</si>
  <si>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</si>
  <si>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</si>
  <si>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</si>
  <si>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</si>
  <si>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</si>
  <si>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</si>
  <si>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</si>
  <si>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</si>
  <si>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</si>
  <si>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</si>
  <si>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</si>
  <si>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</si>
  <si>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</si>
  <si>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</si>
  <si>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</si>
  <si>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</si>
  <si>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</si>
  <si>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</si>
  <si>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</si>
  <si>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</si>
  <si>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</si>
  <si>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</si>
  <si>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</si>
  <si>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</si>
  <si>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</si>
  <si>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</si>
  <si>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</si>
  <si>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</si>
  <si>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</si>
  <si>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</si>
  <si>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</si>
  <si>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</si>
  <si>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</si>
  <si>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</si>
  <si>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</si>
  <si>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</si>
  <si>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</si>
  <si>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</si>
  <si>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</si>
  <si>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</si>
  <si>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</si>
  <si>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</si>
  <si>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</si>
  <si>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</si>
  <si>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</si>
  <si>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</si>
  <si>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</si>
  <si>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</si>
  <si>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</si>
  <si>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</si>
  <si>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</si>
  <si>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</si>
  <si>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</si>
  <si>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</si>
  <si>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</si>
  <si>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</si>
  <si>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</si>
  <si>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</si>
  <si>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</si>
  <si>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</si>
  <si>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</si>
  <si>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</si>
  <si>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</si>
  <si>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</si>
  <si>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</si>
  <si>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</si>
  <si>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</si>
  <si>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</si>
  <si>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</si>
  <si>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</si>
  <si>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</si>
  <si>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</si>
  <si>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</si>
  <si>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</si>
  <si>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</si>
  <si>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</si>
  <si>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</si>
  <si>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</si>
  <si>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</si>
  <si>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</si>
  <si>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</si>
  <si>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</si>
  <si>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</si>
  <si>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</si>
  <si>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</si>
  <si>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</si>
  <si>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</si>
  <si>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</si>
  <si>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</si>
  <si>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</si>
  <si>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</si>
  <si>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</si>
  <si>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</si>
  <si>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</si>
  <si>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</si>
  <si>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</si>
  <si>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</si>
  <si>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</si>
  <si>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</si>
  <si>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</si>
  <si>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</si>
  <si>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</si>
  <si>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</si>
  <si>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</si>
  <si>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</si>
  <si>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</si>
  <si>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</si>
  <si>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</si>
  <si>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</si>
  <si>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</si>
  <si>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</si>
  <si>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</si>
  <si>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</si>
  <si>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</si>
  <si>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</si>
  <si>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</si>
  <si>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</si>
  <si>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</si>
  <si>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</si>
  <si>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</si>
  <si>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</si>
  <si>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</si>
  <si>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</si>
  <si>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</si>
  <si>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</si>
  <si>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</si>
  <si>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</si>
  <si>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</si>
  <si>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</si>
  <si>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</si>
  <si>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</si>
  <si>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</si>
  <si>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</si>
  <si>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</si>
  <si>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</si>
  <si>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</si>
  <si>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</si>
  <si>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</si>
  <si>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</si>
  <si>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</si>
  <si>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</si>
  <si>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</si>
  <si>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</si>
  <si>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</si>
  <si>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</si>
  <si>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</si>
  <si>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</si>
  <si>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</si>
  <si>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</si>
  <si>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</si>
  <si>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</si>
  <si>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</si>
  <si>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</si>
  <si>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</si>
  <si>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</si>
  <si>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</si>
  <si>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</si>
  <si>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</si>
  <si>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</si>
  <si>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</si>
  <si>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</si>
  <si>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</si>
  <si>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</si>
  <si>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</si>
  <si>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</si>
  <si>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</si>
  <si>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</si>
  <si>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</si>
  <si>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</si>
  <si>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</si>
  <si>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</si>
  <si>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</si>
  <si>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</si>
  <si>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</si>
  <si>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</si>
  <si>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</si>
  <si>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</si>
  <si>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</si>
  <si>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</si>
  <si>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</si>
  <si>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</si>
  <si>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</si>
  <si>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</si>
  <si>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</si>
  <si>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</si>
  <si>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</si>
  <si>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</si>
  <si>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</si>
  <si>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</si>
  <si>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</si>
  <si>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</si>
  <si>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</si>
  <si>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</si>
  <si>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</si>
  <si>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</si>
  <si>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</si>
  <si>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</si>
  <si>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</si>
  <si>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</si>
  <si>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</si>
  <si>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</si>
  <si>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</si>
  <si>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</si>
  <si>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</si>
  <si>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</si>
  <si>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</si>
  <si>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</si>
  <si>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</si>
  <si>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</si>
  <si>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</si>
  <si>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</si>
  <si>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</si>
  <si>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</si>
  <si>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</si>
  <si>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</si>
  <si>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</si>
  <si>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</si>
  <si>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</si>
  <si>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</si>
  <si>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</si>
  <si>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</si>
  <si>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</si>
  <si>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</si>
  <si>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</si>
  <si>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</si>
  <si>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</si>
  <si>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</si>
  <si>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</si>
  <si>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</si>
  <si>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</si>
  <si>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</si>
  <si>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</si>
  <si>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</si>
  <si>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</si>
  <si>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</si>
  <si>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</si>
  <si>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</si>
  <si>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</si>
  <si>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</si>
  <si>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</si>
  <si>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</si>
  <si>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</si>
  <si>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</si>
  <si>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</si>
  <si>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</si>
  <si>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</si>
  <si>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</si>
  <si>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</si>
  <si>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</si>
  <si>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</si>
  <si>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</si>
  <si>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</si>
  <si>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</si>
  <si>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</si>
  <si>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</si>
  <si>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</si>
  <si>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</si>
  <si>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</si>
  <si>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</si>
  <si>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</si>
  <si>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</si>
  <si>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</si>
  <si>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</si>
  <si>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</si>
  <si>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</si>
  <si>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</si>
  <si>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</si>
  <si>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</si>
  <si>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</si>
  <si>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</si>
  <si>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</si>
  <si>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</si>
  <si>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</si>
  <si>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</si>
  <si>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</si>
  <si>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</si>
  <si>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</si>
  <si>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</si>
  <si>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</si>
  <si>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</si>
  <si>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</si>
  <si>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</si>
  <si>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</si>
  <si>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</si>
  <si>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</si>
  <si>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</si>
  <si>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</si>
  <si>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</si>
  <si>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</si>
  <si>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</si>
  <si>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</si>
  <si>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</si>
  <si>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</si>
  <si>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</si>
  <si>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</si>
  <si>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</si>
  <si>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</si>
  <si>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</si>
  <si>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脱炭素社会を支えるプラスチック等資源循環システム構築実証事業</t>
    <rPh sb="0" eb="1">
      <t>ダツ</t>
    </rPh>
    <rPh sb="1" eb="3">
      <t>タンソ</t>
    </rPh>
    <rPh sb="3" eb="5">
      <t>シャカイ</t>
    </rPh>
    <rPh sb="6" eb="7">
      <t>ササ</t>
    </rPh>
    <rPh sb="15" eb="16">
      <t>トウ</t>
    </rPh>
    <rPh sb="16" eb="18">
      <t>シゲン</t>
    </rPh>
    <rPh sb="18" eb="20">
      <t>ジュンカン</t>
    </rPh>
    <rPh sb="24" eb="26">
      <t>コウチク</t>
    </rPh>
    <rPh sb="26" eb="28">
      <t>ジッショウ</t>
    </rPh>
    <rPh sb="28" eb="30">
      <t>ジギョウ</t>
    </rPh>
    <phoneticPr fontId="5"/>
  </si>
  <si>
    <t>環境再生・資源循環局
水・大気環境局</t>
    <rPh sb="0" eb="2">
      <t>カンキョウ</t>
    </rPh>
    <rPh sb="2" eb="4">
      <t>サイセイ</t>
    </rPh>
    <rPh sb="5" eb="7">
      <t>シゲン</t>
    </rPh>
    <rPh sb="7" eb="9">
      <t>ジュンカン</t>
    </rPh>
    <rPh sb="9" eb="10">
      <t>キョク</t>
    </rPh>
    <rPh sb="11" eb="12">
      <t>ミズ</t>
    </rPh>
    <rPh sb="13" eb="15">
      <t>タイキ</t>
    </rPh>
    <rPh sb="15" eb="18">
      <t>カンキョウキョク</t>
    </rPh>
    <phoneticPr fontId="5"/>
  </si>
  <si>
    <t>総務課リサイクル推進室
水環境課
海洋プラスチック汚染対策室</t>
    <rPh sb="0" eb="3">
      <t>ソウムカ</t>
    </rPh>
    <rPh sb="8" eb="11">
      <t>スイシンシツ</t>
    </rPh>
    <rPh sb="12" eb="13">
      <t>ミズ</t>
    </rPh>
    <rPh sb="13" eb="15">
      <t>カンキョウ</t>
    </rPh>
    <rPh sb="15" eb="16">
      <t>カ</t>
    </rPh>
    <phoneticPr fontId="5"/>
  </si>
  <si>
    <t>○</t>
  </si>
  <si>
    <t>特別会計に関する法律第８５条第３項第１号へ
特別会計に関する法律施行令第５０条第８項第７号及び第８号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4">
      <t>シコウ</t>
    </rPh>
    <rPh sb="34" eb="35">
      <t>レイ</t>
    </rPh>
    <rPh sb="35" eb="36">
      <t>ダイ</t>
    </rPh>
    <rPh sb="38" eb="39">
      <t>ジョウ</t>
    </rPh>
    <rPh sb="39" eb="40">
      <t>ダイ</t>
    </rPh>
    <rPh sb="41" eb="42">
      <t>コウ</t>
    </rPh>
    <rPh sb="42" eb="43">
      <t>ダイ</t>
    </rPh>
    <rPh sb="44" eb="45">
      <t>ゴウ</t>
    </rPh>
    <rPh sb="45" eb="46">
      <t>オヨ</t>
    </rPh>
    <rPh sb="47" eb="48">
      <t>ダイ</t>
    </rPh>
    <rPh sb="49" eb="50">
      <t>ゴウ</t>
    </rPh>
    <phoneticPr fontId="5"/>
  </si>
  <si>
    <t>循環型社会形成推進基本計画（平成３０年６月閣議決定）
地球温暖化対策計画（平成２８年５月１３日閣議決定）
プラスチック資源循環戦略（令和元年５月３１日決定）</t>
    <rPh sb="0" eb="3">
      <t>ジュンカンガタ</t>
    </rPh>
    <rPh sb="3" eb="5">
      <t>シャカイ</t>
    </rPh>
    <rPh sb="5" eb="7">
      <t>ケイセイ</t>
    </rPh>
    <rPh sb="7" eb="9">
      <t>スイシン</t>
    </rPh>
    <rPh sb="9" eb="11">
      <t>キホン</t>
    </rPh>
    <rPh sb="11" eb="13">
      <t>ケイカク</t>
    </rPh>
    <rPh sb="14" eb="16">
      <t>ヘイセイ</t>
    </rPh>
    <rPh sb="18" eb="19">
      <t>ネン</t>
    </rPh>
    <rPh sb="20" eb="21">
      <t>ガツ</t>
    </rPh>
    <rPh sb="21" eb="23">
      <t>カクギ</t>
    </rPh>
    <rPh sb="23" eb="25">
      <t>ケッテイ</t>
    </rPh>
    <rPh sb="27" eb="29">
      <t>チキュウ</t>
    </rPh>
    <rPh sb="29" eb="32">
      <t>オンダンカ</t>
    </rPh>
    <rPh sb="32" eb="34">
      <t>タイサク</t>
    </rPh>
    <rPh sb="34" eb="36">
      <t>ケイカク</t>
    </rPh>
    <rPh sb="37" eb="39">
      <t>ヘイセイ</t>
    </rPh>
    <rPh sb="41" eb="42">
      <t>ネン</t>
    </rPh>
    <rPh sb="43" eb="44">
      <t>ガツ</t>
    </rPh>
    <rPh sb="46" eb="47">
      <t>ニチ</t>
    </rPh>
    <rPh sb="47" eb="49">
      <t>カクギ</t>
    </rPh>
    <rPh sb="49" eb="51">
      <t>ケッテイ</t>
    </rPh>
    <rPh sb="59" eb="61">
      <t>シゲン</t>
    </rPh>
    <rPh sb="61" eb="63">
      <t>ジュンカン</t>
    </rPh>
    <rPh sb="63" eb="65">
      <t>センリャク</t>
    </rPh>
    <rPh sb="66" eb="68">
      <t>レイワ</t>
    </rPh>
    <rPh sb="68" eb="70">
      <t>ガンネン</t>
    </rPh>
    <rPh sb="71" eb="72">
      <t>ガツ</t>
    </rPh>
    <rPh sb="74" eb="75">
      <t>ニチ</t>
    </rPh>
    <rPh sb="75" eb="77">
      <t>ケッテイ</t>
    </rPh>
    <phoneticPr fontId="5"/>
  </si>
  <si>
    <t>世界的課題である海洋プラスチックごみ問題、資源・廃棄物制約、地球温暖化対策等の観点から、プラスチックの３Rをはじめ再生可能資源への転換が求められる。プラスチックの資源循環システムを構築するために、従来型の化石由来プラスチックを代替する紙、バイオマス、生分解性プラスチックの生産技術実証及びインフラ整備を強力に支援する。
　また、従来リサイクルが困難であったプラスチック等素材のリサイクル技術実証を行うことで、プラスチックのリサイクル高度化を図るとともに、リサイクル率の向上を加速化する。</t>
    <rPh sb="0" eb="3">
      <t>セカイテキ</t>
    </rPh>
    <rPh sb="3" eb="5">
      <t>カダイ</t>
    </rPh>
    <rPh sb="8" eb="10">
      <t>カイヨウ</t>
    </rPh>
    <rPh sb="18" eb="20">
      <t>モンダイ</t>
    </rPh>
    <rPh sb="21" eb="23">
      <t>シゲン</t>
    </rPh>
    <rPh sb="24" eb="27">
      <t>ハイキブツ</t>
    </rPh>
    <rPh sb="27" eb="29">
      <t>セイヤク</t>
    </rPh>
    <rPh sb="30" eb="32">
      <t>チキュウ</t>
    </rPh>
    <rPh sb="32" eb="35">
      <t>オンダンカ</t>
    </rPh>
    <rPh sb="35" eb="37">
      <t>タイサク</t>
    </rPh>
    <rPh sb="37" eb="38">
      <t>トウ</t>
    </rPh>
    <rPh sb="39" eb="41">
      <t>カンテン</t>
    </rPh>
    <rPh sb="57" eb="59">
      <t>サイセイ</t>
    </rPh>
    <rPh sb="59" eb="61">
      <t>カノウ</t>
    </rPh>
    <rPh sb="61" eb="63">
      <t>シゲン</t>
    </rPh>
    <rPh sb="65" eb="67">
      <t>テンカン</t>
    </rPh>
    <rPh sb="68" eb="69">
      <t>モト</t>
    </rPh>
    <rPh sb="81" eb="83">
      <t>シゲン</t>
    </rPh>
    <rPh sb="83" eb="85">
      <t>ジュンカン</t>
    </rPh>
    <rPh sb="90" eb="92">
      <t>コウチク</t>
    </rPh>
    <rPh sb="98" eb="101">
      <t>ジュウライガタ</t>
    </rPh>
    <rPh sb="102" eb="104">
      <t>カセキ</t>
    </rPh>
    <rPh sb="104" eb="106">
      <t>ユライ</t>
    </rPh>
    <rPh sb="113" eb="115">
      <t>ダイタイ</t>
    </rPh>
    <rPh sb="117" eb="118">
      <t>カミ</t>
    </rPh>
    <rPh sb="125" eb="129">
      <t>セイブンカイセイ</t>
    </rPh>
    <rPh sb="136" eb="138">
      <t>セイサン</t>
    </rPh>
    <rPh sb="138" eb="140">
      <t>ギジュツ</t>
    </rPh>
    <rPh sb="140" eb="142">
      <t>ジッショウ</t>
    </rPh>
    <rPh sb="142" eb="143">
      <t>オヨ</t>
    </rPh>
    <rPh sb="148" eb="150">
      <t>セイビ</t>
    </rPh>
    <rPh sb="151" eb="153">
      <t>キョウリョク</t>
    </rPh>
    <rPh sb="154" eb="156">
      <t>シエン</t>
    </rPh>
    <rPh sb="164" eb="166">
      <t>ジュウライ</t>
    </rPh>
    <rPh sb="172" eb="174">
      <t>コンナン</t>
    </rPh>
    <rPh sb="184" eb="185">
      <t>トウ</t>
    </rPh>
    <rPh sb="185" eb="187">
      <t>ソザイ</t>
    </rPh>
    <rPh sb="193" eb="195">
      <t>ギジュツ</t>
    </rPh>
    <rPh sb="195" eb="197">
      <t>ジッショウ</t>
    </rPh>
    <rPh sb="198" eb="199">
      <t>オコナ</t>
    </rPh>
    <rPh sb="216" eb="219">
      <t>コウドカ</t>
    </rPh>
    <rPh sb="220" eb="221">
      <t>ハカ</t>
    </rPh>
    <rPh sb="232" eb="233">
      <t>リツ</t>
    </rPh>
    <rPh sb="234" eb="236">
      <t>コウジョウ</t>
    </rPh>
    <rPh sb="237" eb="240">
      <t>カソクカ</t>
    </rPh>
    <phoneticPr fontId="5"/>
  </si>
  <si>
    <t>-</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</si>
  <si>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</si>
  <si>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8">
      <t>イタクヒ</t>
    </rPh>
    <phoneticPr fontId="5"/>
  </si>
  <si>
    <t>バイオマスプラスチック国内出荷量</t>
    <rPh sb="11" eb="13">
      <t>コクナイ</t>
    </rPh>
    <rPh sb="13" eb="15">
      <t>シュッカ</t>
    </rPh>
    <rPh sb="15" eb="16">
      <t>リョウ</t>
    </rPh>
    <phoneticPr fontId="5"/>
  </si>
  <si>
    <t>万トン</t>
    <rPh sb="0" eb="1">
      <t>マン</t>
    </rPh>
    <phoneticPr fontId="5"/>
  </si>
  <si>
    <t>バイオマスプラスチック協会の統計データ</t>
    <rPh sb="11" eb="13">
      <t>キョウカイ</t>
    </rPh>
    <rPh sb="14" eb="16">
      <t>トウケイ</t>
    </rPh>
    <phoneticPr fontId="5"/>
  </si>
  <si>
    <t>本事業は、二酸化炭素排出抑制対策事業から得られるCO2削減効果等を評価し、新たな事業を構築に役立てる基盤であり、我が国の温室効果ガスの排出削減等に直接的な効果を持たないものであるため、地球温暖化対策に係る横断的な指標は設定できない。</t>
    <rPh sb="0" eb="1">
      <t>ホン</t>
    </rPh>
    <rPh sb="1" eb="3">
      <t>ジギョウ</t>
    </rPh>
    <rPh sb="5" eb="8">
      <t>ニサンカ</t>
    </rPh>
    <rPh sb="8" eb="10">
      <t>タンソ</t>
    </rPh>
    <rPh sb="10" eb="12">
      <t>ハイシュツ</t>
    </rPh>
    <rPh sb="12" eb="14">
      <t>ヨクセイ</t>
    </rPh>
    <rPh sb="14" eb="16">
      <t>タイサク</t>
    </rPh>
    <rPh sb="16" eb="18">
      <t>ジギョウ</t>
    </rPh>
    <rPh sb="20" eb="21">
      <t>エ</t>
    </rPh>
    <rPh sb="27" eb="29">
      <t>サクゲン</t>
    </rPh>
    <rPh sb="29" eb="31">
      <t>コウカ</t>
    </rPh>
    <rPh sb="31" eb="32">
      <t>トウ</t>
    </rPh>
    <rPh sb="33" eb="35">
      <t>ヒョウカ</t>
    </rPh>
    <rPh sb="37" eb="38">
      <t>アラ</t>
    </rPh>
    <rPh sb="40" eb="42">
      <t>ジギョウ</t>
    </rPh>
    <rPh sb="43" eb="45">
      <t>コウチク</t>
    </rPh>
    <rPh sb="46" eb="48">
      <t>ヤクダ</t>
    </rPh>
    <rPh sb="50" eb="52">
      <t>キバン</t>
    </rPh>
    <rPh sb="56" eb="57">
      <t>ワ</t>
    </rPh>
    <rPh sb="58" eb="59">
      <t>クニ</t>
    </rPh>
    <rPh sb="60" eb="62">
      <t>オンシツ</t>
    </rPh>
    <rPh sb="62" eb="64">
      <t>コウカ</t>
    </rPh>
    <rPh sb="67" eb="69">
      <t>ハイシュツ</t>
    </rPh>
    <rPh sb="69" eb="71">
      <t>サクゲン</t>
    </rPh>
    <rPh sb="71" eb="72">
      <t>トウ</t>
    </rPh>
    <rPh sb="73" eb="75">
      <t>チョクセツ</t>
    </rPh>
    <rPh sb="75" eb="76">
      <t>テキ</t>
    </rPh>
    <rPh sb="77" eb="79">
      <t>コウカ</t>
    </rPh>
    <rPh sb="80" eb="81">
      <t>モ</t>
    </rPh>
    <rPh sb="92" eb="94">
      <t>チキュウ</t>
    </rPh>
    <rPh sb="94" eb="97">
      <t>オンダンカ</t>
    </rPh>
    <rPh sb="97" eb="99">
      <t>タイサク</t>
    </rPh>
    <rPh sb="100" eb="101">
      <t>カカ</t>
    </rPh>
    <rPh sb="102" eb="105">
      <t>オウダンテキ</t>
    </rPh>
    <rPh sb="106" eb="108">
      <t>シヒョウ</t>
    </rPh>
    <rPh sb="109" eb="111">
      <t>セッテイ</t>
    </rPh>
    <phoneticPr fontId="5"/>
  </si>
  <si>
    <t>補助事業実施件数</t>
    <rPh sb="0" eb="2">
      <t>ホジョ</t>
    </rPh>
    <rPh sb="2" eb="4">
      <t>ジギョウ</t>
    </rPh>
    <rPh sb="4" eb="6">
      <t>ジッシ</t>
    </rPh>
    <rPh sb="6" eb="8">
      <t>ケンスウ</t>
    </rPh>
    <phoneticPr fontId="5"/>
  </si>
  <si>
    <t>委託事業実施件数</t>
    <rPh sb="0" eb="2">
      <t>イタク</t>
    </rPh>
    <rPh sb="2" eb="4">
      <t>ジギョウ</t>
    </rPh>
    <rPh sb="4" eb="6">
      <t>ジッシ</t>
    </rPh>
    <rPh sb="6" eb="8">
      <t>ケンスウ</t>
    </rPh>
    <phoneticPr fontId="5"/>
  </si>
  <si>
    <t>件</t>
    <rPh sb="0" eb="1">
      <t>ケン</t>
    </rPh>
    <phoneticPr fontId="5"/>
  </si>
  <si>
    <t>執行額／補助事業実施件数　　　　　　　　　　　　　　</t>
    <phoneticPr fontId="5"/>
  </si>
  <si>
    <t>百万円/件</t>
    <rPh sb="0" eb="2">
      <t>ヒャクマン</t>
    </rPh>
    <rPh sb="2" eb="3">
      <t>エン</t>
    </rPh>
    <rPh sb="4" eb="5">
      <t>ケン</t>
    </rPh>
    <phoneticPr fontId="5"/>
  </si>
  <si>
    <t>執行額／委託事業実施件数　</t>
    <rPh sb="0" eb="2">
      <t>シッコウ</t>
    </rPh>
    <rPh sb="2" eb="3">
      <t>ガク</t>
    </rPh>
    <rPh sb="4" eb="6">
      <t>イタク</t>
    </rPh>
    <rPh sb="6" eb="8">
      <t>ジギョウ</t>
    </rPh>
    <rPh sb="8" eb="10">
      <t>ジッシ</t>
    </rPh>
    <rPh sb="10" eb="12">
      <t>ケンスウ</t>
    </rPh>
    <phoneticPr fontId="5"/>
  </si>
  <si>
    <t>１．地球温暖化対策の推進</t>
  </si>
  <si>
    <t>万t-CO2/年</t>
    <rPh sb="0" eb="1">
      <t>マン</t>
    </rPh>
    <rPh sb="7" eb="8">
      <t>ネン</t>
    </rPh>
    <phoneticPr fontId="5"/>
  </si>
  <si>
    <t>民間の自主的な取組だけでは十分に進まない新素材開発及びリサイクル技術を国の主導により強力に進めることにより、当該技術の早期の社会導入によるCO2排出量の削減に寄与する。</t>
    <rPh sb="0" eb="2">
      <t>ミンカン</t>
    </rPh>
    <rPh sb="3" eb="6">
      <t>ジシュテキ</t>
    </rPh>
    <rPh sb="7" eb="8">
      <t>ト</t>
    </rPh>
    <rPh sb="8" eb="9">
      <t>ク</t>
    </rPh>
    <rPh sb="13" eb="15">
      <t>ジュウブン</t>
    </rPh>
    <rPh sb="16" eb="17">
      <t>スス</t>
    </rPh>
    <rPh sb="20" eb="23">
      <t>シンソザイ</t>
    </rPh>
    <rPh sb="23" eb="25">
      <t>カイハツ</t>
    </rPh>
    <rPh sb="25" eb="26">
      <t>オヨ</t>
    </rPh>
    <rPh sb="32" eb="34">
      <t>ギジュツ</t>
    </rPh>
    <rPh sb="35" eb="36">
      <t>クニ</t>
    </rPh>
    <rPh sb="37" eb="39">
      <t>シュドウ</t>
    </rPh>
    <rPh sb="42" eb="44">
      <t>キョウリョク</t>
    </rPh>
    <rPh sb="45" eb="46">
      <t>スス</t>
    </rPh>
    <rPh sb="54" eb="56">
      <t>トウガイ</t>
    </rPh>
    <rPh sb="56" eb="58">
      <t>ギジュツ</t>
    </rPh>
    <rPh sb="59" eb="61">
      <t>ソウキ</t>
    </rPh>
    <rPh sb="62" eb="64">
      <t>シャカイ</t>
    </rPh>
    <rPh sb="64" eb="66">
      <t>ドウニュウ</t>
    </rPh>
    <rPh sb="72" eb="74">
      <t>ハイシュツ</t>
    </rPh>
    <rPh sb="74" eb="75">
      <t>リョウ</t>
    </rPh>
    <rPh sb="76" eb="78">
      <t>サクゲン</t>
    </rPh>
    <rPh sb="79" eb="81">
      <t>キヨ</t>
    </rPh>
    <phoneticPr fontId="5"/>
  </si>
  <si>
    <t>プラスチックのリサイクルの推進やバイオマスプラスチック等への代替促進は、循環型社会形成推進基本計画においても掲げられている重要な課題であり、かつ資源循環に係るエネルギー消費等を抑制することは社会のニーズを的確に反映している。</t>
    <rPh sb="13" eb="15">
      <t>スイシン</t>
    </rPh>
    <rPh sb="27" eb="28">
      <t>トウ</t>
    </rPh>
    <rPh sb="30" eb="32">
      <t>ダイタイ</t>
    </rPh>
    <rPh sb="32" eb="34">
      <t>ソクシン</t>
    </rPh>
    <rPh sb="95" eb="97">
      <t>シャカイ</t>
    </rPh>
    <rPh sb="102" eb="104">
      <t>テキカク</t>
    </rPh>
    <rPh sb="105" eb="107">
      <t>ハンエイ</t>
    </rPh>
    <phoneticPr fontId="5"/>
  </si>
  <si>
    <t>特定の地域のみの課題ではないため地方自治体ではなく国で行う必要がある事業であり、事業化リスクを伴う研究開発事業の支援かつ実用化の加速化を図るものであることから、民間に委ねることができない。</t>
    <rPh sb="16" eb="18">
      <t>チホウ</t>
    </rPh>
    <rPh sb="18" eb="21">
      <t>ジチタイ</t>
    </rPh>
    <rPh sb="40" eb="42">
      <t>ジギョウ</t>
    </rPh>
    <rPh sb="42" eb="43">
      <t>カ</t>
    </rPh>
    <rPh sb="47" eb="48">
      <t>トモナ</t>
    </rPh>
    <rPh sb="49" eb="51">
      <t>ケンキュウ</t>
    </rPh>
    <rPh sb="51" eb="53">
      <t>カイハツ</t>
    </rPh>
    <rPh sb="53" eb="55">
      <t>ジギョウ</t>
    </rPh>
    <rPh sb="56" eb="58">
      <t>シエン</t>
    </rPh>
    <rPh sb="60" eb="63">
      <t>ジツヨウカ</t>
    </rPh>
    <rPh sb="64" eb="66">
      <t>カソク</t>
    </rPh>
    <rPh sb="66" eb="67">
      <t>カ</t>
    </rPh>
    <rPh sb="68" eb="69">
      <t>ハカ</t>
    </rPh>
    <rPh sb="80" eb="82">
      <t>ミンカン</t>
    </rPh>
    <rPh sb="83" eb="84">
      <t>ユダ</t>
    </rPh>
    <phoneticPr fontId="5"/>
  </si>
  <si>
    <t>リサイクル・システムの技術的革新、代替素材の低コスト化、高機能化等は、既に顕在化しつつあるプラスチックの国内資源循環体制構築という政策課題に対処する事業であり、必要・適切かつ優先度が高い。</t>
    <rPh sb="11" eb="14">
      <t>ギジュツテキ</t>
    </rPh>
    <rPh sb="14" eb="16">
      <t>カクシン</t>
    </rPh>
    <rPh sb="17" eb="19">
      <t>ダイタイ</t>
    </rPh>
    <rPh sb="19" eb="21">
      <t>ソザイ</t>
    </rPh>
    <rPh sb="22" eb="23">
      <t>テイ</t>
    </rPh>
    <rPh sb="26" eb="27">
      <t>カ</t>
    </rPh>
    <rPh sb="28" eb="32">
      <t>コウキノウカ</t>
    </rPh>
    <rPh sb="32" eb="33">
      <t>トウ</t>
    </rPh>
    <rPh sb="35" eb="36">
      <t>スデ</t>
    </rPh>
    <rPh sb="52" eb="54">
      <t>コクナイ</t>
    </rPh>
    <rPh sb="56" eb="58">
      <t>ジュンカン</t>
    </rPh>
    <rPh sb="58" eb="60">
      <t>タイセイ</t>
    </rPh>
    <rPh sb="60" eb="62">
      <t>コウチク</t>
    </rPh>
    <rPh sb="65" eb="67">
      <t>セイサク</t>
    </rPh>
    <rPh sb="67" eb="69">
      <t>カダイ</t>
    </rPh>
    <rPh sb="70" eb="72">
      <t>タイショ</t>
    </rPh>
    <rPh sb="74" eb="76">
      <t>ジギョウ</t>
    </rPh>
    <rPh sb="80" eb="82">
      <t>ヒツヨウ</t>
    </rPh>
    <rPh sb="83" eb="85">
      <t>テキセツ</t>
    </rPh>
    <phoneticPr fontId="5"/>
  </si>
  <si>
    <t>‐</t>
  </si>
  <si>
    <t>無</t>
  </si>
  <si>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5"/>
  </si>
  <si>
    <t>当事業に必要な管理費用等に絞られている。</t>
    <rPh sb="0" eb="1">
      <t>トウ</t>
    </rPh>
    <rPh sb="1" eb="3">
      <t>ジギョウ</t>
    </rPh>
    <rPh sb="4" eb="6">
      <t>ヒツヨウ</t>
    </rPh>
    <rPh sb="7" eb="9">
      <t>カンリ</t>
    </rPh>
    <rPh sb="9" eb="11">
      <t>ヒヨウ</t>
    </rPh>
    <rPh sb="11" eb="12">
      <t>ナド</t>
    </rPh>
    <rPh sb="13" eb="14">
      <t>シボ</t>
    </rPh>
    <phoneticPr fontId="5"/>
  </si>
  <si>
    <t>事業遂行のために必要な費用に限定されている。</t>
  </si>
  <si>
    <t>事業実施に当たっては、外部有識者による審査等を行い、適切な方法で実施している。</t>
  </si>
  <si>
    <t>経済産業省</t>
  </si>
  <si>
    <t>植物等の生物を用いた高機能品生産技術の開発事業</t>
    <rPh sb="0" eb="2">
      <t>ショクブツ</t>
    </rPh>
    <rPh sb="2" eb="3">
      <t>トウ</t>
    </rPh>
    <rPh sb="4" eb="6">
      <t>セイブツ</t>
    </rPh>
    <rPh sb="7" eb="8">
      <t>モチ</t>
    </rPh>
    <rPh sb="10" eb="13">
      <t>コウキノウ</t>
    </rPh>
    <rPh sb="13" eb="14">
      <t>ヒン</t>
    </rPh>
    <rPh sb="14" eb="16">
      <t>セイサン</t>
    </rPh>
    <rPh sb="16" eb="18">
      <t>ギジュツ</t>
    </rPh>
    <rPh sb="19" eb="21">
      <t>カイハツ</t>
    </rPh>
    <rPh sb="21" eb="23">
      <t>ジギョウ</t>
    </rPh>
    <phoneticPr fontId="5"/>
  </si>
  <si>
    <t>カーボンリサイクル実現を加速するバイオ由来製品生産技術の開発事業</t>
    <phoneticPr fontId="5"/>
  </si>
  <si>
    <t>プラスチック有効利用高度化事業</t>
    <rPh sb="6" eb="8">
      <t>ユウコウ</t>
    </rPh>
    <rPh sb="8" eb="10">
      <t>リヨウ</t>
    </rPh>
    <rPh sb="10" eb="12">
      <t>コウド</t>
    </rPh>
    <rPh sb="12" eb="13">
      <t>カ</t>
    </rPh>
    <rPh sb="13" eb="15">
      <t>ジギョウ</t>
    </rPh>
    <phoneticPr fontId="5"/>
  </si>
  <si>
    <t xml:space="preserve">
「植物等の生物を用いた高機能品清算技術の開発事業」
「カーボンリサイクル実現を加速するバイオ由来製品生産技術の開発事業」
経済産業省の事業は、ゲノム情報等をもとに欲しい生物機能をデザインする技術やゲノムを編集する技術などを活用して、プラスチックも含めた高機能製品の生産技術そのものを開発しようとするものである。環境省の事業は、プラスチックのリサイクル工程や、バイオマスプラスチックや紙など従来のプラスチックを代替する素材を用いた試作品の生産工程などにおける省CO2化について実証を行うものである。
「プラスチック有効利用高度化事業」
経済産業省の事業は、プラスチックのリサイクル及び革新的素材である海洋生分解性プラスチックの研究開発を行い、新しい技術に着目するものである。環境省の事業は、確立された技術等を利用し、バイオプラ等の再生可能資源由来素材の製造技術実証やプラスチック等のリサイクル技術・システムの実証を行うことで、早期の社会実装化を目指すものである。
</t>
    <rPh sb="2" eb="4">
      <t>ショクブツ</t>
    </rPh>
    <rPh sb="4" eb="5">
      <t>トウ</t>
    </rPh>
    <rPh sb="6" eb="8">
      <t>セイブツ</t>
    </rPh>
    <rPh sb="9" eb="10">
      <t>モチ</t>
    </rPh>
    <rPh sb="12" eb="15">
      <t>コウキノウ</t>
    </rPh>
    <rPh sb="15" eb="16">
      <t>ヒン</t>
    </rPh>
    <rPh sb="16" eb="18">
      <t>セイサン</t>
    </rPh>
    <rPh sb="18" eb="20">
      <t>ギジュツ</t>
    </rPh>
    <rPh sb="21" eb="23">
      <t>カイハツ</t>
    </rPh>
    <rPh sb="23" eb="25">
      <t>ジギョウ</t>
    </rPh>
    <rPh sb="37" eb="39">
      <t>ジツゲン</t>
    </rPh>
    <rPh sb="40" eb="42">
      <t>カソク</t>
    </rPh>
    <rPh sb="47" eb="49">
      <t>ユライ</t>
    </rPh>
    <rPh sb="49" eb="51">
      <t>セイヒン</t>
    </rPh>
    <rPh sb="51" eb="53">
      <t>セイサン</t>
    </rPh>
    <rPh sb="53" eb="55">
      <t>ギジュツ</t>
    </rPh>
    <rPh sb="56" eb="58">
      <t>カイハツ</t>
    </rPh>
    <rPh sb="58" eb="60">
      <t>ジギョウ</t>
    </rPh>
    <rPh sb="258" eb="260">
      <t>ユウコウ</t>
    </rPh>
    <rPh sb="260" eb="262">
      <t>リヨウ</t>
    </rPh>
    <rPh sb="262" eb="264">
      <t>コウド</t>
    </rPh>
    <rPh sb="264" eb="265">
      <t>カ</t>
    </rPh>
    <rPh sb="265" eb="267">
      <t>ジギョウ</t>
    </rPh>
    <rPh sb="342" eb="344">
      <t>ジギョウ</t>
    </rPh>
    <phoneticPr fontId="5"/>
  </si>
  <si>
    <t>-</t>
    <phoneticPr fontId="5"/>
  </si>
  <si>
    <t>新31-0022</t>
    <rPh sb="0" eb="1">
      <t>シン</t>
    </rPh>
    <phoneticPr fontId="5"/>
  </si>
  <si>
    <t>A.一般社団法人日本有機資源協会</t>
    <phoneticPr fontId="5"/>
  </si>
  <si>
    <t>B.㈱バイオマスレジン南魚沼</t>
    <phoneticPr fontId="5"/>
  </si>
  <si>
    <t>人件費</t>
    <rPh sb="0" eb="3">
      <t>ジンケンヒ</t>
    </rPh>
    <phoneticPr fontId="5"/>
  </si>
  <si>
    <t>職員給与</t>
    <rPh sb="0" eb="2">
      <t>ショクイン</t>
    </rPh>
    <rPh sb="2" eb="4">
      <t>キュウヨ</t>
    </rPh>
    <phoneticPr fontId="5"/>
  </si>
  <si>
    <t>諸謝金、旅費、通信・運搬費等</t>
    <rPh sb="0" eb="1">
      <t>ショ</t>
    </rPh>
    <rPh sb="1" eb="3">
      <t>シャキン</t>
    </rPh>
    <rPh sb="4" eb="6">
      <t>リョヒ</t>
    </rPh>
    <rPh sb="7" eb="9">
      <t>ツウシン</t>
    </rPh>
    <rPh sb="10" eb="13">
      <t>ウンパンヒ</t>
    </rPh>
    <rPh sb="13" eb="14">
      <t>ナド</t>
    </rPh>
    <phoneticPr fontId="5"/>
  </si>
  <si>
    <t>設備費</t>
    <rPh sb="0" eb="3">
      <t>セツビヒ</t>
    </rPh>
    <phoneticPr fontId="5"/>
  </si>
  <si>
    <t>業務費</t>
    <rPh sb="0" eb="3">
      <t>ギョウムヒ</t>
    </rPh>
    <phoneticPr fontId="5"/>
  </si>
  <si>
    <t>設備費、運搬、据付等</t>
  </si>
  <si>
    <t>人件費、消耗品費、旅費等</t>
    <rPh sb="0" eb="3">
      <t>ジンケンヒ</t>
    </rPh>
    <rPh sb="4" eb="7">
      <t>ショウモウヒン</t>
    </rPh>
    <rPh sb="7" eb="8">
      <t>ヒ</t>
    </rPh>
    <rPh sb="9" eb="11">
      <t>リョヒ</t>
    </rPh>
    <rPh sb="11" eb="12">
      <t>トウ</t>
    </rPh>
    <phoneticPr fontId="5"/>
  </si>
  <si>
    <t>C.環境エネルギー㈱</t>
    <phoneticPr fontId="5"/>
  </si>
  <si>
    <t>D.公益財団法人京都高度技術研究所</t>
    <phoneticPr fontId="5"/>
  </si>
  <si>
    <t>設備費、運搬、据付等</t>
    <rPh sb="0" eb="3">
      <t>セツビヒ</t>
    </rPh>
    <rPh sb="4" eb="6">
      <t>ウンパン</t>
    </rPh>
    <rPh sb="7" eb="8">
      <t>ス</t>
    </rPh>
    <rPh sb="8" eb="9">
      <t>ツ</t>
    </rPh>
    <rPh sb="9" eb="10">
      <t>トウ</t>
    </rPh>
    <phoneticPr fontId="5"/>
  </si>
  <si>
    <t>人件費、外注費、共同実施費等</t>
    <rPh sb="0" eb="3">
      <t>ジンケンヒ</t>
    </rPh>
    <rPh sb="4" eb="7">
      <t>ガイチュウヒ</t>
    </rPh>
    <rPh sb="8" eb="10">
      <t>キョウドウ</t>
    </rPh>
    <rPh sb="10" eb="12">
      <t>ジッシ</t>
    </rPh>
    <rPh sb="12" eb="13">
      <t>ヒ</t>
    </rPh>
    <rPh sb="13" eb="14">
      <t>トウ</t>
    </rPh>
    <phoneticPr fontId="5"/>
  </si>
  <si>
    <t>一般管理費</t>
    <rPh sb="0" eb="2">
      <t>イッパン</t>
    </rPh>
    <rPh sb="2" eb="5">
      <t>カンリヒ</t>
    </rPh>
    <phoneticPr fontId="5"/>
  </si>
  <si>
    <t>消費税</t>
    <rPh sb="0" eb="3">
      <t>ショウヒゼイ</t>
    </rPh>
    <phoneticPr fontId="5"/>
  </si>
  <si>
    <t>一般社団法人日本有機資源協会</t>
  </si>
  <si>
    <t>補助金に係る審査・交付業務</t>
    <rPh sb="0" eb="3">
      <t>ホジョキン</t>
    </rPh>
    <rPh sb="4" eb="5">
      <t>カカ</t>
    </rPh>
    <rPh sb="6" eb="8">
      <t>シンサ</t>
    </rPh>
    <rPh sb="9" eb="11">
      <t>コウフ</t>
    </rPh>
    <phoneticPr fontId="5"/>
  </si>
  <si>
    <t>補助金等交付</t>
  </si>
  <si>
    <t>-</t>
    <phoneticPr fontId="5"/>
  </si>
  <si>
    <t>㈱バイオマスレジン南魚沼</t>
  </si>
  <si>
    <t>レンゴー㈱</t>
  </si>
  <si>
    <t>㈱平和化学工業所</t>
  </si>
  <si>
    <t>㈱ティーエヌ製作所</t>
  </si>
  <si>
    <t>日清食品ホールディングス㈱</t>
  </si>
  <si>
    <t>㈱事業革新パートナーズ</t>
  </si>
  <si>
    <t>東罐興業㈱</t>
  </si>
  <si>
    <t>資源米を原料に含むバイオマスプラスチックの量産化及びその他未利用バイオマスの樹脂化のための技術実証事業</t>
  </si>
  <si>
    <t>セルロース粒子によるマイクロプラスチックビーズの代替</t>
  </si>
  <si>
    <t>バイオマス素材を使用したプラスチックボトルの普及促進事業</t>
  </si>
  <si>
    <t>古紙粉・PLAｶｳﾝﾀｰﾌﾟﾚｯｼｬｰ射出成形ｼｽﾃﾑ及びﾘｻｲｸﾙ実証事業</t>
  </si>
  <si>
    <t>バイオマスPE等による食品容器包装のバイオ化に向けた加工技術開発実証事業</t>
  </si>
  <si>
    <t>植物由来ヘミセルロースを活用したバイオPMMAへの転換及び社会実装化に係る技術実証事業</t>
  </si>
  <si>
    <t>プラスチック製被せ蓋の紙化によるCO2削減実証事業</t>
  </si>
  <si>
    <t>環境エネルギー㈱</t>
  </si>
  <si>
    <t>㈱リコー</t>
  </si>
  <si>
    <t>㈱リーテム</t>
  </si>
  <si>
    <t>ワタミ㈱</t>
  </si>
  <si>
    <t>各種廃プラスチック油化によるケミカルリサイクル実証事業</t>
  </si>
  <si>
    <t>樹脂判別ハンディーセンサーの創製及びこれを用いた樹脂リサイクル促進事業</t>
  </si>
  <si>
    <t>小型家電リサイクル等で発生する複合素材プラスチックの効率的な回収・選別と商品化の実証</t>
  </si>
  <si>
    <t>省CO2化実現のための、宅配弁当容器の自社回収リサイクルシステム並びに再生品活用プロセスの構築事業</t>
  </si>
  <si>
    <t>公益財団法人京都高度技術研究所</t>
  </si>
  <si>
    <t>三菱ケミカル株式会社</t>
    <rPh sb="0" eb="2">
      <t>ミツビシ</t>
    </rPh>
    <rPh sb="6" eb="10">
      <t>カブシキガイシャ</t>
    </rPh>
    <phoneticPr fontId="5"/>
  </si>
  <si>
    <t>トクラス株式会社</t>
    <rPh sb="4" eb="8">
      <t>カブシキガイシャ</t>
    </rPh>
    <phoneticPr fontId="5"/>
  </si>
  <si>
    <t>パナソニック株式会社</t>
    <rPh sb="6" eb="10">
      <t>カブシキガイシャ</t>
    </rPh>
    <phoneticPr fontId="5"/>
  </si>
  <si>
    <t>日本電気株式会社</t>
    <rPh sb="0" eb="2">
      <t>ニホン</t>
    </rPh>
    <rPh sb="2" eb="4">
      <t>デンキ</t>
    </rPh>
    <rPh sb="4" eb="8">
      <t>カブシキガイシャ</t>
    </rPh>
    <phoneticPr fontId="5"/>
  </si>
  <si>
    <t>Green Earth Institute株式会社</t>
    <rPh sb="21" eb="25">
      <t>カブシキガイシャ</t>
    </rPh>
    <phoneticPr fontId="5"/>
  </si>
  <si>
    <t>三井化学株式会社</t>
    <rPh sb="0" eb="2">
      <t>ミツイ</t>
    </rPh>
    <rPh sb="2" eb="4">
      <t>カガク</t>
    </rPh>
    <rPh sb="4" eb="6">
      <t>カブシキ</t>
    </rPh>
    <rPh sb="6" eb="8">
      <t>カイシャ</t>
    </rPh>
    <phoneticPr fontId="5"/>
  </si>
  <si>
    <t>王子ホールディングス株式会社</t>
    <rPh sb="0" eb="2">
      <t>オウジ</t>
    </rPh>
    <rPh sb="10" eb="14">
      <t>カブシキガイシャ</t>
    </rPh>
    <phoneticPr fontId="5"/>
  </si>
  <si>
    <t>株式会社ダイセル</t>
    <rPh sb="0" eb="4">
      <t>カブシキガイシャ</t>
    </rPh>
    <phoneticPr fontId="5"/>
  </si>
  <si>
    <t>-</t>
    <phoneticPr fontId="5"/>
  </si>
  <si>
    <t>-</t>
    <phoneticPr fontId="5"/>
  </si>
  <si>
    <t>1040/14</t>
    <phoneticPr fontId="5"/>
  </si>
  <si>
    <t>3326/18</t>
    <phoneticPr fontId="5"/>
  </si>
  <si>
    <t>488/11</t>
    <phoneticPr fontId="5"/>
  </si>
  <si>
    <t>令和元年度事業の内、予算額の大きな事業が繰越しとなったことから、補助金事業で単位当たりコストが高くなっているが、事業性・効果については外部有識者による審査を経て採択しており、妥当な水準である。</t>
    <rPh sb="0" eb="2">
      <t>レイワ</t>
    </rPh>
    <rPh sb="2" eb="5">
      <t>ガンネンド</t>
    </rPh>
    <rPh sb="5" eb="7">
      <t>ジギョウ</t>
    </rPh>
    <rPh sb="8" eb="9">
      <t>ウチ</t>
    </rPh>
    <rPh sb="10" eb="13">
      <t>ヨサンガク</t>
    </rPh>
    <rPh sb="14" eb="15">
      <t>オオ</t>
    </rPh>
    <rPh sb="17" eb="19">
      <t>ジギョウ</t>
    </rPh>
    <rPh sb="20" eb="22">
      <t>クリコ</t>
    </rPh>
    <rPh sb="32" eb="35">
      <t>ホジョキン</t>
    </rPh>
    <rPh sb="35" eb="37">
      <t>ジギョウ</t>
    </rPh>
    <rPh sb="38" eb="40">
      <t>タンイ</t>
    </rPh>
    <rPh sb="40" eb="41">
      <t>ア</t>
    </rPh>
    <rPh sb="47" eb="48">
      <t>タカ</t>
    </rPh>
    <rPh sb="56" eb="59">
      <t>ジギョウセイ</t>
    </rPh>
    <rPh sb="60" eb="62">
      <t>コウカ</t>
    </rPh>
    <rPh sb="67" eb="69">
      <t>ガイブ</t>
    </rPh>
    <rPh sb="69" eb="72">
      <t>ユウシキシャ</t>
    </rPh>
    <rPh sb="75" eb="77">
      <t>シンサ</t>
    </rPh>
    <rPh sb="78" eb="79">
      <t>ヘ</t>
    </rPh>
    <rPh sb="80" eb="82">
      <t>サイタク</t>
    </rPh>
    <rPh sb="87" eb="89">
      <t>ダトウ</t>
    </rPh>
    <rPh sb="90" eb="92">
      <t>スイジュン</t>
    </rPh>
    <phoneticPr fontId="5"/>
  </si>
  <si>
    <t>事業期間中も、視察や中間評価等により実施方法の確認を行い、効率性を確保している。</t>
    <rPh sb="7" eb="9">
      <t>シサツ</t>
    </rPh>
    <rPh sb="10" eb="12">
      <t>チュウカン</t>
    </rPh>
    <rPh sb="12" eb="14">
      <t>ヒョウカ</t>
    </rPh>
    <rPh sb="14" eb="15">
      <t>トウ</t>
    </rPh>
    <phoneticPr fontId="5"/>
  </si>
  <si>
    <t>繰り越しを除き、概ね活動見込みのとおりの実績が得られており、見合ったものである。</t>
    <rPh sb="0" eb="1">
      <t>ク</t>
    </rPh>
    <rPh sb="2" eb="3">
      <t>コ</t>
    </rPh>
    <rPh sb="5" eb="6">
      <t>ノゾ</t>
    </rPh>
    <phoneticPr fontId="5"/>
  </si>
  <si>
    <t>バイオマスプラスチックの国内導入量増加に向け、効果の上がる事業を採択し、実証事業を進めている。今後とも、外部有識者による評価を行いつつ、実証技術の社会実装に向け、効果の最大化、効率化を図っていく必要がある。</t>
    <rPh sb="12" eb="14">
      <t>コクナイ</t>
    </rPh>
    <rPh sb="14" eb="17">
      <t>ドウニュウリョウ</t>
    </rPh>
    <rPh sb="17" eb="19">
      <t>ゾウカ</t>
    </rPh>
    <rPh sb="20" eb="21">
      <t>ム</t>
    </rPh>
    <rPh sb="23" eb="25">
      <t>コウカ</t>
    </rPh>
    <rPh sb="26" eb="27">
      <t>ア</t>
    </rPh>
    <rPh sb="29" eb="31">
      <t>ジギョウ</t>
    </rPh>
    <rPh sb="32" eb="34">
      <t>サイタク</t>
    </rPh>
    <rPh sb="36" eb="38">
      <t>ジッショウ</t>
    </rPh>
    <rPh sb="38" eb="40">
      <t>ジギョウ</t>
    </rPh>
    <rPh sb="41" eb="42">
      <t>スス</t>
    </rPh>
    <rPh sb="47" eb="49">
      <t>コンゴ</t>
    </rPh>
    <rPh sb="52" eb="54">
      <t>ガイブ</t>
    </rPh>
    <rPh sb="54" eb="57">
      <t>ユウシキシャ</t>
    </rPh>
    <rPh sb="60" eb="62">
      <t>ヒョウカ</t>
    </rPh>
    <rPh sb="63" eb="64">
      <t>オコナ</t>
    </rPh>
    <rPh sb="68" eb="70">
      <t>ジッショウ</t>
    </rPh>
    <rPh sb="70" eb="72">
      <t>ギジュツ</t>
    </rPh>
    <rPh sb="73" eb="75">
      <t>シャカイ</t>
    </rPh>
    <rPh sb="75" eb="77">
      <t>ジッソウ</t>
    </rPh>
    <rPh sb="78" eb="79">
      <t>ム</t>
    </rPh>
    <rPh sb="81" eb="83">
      <t>コウカ</t>
    </rPh>
    <rPh sb="84" eb="86">
      <t>サイダイ</t>
    </rPh>
    <rPh sb="86" eb="87">
      <t>カ</t>
    </rPh>
    <rPh sb="88" eb="91">
      <t>コウリツカ</t>
    </rPh>
    <rPh sb="92" eb="93">
      <t>ハカ</t>
    </rPh>
    <rPh sb="97" eb="99">
      <t>ヒツヨウ</t>
    </rPh>
    <phoneticPr fontId="5"/>
  </si>
  <si>
    <t>エネルギー起源二酸化炭素の排出量（CO2換算トン）</t>
    <phoneticPr fontId="5"/>
  </si>
  <si>
    <t>学校法人慶応義塾大学SFC研究所</t>
    <rPh sb="0" eb="2">
      <t>ガッコウ</t>
    </rPh>
    <rPh sb="2" eb="4">
      <t>ホウジン</t>
    </rPh>
    <rPh sb="4" eb="6">
      <t>ケイオウ</t>
    </rPh>
    <rPh sb="6" eb="8">
      <t>ギジュク</t>
    </rPh>
    <rPh sb="8" eb="10">
      <t>ダイガク</t>
    </rPh>
    <rPh sb="13" eb="16">
      <t>ケンキュウショ</t>
    </rPh>
    <phoneticPr fontId="5"/>
  </si>
  <si>
    <t>生分解かつバイオマス由来新規プラスチックの農業用フィルム等開発および実用化実証事業</t>
    <rPh sb="0" eb="1">
      <t>ナマ</t>
    </rPh>
    <rPh sb="1" eb="3">
      <t>ブンカイ</t>
    </rPh>
    <rPh sb="10" eb="12">
      <t>ユライ</t>
    </rPh>
    <rPh sb="12" eb="14">
      <t>シンキ</t>
    </rPh>
    <rPh sb="21" eb="24">
      <t>ノウギョウヨウ</t>
    </rPh>
    <rPh sb="28" eb="29">
      <t>ナド</t>
    </rPh>
    <rPh sb="29" eb="31">
      <t>カイハツ</t>
    </rPh>
    <rPh sb="34" eb="37">
      <t>ジツヨウカ</t>
    </rPh>
    <rPh sb="37" eb="39">
      <t>ジッショウ</t>
    </rPh>
    <rPh sb="39" eb="41">
      <t>ジギョウ</t>
    </rPh>
    <phoneticPr fontId="5"/>
  </si>
  <si>
    <t>PHA系バイオプラスチックのライフサイクル実証事業事業</t>
    <rPh sb="3" eb="4">
      <t>ケイ</t>
    </rPh>
    <rPh sb="21" eb="23">
      <t>ジッショウ</t>
    </rPh>
    <rPh sb="23" eb="25">
      <t>ジギョウ</t>
    </rPh>
    <rPh sb="25" eb="27">
      <t>ジギョウ</t>
    </rPh>
    <phoneticPr fontId="5"/>
  </si>
  <si>
    <t>セルロースフィラーによる化石資源由来プラスチック使用量の削減</t>
    <rPh sb="12" eb="14">
      <t>カセキ</t>
    </rPh>
    <rPh sb="14" eb="16">
      <t>シゲン</t>
    </rPh>
    <rPh sb="16" eb="18">
      <t>ユライ</t>
    </rPh>
    <rPh sb="24" eb="27">
      <t>シヨウリョウ</t>
    </rPh>
    <rPh sb="28" eb="30">
      <t>サクゲン</t>
    </rPh>
    <phoneticPr fontId="5"/>
  </si>
  <si>
    <t>バイオ由来素材を複合した再生樹脂の適用技術実証</t>
    <rPh sb="3" eb="5">
      <t>ユライ</t>
    </rPh>
    <rPh sb="5" eb="7">
      <t>ソザイ</t>
    </rPh>
    <rPh sb="8" eb="10">
      <t>フクゴウ</t>
    </rPh>
    <rPh sb="12" eb="14">
      <t>サイセイ</t>
    </rPh>
    <rPh sb="14" eb="16">
      <t>ジュシ</t>
    </rPh>
    <rPh sb="17" eb="19">
      <t>テキヨウ</t>
    </rPh>
    <rPh sb="19" eb="21">
      <t>ギジュツ</t>
    </rPh>
    <rPh sb="21" eb="23">
      <t>ジッショウ</t>
    </rPh>
    <phoneticPr fontId="5"/>
  </si>
  <si>
    <t>電子機器および住宅設備（インテリア）製品への多糖類系高機能バイオプラスチックの適用とリサイクルシステムの実証事業</t>
    <rPh sb="0" eb="2">
      <t>デンシ</t>
    </rPh>
    <rPh sb="2" eb="4">
      <t>キキ</t>
    </rPh>
    <rPh sb="7" eb="9">
      <t>ジュウタク</t>
    </rPh>
    <rPh sb="9" eb="11">
      <t>セツビ</t>
    </rPh>
    <rPh sb="18" eb="20">
      <t>セイヒン</t>
    </rPh>
    <rPh sb="22" eb="25">
      <t>タトウルイ</t>
    </rPh>
    <rPh sb="25" eb="26">
      <t>ケイ</t>
    </rPh>
    <rPh sb="26" eb="29">
      <t>コウキノウ</t>
    </rPh>
    <rPh sb="39" eb="41">
      <t>テキヨウ</t>
    </rPh>
    <rPh sb="52" eb="54">
      <t>ジッショウ</t>
    </rPh>
    <rPh sb="54" eb="56">
      <t>ジギョウ</t>
    </rPh>
    <phoneticPr fontId="5"/>
  </si>
  <si>
    <t>植物由来で生分解性を備えた高吸水性ポリマーの製造実証事業</t>
    <rPh sb="0" eb="2">
      <t>ショクブツ</t>
    </rPh>
    <rPh sb="2" eb="4">
      <t>ユライ</t>
    </rPh>
    <rPh sb="5" eb="9">
      <t>セイブンカイセイ</t>
    </rPh>
    <rPh sb="10" eb="11">
      <t>ソナ</t>
    </rPh>
    <rPh sb="13" eb="14">
      <t>コウ</t>
    </rPh>
    <rPh sb="14" eb="17">
      <t>キュウスイセイ</t>
    </rPh>
    <rPh sb="22" eb="24">
      <t>セイゾウ</t>
    </rPh>
    <rPh sb="24" eb="26">
      <t>ジッショウ</t>
    </rPh>
    <rPh sb="26" eb="28">
      <t>ジギョウ</t>
    </rPh>
    <phoneticPr fontId="5"/>
  </si>
  <si>
    <t>バイオポリプロピレン実証事業</t>
    <rPh sb="10" eb="12">
      <t>ジッショウ</t>
    </rPh>
    <rPh sb="12" eb="14">
      <t>ジギョウ</t>
    </rPh>
    <phoneticPr fontId="5"/>
  </si>
  <si>
    <t>非可食バイオマスを活用した国産バイオマスプラスチック製造実証事業</t>
    <rPh sb="0" eb="1">
      <t>ヒ</t>
    </rPh>
    <rPh sb="1" eb="2">
      <t>カ</t>
    </rPh>
    <rPh sb="2" eb="3">
      <t>ショク</t>
    </rPh>
    <rPh sb="9" eb="11">
      <t>カツヨウ</t>
    </rPh>
    <rPh sb="13" eb="15">
      <t>コクサン</t>
    </rPh>
    <rPh sb="26" eb="28">
      <t>セイゾウ</t>
    </rPh>
    <rPh sb="28" eb="30">
      <t>ジッショウ</t>
    </rPh>
    <rPh sb="30" eb="32">
      <t>ジギョウ</t>
    </rPh>
    <phoneticPr fontId="5"/>
  </si>
  <si>
    <t>バイオポリエチレン家具3Dプリント製造実証事業</t>
    <rPh sb="9" eb="11">
      <t>カグ</t>
    </rPh>
    <rPh sb="17" eb="19">
      <t>セイゾウ</t>
    </rPh>
    <rPh sb="19" eb="21">
      <t>ジッショウ</t>
    </rPh>
    <rPh sb="21" eb="23">
      <t>ジギョウ</t>
    </rPh>
    <phoneticPr fontId="5"/>
  </si>
  <si>
    <t>バイオマスからC4化成品製造に関する実証事業</t>
    <rPh sb="9" eb="12">
      <t>カセイヒン</t>
    </rPh>
    <rPh sb="12" eb="14">
      <t>セイゾウ</t>
    </rPh>
    <rPh sb="15" eb="16">
      <t>カン</t>
    </rPh>
    <rPh sb="18" eb="20">
      <t>ジッショウ</t>
    </rPh>
    <rPh sb="20" eb="22">
      <t>ジギョウ</t>
    </rPh>
    <phoneticPr fontId="5"/>
  </si>
  <si>
    <t>-</t>
    <phoneticPr fontId="5"/>
  </si>
  <si>
    <t>-</t>
    <phoneticPr fontId="5"/>
  </si>
  <si>
    <t>-</t>
    <phoneticPr fontId="5"/>
  </si>
  <si>
    <t>-</t>
    <phoneticPr fontId="5"/>
  </si>
  <si>
    <t>-</t>
    <phoneticPr fontId="5"/>
  </si>
  <si>
    <t>-</t>
    <phoneticPr fontId="5"/>
  </si>
  <si>
    <t>-</t>
    <phoneticPr fontId="5"/>
  </si>
  <si>
    <t>-</t>
    <phoneticPr fontId="5"/>
  </si>
  <si>
    <t>生分解かつバイオマス由来新規プラスチックの農業用フィルム等開発および実用化実証事業</t>
    <phoneticPr fontId="5"/>
  </si>
  <si>
    <t>PHA系バイオプラスチックのライフサイクル実証事業事業</t>
    <phoneticPr fontId="5"/>
  </si>
  <si>
    <t>PTTMCC Biochem Co. Limited.</t>
    <phoneticPr fontId="5"/>
  </si>
  <si>
    <t>(株)レボインターナショナル</t>
    <phoneticPr fontId="5"/>
  </si>
  <si>
    <t>バイオプラスチック導入に向けた調査及びロードマップ作成補助</t>
    <phoneticPr fontId="5"/>
  </si>
  <si>
    <t>バイオプラスチック導入に向けた調査及びロードマップ作成補助</t>
    <phoneticPr fontId="5"/>
  </si>
  <si>
    <t>バイオプラスチック導入に向けた調査及びロードマップ作成補助</t>
    <phoneticPr fontId="5"/>
  </si>
  <si>
    <t>-</t>
    <phoneticPr fontId="5"/>
  </si>
  <si>
    <t>-</t>
    <phoneticPr fontId="5"/>
  </si>
  <si>
    <t>有</t>
  </si>
  <si>
    <t>実証事業に係る委託事業および補助事業の選定は、公募を行い、外部有識者による審査委員会により採択を行っている。調査業務については一者応札となったものの、業務内容の記載をわかりやすくするなど対応を行っているところ。</t>
    <rPh sb="0" eb="2">
      <t>ジッショウ</t>
    </rPh>
    <rPh sb="2" eb="4">
      <t>ジギョウ</t>
    </rPh>
    <rPh sb="5" eb="6">
      <t>カカ</t>
    </rPh>
    <rPh sb="7" eb="9">
      <t>イタク</t>
    </rPh>
    <rPh sb="9" eb="11">
      <t>ジギョウ</t>
    </rPh>
    <rPh sb="14" eb="16">
      <t>ホジョ</t>
    </rPh>
    <rPh sb="16" eb="18">
      <t>ジギョウ</t>
    </rPh>
    <rPh sb="19" eb="21">
      <t>センテイ</t>
    </rPh>
    <rPh sb="23" eb="25">
      <t>コウボ</t>
    </rPh>
    <rPh sb="26" eb="27">
      <t>オコナ</t>
    </rPh>
    <rPh sb="29" eb="31">
      <t>ガイブ</t>
    </rPh>
    <rPh sb="31" eb="34">
      <t>ユウシキシャ</t>
    </rPh>
    <rPh sb="37" eb="39">
      <t>シンサ</t>
    </rPh>
    <rPh sb="39" eb="42">
      <t>イインカイ</t>
    </rPh>
    <rPh sb="45" eb="47">
      <t>サイタク</t>
    </rPh>
    <rPh sb="48" eb="49">
      <t>オコナ</t>
    </rPh>
    <rPh sb="54" eb="56">
      <t>チョウサ</t>
    </rPh>
    <rPh sb="56" eb="58">
      <t>ギョウム</t>
    </rPh>
    <rPh sb="63" eb="64">
      <t>イッ</t>
    </rPh>
    <rPh sb="64" eb="65">
      <t>シャ</t>
    </rPh>
    <rPh sb="65" eb="67">
      <t>オウサツ</t>
    </rPh>
    <rPh sb="75" eb="77">
      <t>ギョウム</t>
    </rPh>
    <rPh sb="77" eb="79">
      <t>ナイヨウ</t>
    </rPh>
    <rPh sb="80" eb="82">
      <t>キサイ</t>
    </rPh>
    <rPh sb="93" eb="95">
      <t>タイオウ</t>
    </rPh>
    <rPh sb="96" eb="97">
      <t>オコナ</t>
    </rPh>
    <phoneticPr fontId="5"/>
  </si>
  <si>
    <t>1851/17</t>
    <phoneticPr fontId="5"/>
  </si>
  <si>
    <t>-</t>
    <phoneticPr fontId="5"/>
  </si>
  <si>
    <t>-</t>
    <phoneticPr fontId="5"/>
  </si>
  <si>
    <t>職員給与、諸謝金、旅費、通信・運搬費等</t>
    <rPh sb="0" eb="2">
      <t>ショクイン</t>
    </rPh>
    <rPh sb="2" eb="4">
      <t>キュウヨ</t>
    </rPh>
    <rPh sb="5" eb="6">
      <t>ショ</t>
    </rPh>
    <rPh sb="6" eb="8">
      <t>シャキン</t>
    </rPh>
    <rPh sb="9" eb="11">
      <t>リョヒ</t>
    </rPh>
    <rPh sb="12" eb="14">
      <t>ツウシン</t>
    </rPh>
    <rPh sb="15" eb="18">
      <t>ウンパンヒ</t>
    </rPh>
    <rPh sb="18" eb="19">
      <t>ナド</t>
    </rPh>
    <phoneticPr fontId="5"/>
  </si>
  <si>
    <t>事務費</t>
    <rPh sb="0" eb="3">
      <t>ジムヒ</t>
    </rPh>
    <phoneticPr fontId="5"/>
  </si>
  <si>
    <t>事業費</t>
    <rPh sb="0" eb="3">
      <t>ジギョウヒ</t>
    </rPh>
    <phoneticPr fontId="5"/>
  </si>
  <si>
    <t>実証事業に対する補助金</t>
    <rPh sb="0" eb="2">
      <t>ジッショウ</t>
    </rPh>
    <rPh sb="2" eb="4">
      <t>ジギョウ</t>
    </rPh>
    <rPh sb="5" eb="6">
      <t>タイ</t>
    </rPh>
    <rPh sb="8" eb="11">
      <t>ホジョキン</t>
    </rPh>
    <phoneticPr fontId="5"/>
  </si>
  <si>
    <t>職員給与</t>
    <rPh sb="0" eb="4">
      <t>ショクインキュウヨ</t>
    </rPh>
    <phoneticPr fontId="5"/>
  </si>
  <si>
    <t>G.日本バイオプラスチック協会</t>
    <phoneticPr fontId="5"/>
  </si>
  <si>
    <t>日本バイオプラスチック協会</t>
    <rPh sb="0" eb="2">
      <t>ニホン</t>
    </rPh>
    <rPh sb="11" eb="13">
      <t>キョウカイ</t>
    </rPh>
    <phoneticPr fontId="5"/>
  </si>
  <si>
    <t>実証設備において安全面からの追加措置が必要になったことによる事業計画の変更が必要になったため。</t>
    <rPh sb="0" eb="2">
      <t>ジッショウ</t>
    </rPh>
    <rPh sb="38" eb="40">
      <t>ヒツヨウ</t>
    </rPh>
    <phoneticPr fontId="5"/>
  </si>
  <si>
    <t>実証事業に必要な設備を導入しており、令和2年度以降の実証においても活用している。</t>
    <rPh sb="0" eb="2">
      <t>ジッショウ</t>
    </rPh>
    <rPh sb="2" eb="4">
      <t>ジギョウ</t>
    </rPh>
    <rPh sb="5" eb="7">
      <t>ヒツヨウ</t>
    </rPh>
    <rPh sb="8" eb="10">
      <t>セツビ</t>
    </rPh>
    <rPh sb="11" eb="13">
      <t>ドウニュウ</t>
    </rPh>
    <rPh sb="18" eb="20">
      <t>レイワ</t>
    </rPh>
    <rPh sb="21" eb="23">
      <t>ネンド</t>
    </rPh>
    <rPh sb="23" eb="25">
      <t>イコウ</t>
    </rPh>
    <rPh sb="26" eb="28">
      <t>ジッショウ</t>
    </rPh>
    <rPh sb="33" eb="35">
      <t>カツヨウ</t>
    </rPh>
    <phoneticPr fontId="5"/>
  </si>
  <si>
    <t>F. 三菱UFJリサーチ＆コンサルティング（株）</t>
    <phoneticPr fontId="5"/>
  </si>
  <si>
    <t>バイオマスプラスチックの国内出荷量を令和１２年までに１９７万ｔとする。</t>
    <rPh sb="12" eb="14">
      <t>コクナイ</t>
    </rPh>
    <rPh sb="14" eb="16">
      <t>シュッカ</t>
    </rPh>
    <rPh sb="16" eb="17">
      <t>リョウ</t>
    </rPh>
    <rPh sb="18" eb="20">
      <t>レイワ</t>
    </rPh>
    <rPh sb="22" eb="23">
      <t>ネン</t>
    </rPh>
    <rPh sb="29" eb="30">
      <t>マン</t>
    </rPh>
    <phoneticPr fontId="5"/>
  </si>
  <si>
    <t>成果実績達成に向けた技術の実証事業となるため、成果が出るのは先となるものの、成果目標の実現に資する案件を採択し、中間評価等の場で有識者からの意見を反映させつつ実証事業を着実に進めている。</t>
    <rPh sb="0" eb="2">
      <t>セイカ</t>
    </rPh>
    <rPh sb="2" eb="4">
      <t>ジッセキ</t>
    </rPh>
    <rPh sb="4" eb="6">
      <t>タッセイ</t>
    </rPh>
    <rPh sb="7" eb="8">
      <t>ム</t>
    </rPh>
    <rPh sb="10" eb="12">
      <t>ギジュツ</t>
    </rPh>
    <rPh sb="13" eb="15">
      <t>ジッショウ</t>
    </rPh>
    <rPh sb="15" eb="17">
      <t>ジギョウ</t>
    </rPh>
    <rPh sb="23" eb="25">
      <t>セイカ</t>
    </rPh>
    <rPh sb="26" eb="27">
      <t>デ</t>
    </rPh>
    <rPh sb="30" eb="31">
      <t>サキ</t>
    </rPh>
    <rPh sb="38" eb="40">
      <t>セイカ</t>
    </rPh>
    <rPh sb="40" eb="42">
      <t>モクヒョウ</t>
    </rPh>
    <rPh sb="43" eb="45">
      <t>ジツゲン</t>
    </rPh>
    <rPh sb="46" eb="47">
      <t>シ</t>
    </rPh>
    <rPh sb="49" eb="51">
      <t>アンケン</t>
    </rPh>
    <rPh sb="52" eb="54">
      <t>サイタク</t>
    </rPh>
    <rPh sb="56" eb="58">
      <t>チュウカン</t>
    </rPh>
    <rPh sb="58" eb="60">
      <t>ヒョウカ</t>
    </rPh>
    <rPh sb="60" eb="61">
      <t>トウ</t>
    </rPh>
    <rPh sb="62" eb="63">
      <t>バ</t>
    </rPh>
    <rPh sb="64" eb="67">
      <t>ユウシキシャ</t>
    </rPh>
    <rPh sb="70" eb="72">
      <t>イケン</t>
    </rPh>
    <rPh sb="73" eb="75">
      <t>ハンエイ</t>
    </rPh>
    <rPh sb="79" eb="81">
      <t>ジッショウ</t>
    </rPh>
    <rPh sb="81" eb="83">
      <t>ジギョウ</t>
    </rPh>
    <rPh sb="84" eb="86">
      <t>チャクジツ</t>
    </rPh>
    <rPh sb="87" eb="88">
      <t>スス</t>
    </rPh>
    <phoneticPr fontId="5"/>
  </si>
  <si>
    <t>バイオマスプラスチックの国内出荷量を令和１２年までに１９７万ｔにし、合わせてエネルギー起源二酸化炭素の排出量を削減するという成果目標達成に向け、必要となる技術を採択し、効率的に執行し、社会実装につなげていく。</t>
    <rPh sb="18" eb="20">
      <t>レイワ</t>
    </rPh>
    <rPh sb="34" eb="35">
      <t>ア</t>
    </rPh>
    <rPh sb="55" eb="57">
      <t>サクゲン</t>
    </rPh>
    <rPh sb="62" eb="64">
      <t>セイカ</t>
    </rPh>
    <rPh sb="64" eb="66">
      <t>モクヒョウ</t>
    </rPh>
    <rPh sb="66" eb="68">
      <t>タッセイ</t>
    </rPh>
    <rPh sb="69" eb="70">
      <t>ム</t>
    </rPh>
    <rPh sb="72" eb="74">
      <t>ヒツヨウ</t>
    </rPh>
    <rPh sb="77" eb="79">
      <t>ギジュツ</t>
    </rPh>
    <rPh sb="80" eb="82">
      <t>サイタク</t>
    </rPh>
    <rPh sb="84" eb="87">
      <t>コウリツテキ</t>
    </rPh>
    <rPh sb="88" eb="90">
      <t>シッコウ</t>
    </rPh>
    <rPh sb="92" eb="94">
      <t>シャカイ</t>
    </rPh>
    <rPh sb="94" eb="96">
      <t>ジッソウ</t>
    </rPh>
    <phoneticPr fontId="5"/>
  </si>
  <si>
    <t>委託費</t>
    <rPh sb="0" eb="2">
      <t>イタク</t>
    </rPh>
    <rPh sb="2" eb="3">
      <t>ヒ</t>
    </rPh>
    <phoneticPr fontId="5"/>
  </si>
  <si>
    <t>一部業務の再委託</t>
    <rPh sb="0" eb="2">
      <t>イチブ</t>
    </rPh>
    <rPh sb="2" eb="4">
      <t>ギョウム</t>
    </rPh>
    <rPh sb="5" eb="8">
      <t>サイイタク</t>
    </rPh>
    <phoneticPr fontId="5"/>
  </si>
  <si>
    <t>E.PTTMCC Biochem Co. Limited.</t>
    <phoneticPr fontId="5"/>
  </si>
  <si>
    <t>（株）KRI</t>
    <phoneticPr fontId="5"/>
  </si>
  <si>
    <t>(株)矢野経済研究所</t>
    <rPh sb="3" eb="5">
      <t>ヤノ</t>
    </rPh>
    <rPh sb="5" eb="7">
      <t>ケイザイ</t>
    </rPh>
    <rPh sb="7" eb="9">
      <t>ケンキュウ</t>
    </rPh>
    <rPh sb="9" eb="10">
      <t>ショ</t>
    </rPh>
    <phoneticPr fontId="5"/>
  </si>
  <si>
    <t>三菱UFJリサーチ＆コンサルティング（株）</t>
    <phoneticPr fontId="5"/>
  </si>
  <si>
    <t>（株）島津テクノリサーチ</t>
    <rPh sb="1" eb="2">
      <t>カブ</t>
    </rPh>
    <rPh sb="3" eb="5">
      <t>シマヅ</t>
    </rPh>
    <phoneticPr fontId="5"/>
  </si>
  <si>
    <t>国立大学法人京都大学</t>
    <rPh sb="0" eb="2">
      <t>コクリツ</t>
    </rPh>
    <rPh sb="2" eb="4">
      <t>ダイガク</t>
    </rPh>
    <rPh sb="4" eb="6">
      <t>ホウジン</t>
    </rPh>
    <rPh sb="6" eb="8">
      <t>キョウト</t>
    </rPh>
    <rPh sb="8" eb="10">
      <t>ダイガク</t>
    </rPh>
    <phoneticPr fontId="5"/>
  </si>
  <si>
    <t>みずほ情報総研（株）</t>
    <rPh sb="3" eb="5">
      <t>ジョウホウ</t>
    </rPh>
    <rPh sb="5" eb="7">
      <t>ソウケン</t>
    </rPh>
    <rPh sb="8" eb="9">
      <t>カブ</t>
    </rPh>
    <phoneticPr fontId="5"/>
  </si>
  <si>
    <t>合同会社エフプロ</t>
    <rPh sb="0" eb="2">
      <t>ゴウドウ</t>
    </rPh>
    <rPh sb="2" eb="4">
      <t>ガイシャ</t>
    </rPh>
    <phoneticPr fontId="5"/>
  </si>
  <si>
    <t>PHA系バイオプラスチックのライフサイクル実証事業事業</t>
    <phoneticPr fontId="5"/>
  </si>
  <si>
    <t>セルロースフィラーによる化石資源由来プラスチック使用量の削減</t>
    <phoneticPr fontId="5"/>
  </si>
  <si>
    <t>パルプ、バイオプラスチックを用いた部品適用検討事業</t>
    <rPh sb="23" eb="25">
      <t>ジギョウ</t>
    </rPh>
    <phoneticPr fontId="5"/>
  </si>
  <si>
    <t>バイオマス高機能次世代発泡硬化体材料の開発業務</t>
    <phoneticPr fontId="5"/>
  </si>
  <si>
    <t>(株)丸菱バイオエンジ</t>
    <rPh sb="0" eb="3">
      <t>カブ</t>
    </rPh>
    <rPh sb="3" eb="5">
      <t>マルビシ</t>
    </rPh>
    <phoneticPr fontId="5"/>
  </si>
  <si>
    <t>消耗品費</t>
    <rPh sb="0" eb="3">
      <t>ショウモウヒン</t>
    </rPh>
    <rPh sb="3" eb="4">
      <t>ヒ</t>
    </rPh>
    <phoneticPr fontId="5"/>
  </si>
  <si>
    <t>原材料費等</t>
    <rPh sb="0" eb="4">
      <t>ゲンザイリョウヒ</t>
    </rPh>
    <rPh sb="4" eb="5">
      <t>トウ</t>
    </rPh>
    <phoneticPr fontId="5"/>
  </si>
  <si>
    <t>雑役務費</t>
    <rPh sb="0" eb="2">
      <t>ザツエキ</t>
    </rPh>
    <rPh sb="2" eb="4">
      <t>ムヒ</t>
    </rPh>
    <phoneticPr fontId="5"/>
  </si>
  <si>
    <t>分析費等</t>
    <rPh sb="0" eb="2">
      <t>ブンセキ</t>
    </rPh>
    <rPh sb="2" eb="3">
      <t>ヒ</t>
    </rPh>
    <rPh sb="3" eb="4">
      <t>トウ</t>
    </rPh>
    <phoneticPr fontId="5"/>
  </si>
  <si>
    <t>輸送梱包費</t>
    <rPh sb="0" eb="2">
      <t>ユソウ</t>
    </rPh>
    <rPh sb="2" eb="5">
      <t>コンポウヒ</t>
    </rPh>
    <phoneticPr fontId="5"/>
  </si>
  <si>
    <t>付加価値税</t>
    <rPh sb="0" eb="2">
      <t>フカ</t>
    </rPh>
    <rPh sb="2" eb="5">
      <t>カチゼイ</t>
    </rPh>
    <phoneticPr fontId="5"/>
  </si>
  <si>
    <t>①代替素材である紙、バイオマス、生分解性プラスチック等（生成可能資源）への転換及び社会実装化に係る技術実証事業
②プラスチック等のリサイクルプロセス構築・省CO2化に係る技術実証事業
補助：①、②の事業に係る設備費、業務費等の費用について１／３または１／２を上限に補助を行う。
委託：①の事業について委託を行う。</t>
    <rPh sb="1" eb="3">
      <t>ダイタイ</t>
    </rPh>
    <rPh sb="3" eb="5">
      <t>ソザイ</t>
    </rPh>
    <rPh sb="8" eb="9">
      <t>カミ</t>
    </rPh>
    <rPh sb="16" eb="20">
      <t>セイブンカイセイ</t>
    </rPh>
    <rPh sb="26" eb="27">
      <t>トウ</t>
    </rPh>
    <rPh sb="28" eb="30">
      <t>セイセイ</t>
    </rPh>
    <rPh sb="30" eb="32">
      <t>カノウ</t>
    </rPh>
    <rPh sb="32" eb="34">
      <t>シゲン</t>
    </rPh>
    <rPh sb="37" eb="39">
      <t>テンカン</t>
    </rPh>
    <rPh sb="39" eb="40">
      <t>オヨ</t>
    </rPh>
    <rPh sb="41" eb="43">
      <t>シャカイ</t>
    </rPh>
    <rPh sb="43" eb="45">
      <t>ジッソウ</t>
    </rPh>
    <rPh sb="45" eb="46">
      <t>カ</t>
    </rPh>
    <rPh sb="47" eb="48">
      <t>カカ</t>
    </rPh>
    <rPh sb="49" eb="51">
      <t>ギジュツ</t>
    </rPh>
    <rPh sb="51" eb="53">
      <t>ジッショウ</t>
    </rPh>
    <rPh sb="53" eb="55">
      <t>ジギョウ</t>
    </rPh>
    <rPh sb="63" eb="64">
      <t>トウ</t>
    </rPh>
    <rPh sb="74" eb="76">
      <t>コウチク</t>
    </rPh>
    <rPh sb="77" eb="78">
      <t>ショウ</t>
    </rPh>
    <rPh sb="81" eb="82">
      <t>カ</t>
    </rPh>
    <rPh sb="83" eb="84">
      <t>カカ</t>
    </rPh>
    <rPh sb="85" eb="87">
      <t>ギジュツ</t>
    </rPh>
    <rPh sb="87" eb="89">
      <t>ジッショウ</t>
    </rPh>
    <rPh sb="89" eb="91">
      <t>ジギョウ</t>
    </rPh>
    <rPh sb="92" eb="94">
      <t>ホジョ</t>
    </rPh>
    <rPh sb="99" eb="101">
      <t>ジギョウ</t>
    </rPh>
    <rPh sb="102" eb="103">
      <t>カカ</t>
    </rPh>
    <rPh sb="104" eb="107">
      <t>セツビヒ</t>
    </rPh>
    <rPh sb="108" eb="111">
      <t>ギョウムヒ</t>
    </rPh>
    <rPh sb="111" eb="112">
      <t>トウ</t>
    </rPh>
    <rPh sb="113" eb="115">
      <t>ヒヨウ</t>
    </rPh>
    <rPh sb="129" eb="131">
      <t>ジョウゲン</t>
    </rPh>
    <rPh sb="132" eb="134">
      <t>ホジョ</t>
    </rPh>
    <rPh sb="135" eb="136">
      <t>オコナ</t>
    </rPh>
    <rPh sb="139" eb="141">
      <t>イタク</t>
    </rPh>
    <rPh sb="144" eb="146">
      <t>ジギョウ</t>
    </rPh>
    <rPh sb="150" eb="152">
      <t>イタク</t>
    </rPh>
    <rPh sb="153" eb="154">
      <t>オコナ</t>
    </rPh>
    <phoneticPr fontId="5"/>
  </si>
  <si>
    <t>室長　平尾　禎秀
課長　筒井　誠二
室長  中島 慶次</t>
    <rPh sb="0" eb="2">
      <t>シツチョウ</t>
    </rPh>
    <rPh sb="3" eb="5">
      <t>ヒラオ</t>
    </rPh>
    <rPh sb="6" eb="8">
      <t>ヨシヒデ</t>
    </rPh>
    <rPh sb="9" eb="11">
      <t>カチョウ</t>
    </rPh>
    <rPh sb="12" eb="14">
      <t>ツツイ</t>
    </rPh>
    <rPh sb="15" eb="17">
      <t>セイジ</t>
    </rPh>
    <phoneticPr fontId="5"/>
  </si>
  <si>
    <t>各委託先の委託内容に重複はないのか、精査すべきである。</t>
    <phoneticPr fontId="5"/>
  </si>
  <si>
    <t>外部有識者の指摘の通り、各委託先の委託内容に重複がないか精査すること。</t>
    <phoneticPr fontId="5"/>
  </si>
  <si>
    <t>本事業は、代替素材の開発やリサイクル技術の社会実装につなげる実証を行うものであり、その効率的な執行のため、実証技術に重複がないように精査しているところであり、重複案件の採択は無い。なお、技術実証案件の採択にあたっては、事務局による確認の後、外部有識者による審査を行い、効果的、効率的な執行に努めているところである。指摘を踏まえ、引き続き、重複の精査含め、効果的、効率的な執行に努める。</t>
    <rPh sb="0" eb="1">
      <t>ホン</t>
    </rPh>
    <rPh sb="1" eb="3">
      <t>ジギョウ</t>
    </rPh>
    <rPh sb="5" eb="7">
      <t>ダイタイ</t>
    </rPh>
    <rPh sb="7" eb="9">
      <t>ソザイ</t>
    </rPh>
    <rPh sb="10" eb="12">
      <t>カイハツ</t>
    </rPh>
    <rPh sb="18" eb="20">
      <t>ギジュツ</t>
    </rPh>
    <rPh sb="21" eb="23">
      <t>シャカイ</t>
    </rPh>
    <rPh sb="23" eb="25">
      <t>ジッソウ</t>
    </rPh>
    <rPh sb="30" eb="32">
      <t>ジッショウ</t>
    </rPh>
    <rPh sb="33" eb="34">
      <t>オコナ</t>
    </rPh>
    <rPh sb="43" eb="45">
      <t>コウリツ</t>
    </rPh>
    <rPh sb="45" eb="46">
      <t>テキ</t>
    </rPh>
    <rPh sb="47" eb="49">
      <t>シッコウ</t>
    </rPh>
    <rPh sb="53" eb="55">
      <t>ジッショウ</t>
    </rPh>
    <rPh sb="55" eb="57">
      <t>ギジュツ</t>
    </rPh>
    <rPh sb="58" eb="60">
      <t>ジュウフク</t>
    </rPh>
    <rPh sb="66" eb="68">
      <t>セイサ</t>
    </rPh>
    <rPh sb="79" eb="81">
      <t>ジュウフク</t>
    </rPh>
    <rPh sb="81" eb="83">
      <t>アンケン</t>
    </rPh>
    <rPh sb="84" eb="86">
      <t>サイタク</t>
    </rPh>
    <rPh sb="87" eb="88">
      <t>ナ</t>
    </rPh>
    <rPh sb="93" eb="95">
      <t>ギジュツ</t>
    </rPh>
    <rPh sb="95" eb="97">
      <t>ジッショウ</t>
    </rPh>
    <rPh sb="97" eb="99">
      <t>アンケン</t>
    </rPh>
    <rPh sb="100" eb="102">
      <t>サイタク</t>
    </rPh>
    <rPh sb="109" eb="112">
      <t>ジムキョク</t>
    </rPh>
    <rPh sb="115" eb="117">
      <t>カクニン</t>
    </rPh>
    <rPh sb="118" eb="119">
      <t>ノチ</t>
    </rPh>
    <rPh sb="120" eb="122">
      <t>ガイブ</t>
    </rPh>
    <rPh sb="122" eb="125">
      <t>ユウシキシャ</t>
    </rPh>
    <rPh sb="128" eb="130">
      <t>シンサ</t>
    </rPh>
    <rPh sb="131" eb="132">
      <t>オコナ</t>
    </rPh>
    <rPh sb="134" eb="137">
      <t>コウカテキ</t>
    </rPh>
    <rPh sb="138" eb="141">
      <t>コウリツテキ</t>
    </rPh>
    <rPh sb="142" eb="144">
      <t>シッコウ</t>
    </rPh>
    <rPh sb="145" eb="146">
      <t>ツト</t>
    </rPh>
    <rPh sb="157" eb="159">
      <t>シテキ</t>
    </rPh>
    <rPh sb="160" eb="161">
      <t>フ</t>
    </rPh>
    <rPh sb="164" eb="165">
      <t>ヒ</t>
    </rPh>
    <rPh sb="166" eb="167">
      <t>ツヅ</t>
    </rPh>
    <rPh sb="169" eb="171">
      <t>ジュウフク</t>
    </rPh>
    <rPh sb="172" eb="174">
      <t>セイサ</t>
    </rPh>
    <rPh sb="174" eb="175">
      <t>フク</t>
    </rPh>
    <rPh sb="177" eb="180">
      <t>コウカテキ</t>
    </rPh>
    <rPh sb="181" eb="184">
      <t>コウリツテキ</t>
    </rPh>
    <rPh sb="185" eb="187">
      <t>シッコウ</t>
    </rPh>
    <rPh sb="188" eb="18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</si>
</sst>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89647</xdr:colOff>
      <xdr:row>741</xdr:row>
      <xdr:rowOff>78442</xdr:rowOff>
    </xdr:from>
    <xdr:to>
      <xdr:col>16</xdr:col>
      <xdr:colOff>175788</xdr:colOff>
      <xdr:row>742</xdr:row>
      <xdr:rowOff>225032</xdr:rowOff>
    </xdr:to>
    <xdr:sp macro="" textlink="">
      <xdr:nvSpPr>
        <xdr:cNvPr id="62" name="正方形/長方形 61"/>
        <xdr:cNvSpPr/>
      </xdr:nvSpPr>
      <xdr:spPr>
        <a:xfrm>
          <a:off x="1905000" y="50067883"/>
          <a:ext cx="1498082" cy="493973"/>
        </a:xfrm>
        <a:prstGeom prst="rect">
          <a:avLst/>
        </a:prstGeom>
        <a:solidFill>
          <a:sysClr val="window" lastClr="FFFFFF"/>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１，６５１百万円</a:t>
          </a:r>
        </a:p>
      </xdr:txBody>
    </xdr:sp>
    <xdr:clientData/>
  </xdr:twoCellAnchor>
  <xdr:twoCellAnchor>
    <xdr:from>
      <xdr:col>8</xdr:col>
      <xdr:colOff>56029</xdr:colOff>
      <xdr:row>747</xdr:row>
      <xdr:rowOff>24379</xdr:rowOff>
    </xdr:from>
    <xdr:to>
      <xdr:col>16</xdr:col>
      <xdr:colOff>127339</xdr:colOff>
      <xdr:row>750</xdr:row>
      <xdr:rowOff>125636</xdr:rowOff>
    </xdr:to>
    <xdr:sp macro="" textlink="">
      <xdr:nvSpPr>
        <xdr:cNvPr id="63" name="正方形/長方形 62"/>
        <xdr:cNvSpPr/>
      </xdr:nvSpPr>
      <xdr:spPr>
        <a:xfrm>
          <a:off x="1669676" y="52098114"/>
          <a:ext cx="1684957" cy="1143404"/>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一般社団法人</a:t>
          </a:r>
          <a:endPar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日本有機資源協会</a:t>
          </a:r>
          <a:endPar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交付総額：</a:t>
          </a: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554</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（うち協会事務費５７百万円含む）</a:t>
          </a:r>
        </a:p>
      </xdr:txBody>
    </xdr:sp>
    <xdr:clientData/>
  </xdr:twoCellAnchor>
  <xdr:twoCellAnchor>
    <xdr:from>
      <xdr:col>20</xdr:col>
      <xdr:colOff>127343</xdr:colOff>
      <xdr:row>754</xdr:row>
      <xdr:rowOff>260238</xdr:rowOff>
    </xdr:from>
    <xdr:to>
      <xdr:col>28</xdr:col>
      <xdr:colOff>156425</xdr:colOff>
      <xdr:row>756</xdr:row>
      <xdr:rowOff>59447</xdr:rowOff>
    </xdr:to>
    <xdr:sp macro="" textlink="">
      <xdr:nvSpPr>
        <xdr:cNvPr id="65" name="正方形/長方形 64"/>
        <xdr:cNvSpPr/>
      </xdr:nvSpPr>
      <xdr:spPr>
        <a:xfrm>
          <a:off x="4161461" y="54765650"/>
          <a:ext cx="1642729" cy="493973"/>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  </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民間事業者</a:t>
          </a: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199953</xdr:colOff>
      <xdr:row>742</xdr:row>
      <xdr:rowOff>276441</xdr:rowOff>
    </xdr:from>
    <xdr:to>
      <xdr:col>12</xdr:col>
      <xdr:colOff>199953</xdr:colOff>
      <xdr:row>745</xdr:row>
      <xdr:rowOff>126772</xdr:rowOff>
    </xdr:to>
    <xdr:cxnSp macro="">
      <xdr:nvCxnSpPr>
        <xdr:cNvPr id="66" name="直線矢印コネクタ 65"/>
        <xdr:cNvCxnSpPr/>
      </xdr:nvCxnSpPr>
      <xdr:spPr>
        <a:xfrm>
          <a:off x="2620424" y="50613265"/>
          <a:ext cx="0" cy="89247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13</xdr:col>
      <xdr:colOff>24724</xdr:colOff>
      <xdr:row>743</xdr:row>
      <xdr:rowOff>19137</xdr:rowOff>
    </xdr:from>
    <xdr:to>
      <xdr:col>36</xdr:col>
      <xdr:colOff>121119</xdr:colOff>
      <xdr:row>744</xdr:row>
      <xdr:rowOff>179540</xdr:rowOff>
    </xdr:to>
    <xdr:cxnSp macro="">
      <xdr:nvCxnSpPr>
        <xdr:cNvPr id="67" name="直線矢印コネクタ 111"/>
        <xdr:cNvCxnSpPr/>
      </xdr:nvCxnSpPr>
      <xdr:spPr>
        <a:xfrm>
          <a:off x="2646900" y="50703343"/>
          <a:ext cx="4735631" cy="507785"/>
        </a:xfrm>
        <a:prstGeom prst="bentConnector2">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10</xdr:col>
      <xdr:colOff>29882</xdr:colOff>
      <xdr:row>745</xdr:row>
      <xdr:rowOff>185698</xdr:rowOff>
    </xdr:from>
    <xdr:ext cx="1261884" cy="495660"/>
    <xdr:sp macro="" textlink="">
      <xdr:nvSpPr>
        <xdr:cNvPr id="69" name="テキスト ボックス 68"/>
        <xdr:cNvSpPr txBox="1"/>
      </xdr:nvSpPr>
      <xdr:spPr>
        <a:xfrm>
          <a:off x="2046941" y="51564669"/>
          <a:ext cx="1261884" cy="495660"/>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31</xdr:col>
      <xdr:colOff>54428</xdr:colOff>
      <xdr:row>745</xdr:row>
      <xdr:rowOff>0</xdr:rowOff>
    </xdr:from>
    <xdr:ext cx="1723549" cy="492571"/>
    <xdr:sp macro="" textlink="">
      <xdr:nvSpPr>
        <xdr:cNvPr id="70" name="テキスト ボックス 69"/>
        <xdr:cNvSpPr txBox="1"/>
      </xdr:nvSpPr>
      <xdr:spPr>
        <a:xfrm>
          <a:off x="5678714" y="51253571"/>
          <a:ext cx="1723549"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j-ea"/>
              <a:ea typeface="+mj-ea"/>
            </a:rPr>
            <a:t>　　　　　　委託</a:t>
          </a:r>
          <a:endParaRPr kumimoji="1" lang="en-US" altLang="ja-JP" sz="1200">
            <a:latin typeface="+mj-ea"/>
            <a:ea typeface="+mj-ea"/>
          </a:endParaRPr>
        </a:p>
        <a:p>
          <a:r>
            <a:rPr kumimoji="1" lang="en-US" altLang="ja-JP" sz="1200">
              <a:latin typeface="+mj-ea"/>
              <a:ea typeface="+mj-ea"/>
            </a:rPr>
            <a:t>【</a:t>
          </a:r>
          <a:r>
            <a:rPr kumimoji="1" lang="ja-JP" altLang="en-US" sz="1200">
              <a:latin typeface="+mj-ea"/>
              <a:ea typeface="+mj-ea"/>
            </a:rPr>
            <a:t>一般競争（総合評価）</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24</xdr:col>
      <xdr:colOff>9071</xdr:colOff>
      <xdr:row>752</xdr:row>
      <xdr:rowOff>66702</xdr:rowOff>
    </xdr:from>
    <xdr:to>
      <xdr:col>24</xdr:col>
      <xdr:colOff>10886</xdr:colOff>
      <xdr:row>753</xdr:row>
      <xdr:rowOff>75774</xdr:rowOff>
    </xdr:to>
    <xdr:cxnSp macro="">
      <xdr:nvCxnSpPr>
        <xdr:cNvPr id="76" name="直線矢印コネクタ 75"/>
        <xdr:cNvCxnSpPr/>
      </xdr:nvCxnSpPr>
      <xdr:spPr>
        <a:xfrm flipH="1">
          <a:off x="4850012" y="53877349"/>
          <a:ext cx="1815" cy="35645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20</xdr:col>
      <xdr:colOff>165101</xdr:colOff>
      <xdr:row>745</xdr:row>
      <xdr:rowOff>305973</xdr:rowOff>
    </xdr:from>
    <xdr:ext cx="1377043" cy="1027527"/>
    <xdr:sp macro="" textlink="">
      <xdr:nvSpPr>
        <xdr:cNvPr id="77" name="テキスト ボックス 76"/>
        <xdr:cNvSpPr txBox="1"/>
      </xdr:nvSpPr>
      <xdr:spPr>
        <a:xfrm>
          <a:off x="4199219" y="51684944"/>
          <a:ext cx="1377043" cy="102752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1,040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＜共同実施＞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9</xdr:col>
      <xdr:colOff>145145</xdr:colOff>
      <xdr:row>762</xdr:row>
      <xdr:rowOff>284843</xdr:rowOff>
    </xdr:from>
    <xdr:ext cx="1451428" cy="549729"/>
    <xdr:sp macro="" textlink="">
      <xdr:nvSpPr>
        <xdr:cNvPr id="84" name="テキスト ボックス 83"/>
        <xdr:cNvSpPr txBox="1"/>
      </xdr:nvSpPr>
      <xdr:spPr>
        <a:xfrm>
          <a:off x="1778002" y="58396414"/>
          <a:ext cx="1451428" cy="5497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民間企業（７者）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12</xdr:col>
      <xdr:colOff>64833</xdr:colOff>
      <xdr:row>750</xdr:row>
      <xdr:rowOff>125636</xdr:rowOff>
    </xdr:from>
    <xdr:to>
      <xdr:col>12</xdr:col>
      <xdr:colOff>91685</xdr:colOff>
      <xdr:row>760</xdr:row>
      <xdr:rowOff>248131</xdr:rowOff>
    </xdr:to>
    <xdr:cxnSp macro="">
      <xdr:nvCxnSpPr>
        <xdr:cNvPr id="85" name="直線矢印コネクタ 84"/>
        <xdr:cNvCxnSpPr>
          <a:stCxn id="63" idx="2"/>
          <a:endCxn id="60" idx="0"/>
        </xdr:cNvCxnSpPr>
      </xdr:nvCxnSpPr>
      <xdr:spPr>
        <a:xfrm flipH="1">
          <a:off x="2306009" y="53234048"/>
          <a:ext cx="26852" cy="4619789"/>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67236</xdr:colOff>
      <xdr:row>758</xdr:row>
      <xdr:rowOff>657412</xdr:rowOff>
    </xdr:from>
    <xdr:to>
      <xdr:col>27</xdr:col>
      <xdr:colOff>63500</xdr:colOff>
      <xdr:row>758</xdr:row>
      <xdr:rowOff>662215</xdr:rowOff>
    </xdr:to>
    <xdr:cxnSp macro="">
      <xdr:nvCxnSpPr>
        <xdr:cNvPr id="86" name="直線矢印コネクタ 111"/>
        <xdr:cNvCxnSpPr/>
      </xdr:nvCxnSpPr>
      <xdr:spPr>
        <a:xfrm>
          <a:off x="2308412" y="56933353"/>
          <a:ext cx="2797735" cy="4803"/>
        </a:xfrm>
        <a:prstGeom prst="straightConnector1">
          <a:avLst/>
        </a:prstGeom>
        <a:noFill/>
        <a:ln w="9525" cap="rnd" cmpd="sng" algn="ctr">
          <a:solidFill>
            <a:sysClr val="windowText" lastClr="000000">
              <a:shade val="95000"/>
              <a:satMod val="105000"/>
            </a:sysClr>
          </a:solidFill>
          <a:prstDash val="solid"/>
          <a:tailEnd type="none"/>
        </a:ln>
        <a:effectLst/>
      </xdr:spPr>
    </xdr:cxnSp>
    <xdr:clientData/>
  </xdr:twoCellAnchor>
  <xdr:oneCellAnchor>
    <xdr:from>
      <xdr:col>31</xdr:col>
      <xdr:colOff>70757</xdr:colOff>
      <xdr:row>746</xdr:row>
      <xdr:rowOff>141514</xdr:rowOff>
    </xdr:from>
    <xdr:ext cx="1852386" cy="638629"/>
    <xdr:sp macro="" textlink="">
      <xdr:nvSpPr>
        <xdr:cNvPr id="87" name="テキスト ボックス 86"/>
        <xdr:cNvSpPr txBox="1"/>
      </xdr:nvSpPr>
      <xdr:spPr>
        <a:xfrm>
          <a:off x="5695043" y="51748871"/>
          <a:ext cx="1852386" cy="6386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三菱</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UFJ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リサーチ＆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コンサルティング（株）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twoCellAnchor>
    <xdr:from>
      <xdr:col>27</xdr:col>
      <xdr:colOff>59765</xdr:colOff>
      <xdr:row>759</xdr:row>
      <xdr:rowOff>0</xdr:rowOff>
    </xdr:from>
    <xdr:to>
      <xdr:col>27</xdr:col>
      <xdr:colOff>61577</xdr:colOff>
      <xdr:row>760</xdr:row>
      <xdr:rowOff>268942</xdr:rowOff>
    </xdr:to>
    <xdr:cxnSp macro="">
      <xdr:nvCxnSpPr>
        <xdr:cNvPr id="34" name="直線矢印コネクタ 33"/>
        <xdr:cNvCxnSpPr/>
      </xdr:nvCxnSpPr>
      <xdr:spPr>
        <a:xfrm>
          <a:off x="5102412" y="56940824"/>
          <a:ext cx="1812" cy="93382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23</xdr:col>
      <xdr:colOff>116328</xdr:colOff>
      <xdr:row>743</xdr:row>
      <xdr:rowOff>16010</xdr:rowOff>
    </xdr:from>
    <xdr:to>
      <xdr:col>23</xdr:col>
      <xdr:colOff>122677</xdr:colOff>
      <xdr:row>744</xdr:row>
      <xdr:rowOff>117609</xdr:rowOff>
    </xdr:to>
    <xdr:cxnSp macro="">
      <xdr:nvCxnSpPr>
        <xdr:cNvPr id="43" name="直線矢印コネクタ 42"/>
        <xdr:cNvCxnSpPr/>
      </xdr:nvCxnSpPr>
      <xdr:spPr>
        <a:xfrm>
          <a:off x="4755563" y="50700216"/>
          <a:ext cx="6349" cy="448981"/>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20</xdr:col>
      <xdr:colOff>4803</xdr:colOff>
      <xdr:row>744</xdr:row>
      <xdr:rowOff>145142</xdr:rowOff>
    </xdr:from>
    <xdr:ext cx="1517980" cy="492571"/>
    <xdr:sp macro="" textlink="">
      <xdr:nvSpPr>
        <xdr:cNvPr id="44" name="テキスト ボックス 43"/>
        <xdr:cNvSpPr txBox="1"/>
      </xdr:nvSpPr>
      <xdr:spPr>
        <a:xfrm>
          <a:off x="4038921" y="51176730"/>
          <a:ext cx="151798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j-ea"/>
              <a:ea typeface="+mj-ea"/>
            </a:rPr>
            <a:t>　　　　　委託</a:t>
          </a:r>
          <a:endParaRPr kumimoji="1" lang="en-US" altLang="ja-JP" sz="1200">
            <a:latin typeface="+mj-ea"/>
            <a:ea typeface="+mj-ea"/>
          </a:endParaRPr>
        </a:p>
        <a:p>
          <a:r>
            <a:rPr kumimoji="1" lang="ja-JP" altLang="en-US" sz="1200">
              <a:latin typeface="+mj-ea"/>
              <a:ea typeface="+mj-ea"/>
            </a:rPr>
            <a:t>　</a:t>
          </a:r>
          <a:r>
            <a:rPr kumimoji="1" lang="en-US" altLang="ja-JP" sz="1200">
              <a:latin typeface="+mj-ea"/>
              <a:ea typeface="+mj-ea"/>
            </a:rPr>
            <a:t>【</a:t>
          </a:r>
          <a:r>
            <a:rPr kumimoji="1" lang="ja-JP" altLang="en-US" sz="1200">
              <a:latin typeface="+mj-ea"/>
              <a:ea typeface="+mj-ea"/>
            </a:rPr>
            <a:t>随意契約（公募）</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19</xdr:col>
      <xdr:colOff>82176</xdr:colOff>
      <xdr:row>749</xdr:row>
      <xdr:rowOff>50158</xdr:rowOff>
    </xdr:from>
    <xdr:to>
      <xdr:col>29</xdr:col>
      <xdr:colOff>73103</xdr:colOff>
      <xdr:row>752</xdr:row>
      <xdr:rowOff>41088</xdr:rowOff>
    </xdr:to>
    <xdr:sp macro="" textlink="">
      <xdr:nvSpPr>
        <xdr:cNvPr id="21" name="大かっこ 20"/>
        <xdr:cNvSpPr/>
      </xdr:nvSpPr>
      <xdr:spPr>
        <a:xfrm>
          <a:off x="3914588" y="52818658"/>
          <a:ext cx="2007986" cy="103307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20</xdr:col>
      <xdr:colOff>143010</xdr:colOff>
      <xdr:row>749</xdr:row>
      <xdr:rowOff>85912</xdr:rowOff>
    </xdr:from>
    <xdr:ext cx="1478644" cy="1009251"/>
    <xdr:sp macro="" textlink="">
      <xdr:nvSpPr>
        <xdr:cNvPr id="22" name="テキスト ボックス 21"/>
        <xdr:cNvSpPr txBox="1"/>
      </xdr:nvSpPr>
      <xdr:spPr>
        <a:xfrm>
          <a:off x="4177128" y="52854412"/>
          <a:ext cx="1478644"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kumimoji="1" lang="ja-JP" altLang="ja-JP" sz="1100" b="0" i="0" baseline="0">
              <a:solidFill>
                <a:schemeClr val="tx1"/>
              </a:solidFill>
              <a:effectLst/>
              <a:latin typeface="+mn-lt"/>
              <a:ea typeface="+mn-ea"/>
              <a:cs typeface="+mn-cs"/>
            </a:rPr>
            <a:t>石油由来プラスチックの代替素材である再生可能資源への転換及び社会実装化に係る技術実証事業</a:t>
          </a:r>
          <a:endParaRPr kumimoji="1" lang="ja-JP" altLang="en-US" sz="1100"/>
        </a:p>
      </xdr:txBody>
    </xdr:sp>
    <xdr:clientData/>
  </xdr:oneCellAnchor>
  <xdr:oneCellAnchor>
    <xdr:from>
      <xdr:col>18</xdr:col>
      <xdr:colOff>183029</xdr:colOff>
      <xdr:row>753</xdr:row>
      <xdr:rowOff>111526</xdr:rowOff>
    </xdr:from>
    <xdr:ext cx="1966500" cy="492571"/>
    <xdr:sp macro="" textlink="">
      <xdr:nvSpPr>
        <xdr:cNvPr id="50" name="テキスト ボックス 49"/>
        <xdr:cNvSpPr txBox="1"/>
      </xdr:nvSpPr>
      <xdr:spPr>
        <a:xfrm>
          <a:off x="3813735" y="54269555"/>
          <a:ext cx="1966500" cy="49257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委託</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xdr:col>
      <xdr:colOff>107254</xdr:colOff>
      <xdr:row>760</xdr:row>
      <xdr:rowOff>248131</xdr:rowOff>
    </xdr:from>
    <xdr:ext cx="1409274" cy="495660"/>
    <xdr:sp macro="" textlink="">
      <xdr:nvSpPr>
        <xdr:cNvPr id="60" name="テキスト ボックス 59"/>
        <xdr:cNvSpPr txBox="1"/>
      </xdr:nvSpPr>
      <xdr:spPr>
        <a:xfrm>
          <a:off x="1601372" y="57853837"/>
          <a:ext cx="1409274" cy="495660"/>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間接補助</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xdr:col>
      <xdr:colOff>27216</xdr:colOff>
      <xdr:row>764</xdr:row>
      <xdr:rowOff>154215</xdr:rowOff>
    </xdr:from>
    <xdr:to>
      <xdr:col>18</xdr:col>
      <xdr:colOff>163286</xdr:colOff>
      <xdr:row>768</xdr:row>
      <xdr:rowOff>9071</xdr:rowOff>
    </xdr:to>
    <xdr:sp macro="" textlink="">
      <xdr:nvSpPr>
        <xdr:cNvPr id="72" name="大かっこ 71"/>
        <xdr:cNvSpPr/>
      </xdr:nvSpPr>
      <xdr:spPr>
        <a:xfrm>
          <a:off x="1660073" y="59091286"/>
          <a:ext cx="1768927" cy="108857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9</xdr:col>
      <xdr:colOff>117928</xdr:colOff>
      <xdr:row>764</xdr:row>
      <xdr:rowOff>154215</xdr:rowOff>
    </xdr:from>
    <xdr:ext cx="1641930" cy="1009251"/>
    <xdr:sp macro="" textlink="">
      <xdr:nvSpPr>
        <xdr:cNvPr id="74" name="テキスト ボックス 73"/>
        <xdr:cNvSpPr txBox="1"/>
      </xdr:nvSpPr>
      <xdr:spPr>
        <a:xfrm>
          <a:off x="1750785" y="59091286"/>
          <a:ext cx="1641930" cy="10092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石油由来プラスチックの代替素材である再生可能資源への転換及び社会実装化に係る技術実証事業</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23</xdr:col>
      <xdr:colOff>177693</xdr:colOff>
      <xdr:row>760</xdr:row>
      <xdr:rowOff>246530</xdr:rowOff>
    </xdr:from>
    <xdr:ext cx="1510660" cy="495660"/>
    <xdr:sp macro="" textlink="">
      <xdr:nvSpPr>
        <xdr:cNvPr id="78" name="テキスト ボックス 77"/>
        <xdr:cNvSpPr txBox="1"/>
      </xdr:nvSpPr>
      <xdr:spPr>
        <a:xfrm>
          <a:off x="4473281" y="57852236"/>
          <a:ext cx="1510660" cy="495660"/>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間接補助</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23</xdr:col>
      <xdr:colOff>99786</xdr:colOff>
      <xdr:row>762</xdr:row>
      <xdr:rowOff>235857</xdr:rowOff>
    </xdr:from>
    <xdr:ext cx="1451428" cy="549729"/>
    <xdr:sp macro="" textlink="">
      <xdr:nvSpPr>
        <xdr:cNvPr id="80" name="テキスト ボックス 79"/>
        <xdr:cNvSpPr txBox="1"/>
      </xdr:nvSpPr>
      <xdr:spPr>
        <a:xfrm>
          <a:off x="4272643" y="58347428"/>
          <a:ext cx="1451428" cy="5497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22</xdr:col>
      <xdr:colOff>108856</xdr:colOff>
      <xdr:row>764</xdr:row>
      <xdr:rowOff>127002</xdr:rowOff>
    </xdr:from>
    <xdr:to>
      <xdr:col>32</xdr:col>
      <xdr:colOff>63498</xdr:colOff>
      <xdr:row>767</xdr:row>
      <xdr:rowOff>117930</xdr:rowOff>
    </xdr:to>
    <xdr:sp macro="" textlink="">
      <xdr:nvSpPr>
        <xdr:cNvPr id="82" name="大かっこ 81"/>
        <xdr:cNvSpPr/>
      </xdr:nvSpPr>
      <xdr:spPr>
        <a:xfrm>
          <a:off x="4100285" y="59064073"/>
          <a:ext cx="1768927" cy="916214"/>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23</xdr:col>
      <xdr:colOff>99785</xdr:colOff>
      <xdr:row>764</xdr:row>
      <xdr:rowOff>136072</xdr:rowOff>
    </xdr:from>
    <xdr:ext cx="1478644" cy="825867"/>
    <xdr:sp macro="" textlink="">
      <xdr:nvSpPr>
        <xdr:cNvPr id="88" name="テキスト ボックス 87"/>
        <xdr:cNvSpPr txBox="1"/>
      </xdr:nvSpPr>
      <xdr:spPr>
        <a:xfrm>
          <a:off x="4272642" y="59073143"/>
          <a:ext cx="1478644" cy="825867"/>
        </a:xfrm>
        <a:prstGeom prst="rect">
          <a:avLst/>
        </a:prstGeom>
        <a:noFill/>
        <a:ln>
          <a:noFill/>
        </a:ln>
        <a:effectLst/>
      </xdr:spPr>
      <xdr:txBody>
        <a:bodyPr vertOverflow="clip" horzOverflow="clip" wrap="square" rtlCol="0" anchor="t">
          <a:spAutoFit/>
        </a:bodyPr>
        <a:lstStyle/>
        <a:p>
          <a:pPr eaLnBrk="1" fontAlgn="auto" latinLnBrk="0" hangingPunct="1"/>
          <a:r>
            <a:rPr kumimoji="1" lang="ja-JP" altLang="ja-JP" sz="1100" b="0" i="0" baseline="0">
              <a:effectLst/>
              <a:latin typeface="+mn-lt"/>
              <a:ea typeface="+mn-ea"/>
              <a:cs typeface="+mn-cs"/>
            </a:rPr>
            <a:t>プラスチック等のリサイクルプロセス構築・省</a:t>
          </a:r>
          <a:r>
            <a:rPr kumimoji="1" lang="en-US" altLang="ja-JP" sz="1100" b="0" i="0" baseline="0">
              <a:effectLst/>
              <a:latin typeface="+mn-lt"/>
              <a:ea typeface="+mn-ea"/>
              <a:cs typeface="+mn-cs"/>
            </a:rPr>
            <a:t>CO2</a:t>
          </a:r>
          <a:r>
            <a:rPr kumimoji="1" lang="ja-JP" altLang="ja-JP" sz="1100" b="0" i="0" baseline="0">
              <a:effectLst/>
              <a:latin typeface="+mn-lt"/>
              <a:ea typeface="+mn-ea"/>
              <a:cs typeface="+mn-cs"/>
            </a:rPr>
            <a:t>化に係る技術実証事業</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31</xdr:col>
      <xdr:colOff>108858</xdr:colOff>
      <xdr:row>748</xdr:row>
      <xdr:rowOff>136071</xdr:rowOff>
    </xdr:from>
    <xdr:to>
      <xdr:col>40</xdr:col>
      <xdr:colOff>163287</xdr:colOff>
      <xdr:row>750</xdr:row>
      <xdr:rowOff>199571</xdr:rowOff>
    </xdr:to>
    <xdr:sp macro="" textlink="">
      <xdr:nvSpPr>
        <xdr:cNvPr id="89" name="大かっこ 88"/>
        <xdr:cNvSpPr/>
      </xdr:nvSpPr>
      <xdr:spPr>
        <a:xfrm>
          <a:off x="5733144" y="52451000"/>
          <a:ext cx="1687286" cy="77107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32</xdr:col>
      <xdr:colOff>108857</xdr:colOff>
      <xdr:row>748</xdr:row>
      <xdr:rowOff>199571</xdr:rowOff>
    </xdr:from>
    <xdr:ext cx="1478644" cy="642484"/>
    <xdr:sp macro="" textlink="">
      <xdr:nvSpPr>
        <xdr:cNvPr id="90" name="テキスト ボックス 89"/>
        <xdr:cNvSpPr txBox="1"/>
      </xdr:nvSpPr>
      <xdr:spPr>
        <a:xfrm>
          <a:off x="5914571" y="52514500"/>
          <a:ext cx="1478644" cy="64248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バイオプラスチック導入に向けた調査及びロードマップ作成補助</a:t>
          </a:r>
        </a:p>
      </xdr:txBody>
    </xdr:sp>
    <xdr:clientData/>
  </xdr:oneCellAnchor>
  <xdr:twoCellAnchor>
    <xdr:from>
      <xdr:col>19</xdr:col>
      <xdr:colOff>73106</xdr:colOff>
      <xdr:row>756</xdr:row>
      <xdr:rowOff>167554</xdr:rowOff>
    </xdr:from>
    <xdr:to>
      <xdr:col>29</xdr:col>
      <xdr:colOff>193168</xdr:colOff>
      <xdr:row>758</xdr:row>
      <xdr:rowOff>187299</xdr:rowOff>
    </xdr:to>
    <xdr:sp macro="" textlink="">
      <xdr:nvSpPr>
        <xdr:cNvPr id="91" name="大かっこ 90"/>
        <xdr:cNvSpPr/>
      </xdr:nvSpPr>
      <xdr:spPr>
        <a:xfrm>
          <a:off x="3905518" y="55367730"/>
          <a:ext cx="2137121" cy="103948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20</xdr:col>
      <xdr:colOff>88045</xdr:colOff>
      <xdr:row>756</xdr:row>
      <xdr:rowOff>188365</xdr:rowOff>
    </xdr:from>
    <xdr:ext cx="1796143" cy="1181477"/>
    <xdr:sp macro="" textlink="">
      <xdr:nvSpPr>
        <xdr:cNvPr id="92" name="テキスト ボックス 91"/>
        <xdr:cNvSpPr txBox="1"/>
      </xdr:nvSpPr>
      <xdr:spPr>
        <a:xfrm>
          <a:off x="4122163" y="55388541"/>
          <a:ext cx="1796143" cy="118147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石油由来プラスチックの代替素材である再生可能資源への転換及び社会実装化に係る技術実証事業</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の支援</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35</xdr:col>
      <xdr:colOff>185698</xdr:colOff>
      <xdr:row>750</xdr:row>
      <xdr:rowOff>346849</xdr:rowOff>
    </xdr:from>
    <xdr:to>
      <xdr:col>35</xdr:col>
      <xdr:colOff>187513</xdr:colOff>
      <xdr:row>752</xdr:row>
      <xdr:rowOff>8538</xdr:rowOff>
    </xdr:to>
    <xdr:cxnSp macro="">
      <xdr:nvCxnSpPr>
        <xdr:cNvPr id="94" name="直線矢印コネクタ 93"/>
        <xdr:cNvCxnSpPr/>
      </xdr:nvCxnSpPr>
      <xdr:spPr>
        <a:xfrm flipH="1">
          <a:off x="7245404" y="53462731"/>
          <a:ext cx="1815" cy="35645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31</xdr:col>
      <xdr:colOff>117928</xdr:colOff>
      <xdr:row>752</xdr:row>
      <xdr:rowOff>154214</xdr:rowOff>
    </xdr:from>
    <xdr:ext cx="1762085" cy="492571"/>
    <xdr:sp macro="" textlink="">
      <xdr:nvSpPr>
        <xdr:cNvPr id="95" name="テキスト ボックス 94"/>
        <xdr:cNvSpPr txBox="1"/>
      </xdr:nvSpPr>
      <xdr:spPr>
        <a:xfrm>
          <a:off x="6370810" y="53964861"/>
          <a:ext cx="1762085" cy="49257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委託</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32</xdr:col>
      <xdr:colOff>54429</xdr:colOff>
      <xdr:row>753</xdr:row>
      <xdr:rowOff>272143</xdr:rowOff>
    </xdr:from>
    <xdr:to>
      <xdr:col>40</xdr:col>
      <xdr:colOff>80861</xdr:colOff>
      <xdr:row>755</xdr:row>
      <xdr:rowOff>67560</xdr:rowOff>
    </xdr:to>
    <xdr:sp macro="" textlink="">
      <xdr:nvSpPr>
        <xdr:cNvPr id="110" name="正方形/長方形 109"/>
        <xdr:cNvSpPr/>
      </xdr:nvSpPr>
      <xdr:spPr>
        <a:xfrm>
          <a:off x="5860143" y="54356000"/>
          <a:ext cx="1477861" cy="502989"/>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  </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民間事業者</a:t>
          </a: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32</xdr:col>
      <xdr:colOff>42689</xdr:colOff>
      <xdr:row>755</xdr:row>
      <xdr:rowOff>139273</xdr:rowOff>
    </xdr:from>
    <xdr:to>
      <xdr:col>41</xdr:col>
      <xdr:colOff>97118</xdr:colOff>
      <xdr:row>757</xdr:row>
      <xdr:rowOff>202773</xdr:rowOff>
    </xdr:to>
    <xdr:sp macro="" textlink="">
      <xdr:nvSpPr>
        <xdr:cNvPr id="112" name="大かっこ 111"/>
        <xdr:cNvSpPr/>
      </xdr:nvSpPr>
      <xdr:spPr>
        <a:xfrm>
          <a:off x="6497277" y="54992067"/>
          <a:ext cx="1869782" cy="758265"/>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33</xdr:col>
      <xdr:colOff>12274</xdr:colOff>
      <xdr:row>755</xdr:row>
      <xdr:rowOff>130201</xdr:rowOff>
    </xdr:from>
    <xdr:ext cx="1478644" cy="825867"/>
    <xdr:sp macro="" textlink="">
      <xdr:nvSpPr>
        <xdr:cNvPr id="113" name="テキスト ボックス 112"/>
        <xdr:cNvSpPr txBox="1"/>
      </xdr:nvSpPr>
      <xdr:spPr>
        <a:xfrm>
          <a:off x="6668568" y="54982995"/>
          <a:ext cx="1478644" cy="82586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バイオプラスチック導入に向けた調査及びロードマップ作成補助業務の支援</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t="s">
        <v>262</v>
      </c>
      <c r="AP2" s="959"/>
      <c r="AQ2" s="959"/>
      <c r="AR2" s="64" t="str">
        <f>IF(OR(AO2="　", AO2=""), "", "-")</f>
        <v/>
      </c>
      <c r="AS2" s="960">
        <v>70</v>
      </c>
      <c r="AT2" s="960"/>
      <c r="AU2" s="960"/>
      <c r="AV2" s="42" t="str">
        <f>IF(AW2="", "", "-")</f>
        <v/>
      </c>
      <c r="AW2" s="905"/>
      <c r="AX2" s="905"/>
    </row>
    <row r="3" spans="1:50" ht="21" customHeight="1" thickBot="1" x14ac:dyDescent="0.25">
      <c r="A3" s="858" t="s">
        <v>342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474</v>
      </c>
      <c r="AK3" s="860"/>
      <c r="AL3" s="860"/>
      <c r="AM3" s="860"/>
      <c r="AN3" s="860"/>
      <c r="AO3" s="860"/>
      <c r="AP3" s="860"/>
      <c r="AQ3" s="860"/>
      <c r="AR3" s="860"/>
      <c r="AS3" s="860"/>
      <c r="AT3" s="860"/>
      <c r="AU3" s="860"/>
      <c r="AV3" s="860"/>
      <c r="AW3" s="860"/>
      <c r="AX3" s="24" t="s">
        <v>64</v>
      </c>
    </row>
    <row r="4" spans="1:50" ht="24.75" customHeight="1" x14ac:dyDescent="0.2">
      <c r="A4" s="693" t="s">
        <v>25</v>
      </c>
      <c r="B4" s="694"/>
      <c r="C4" s="694"/>
      <c r="D4" s="694"/>
      <c r="E4" s="694"/>
      <c r="F4" s="694"/>
      <c r="G4" s="671" t="s">
        <v>475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476</v>
      </c>
      <c r="AF4" s="677"/>
      <c r="AG4" s="677"/>
      <c r="AH4" s="677"/>
      <c r="AI4" s="677"/>
      <c r="AJ4" s="677"/>
      <c r="AK4" s="677"/>
      <c r="AL4" s="677"/>
      <c r="AM4" s="677"/>
      <c r="AN4" s="677"/>
      <c r="AO4" s="677"/>
      <c r="AP4" s="678"/>
      <c r="AQ4" s="679" t="s">
        <v>2</v>
      </c>
      <c r="AR4" s="674"/>
      <c r="AS4" s="674"/>
      <c r="AT4" s="674"/>
      <c r="AU4" s="674"/>
      <c r="AV4" s="674"/>
      <c r="AW4" s="674"/>
      <c r="AX4" s="680"/>
    </row>
    <row r="5" spans="1:50" ht="43.5" customHeight="1" x14ac:dyDescent="0.2">
      <c r="A5" s="681" t="s">
        <v>66</v>
      </c>
      <c r="B5" s="682"/>
      <c r="C5" s="682"/>
      <c r="D5" s="682"/>
      <c r="E5" s="682"/>
      <c r="F5" s="683"/>
      <c r="G5" s="830" t="s">
        <v>334</v>
      </c>
      <c r="H5" s="831"/>
      <c r="I5" s="831"/>
      <c r="J5" s="831"/>
      <c r="K5" s="831"/>
      <c r="L5" s="831"/>
      <c r="M5" s="832" t="s">
        <v>65</v>
      </c>
      <c r="N5" s="833"/>
      <c r="O5" s="833"/>
      <c r="P5" s="833"/>
      <c r="Q5" s="833"/>
      <c r="R5" s="834"/>
      <c r="S5" s="835" t="s">
        <v>448</v>
      </c>
      <c r="T5" s="831"/>
      <c r="U5" s="831"/>
      <c r="V5" s="831"/>
      <c r="W5" s="831"/>
      <c r="X5" s="836"/>
      <c r="Y5" s="687" t="s">
        <v>3</v>
      </c>
      <c r="Z5" s="535"/>
      <c r="AA5" s="535"/>
      <c r="AB5" s="535"/>
      <c r="AC5" s="535"/>
      <c r="AD5" s="536"/>
      <c r="AE5" s="688" t="s">
        <v>477</v>
      </c>
      <c r="AF5" s="688"/>
      <c r="AG5" s="688"/>
      <c r="AH5" s="688"/>
      <c r="AI5" s="688"/>
      <c r="AJ5" s="688"/>
      <c r="AK5" s="688"/>
      <c r="AL5" s="688"/>
      <c r="AM5" s="688"/>
      <c r="AN5" s="688"/>
      <c r="AO5" s="688"/>
      <c r="AP5" s="689"/>
      <c r="AQ5" s="690" t="s">
        <v>642</v>
      </c>
      <c r="AR5" s="691"/>
      <c r="AS5" s="691"/>
      <c r="AT5" s="691"/>
      <c r="AU5" s="691"/>
      <c r="AV5" s="691"/>
      <c r="AW5" s="691"/>
      <c r="AX5" s="692"/>
    </row>
    <row r="6" spans="1:50" ht="39" customHeight="1" x14ac:dyDescent="0.2">
      <c r="A6" s="695" t="s">
        <v>4</v>
      </c>
      <c r="B6" s="696"/>
      <c r="C6" s="696"/>
      <c r="D6" s="696"/>
      <c r="E6" s="696"/>
      <c r="F6" s="696"/>
      <c r="G6" s="384" t="str">
        <f>入力規則等!F39</f>
        <v>エネルギー対策特別会計エネルギー需給勘定</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65" customHeight="1" x14ac:dyDescent="0.2">
      <c r="A7" s="487" t="s">
        <v>22</v>
      </c>
      <c r="B7" s="488"/>
      <c r="C7" s="488"/>
      <c r="D7" s="488"/>
      <c r="E7" s="488"/>
      <c r="F7" s="489"/>
      <c r="G7" s="490" t="s">
        <v>479</v>
      </c>
      <c r="H7" s="491"/>
      <c r="I7" s="491"/>
      <c r="J7" s="491"/>
      <c r="K7" s="491"/>
      <c r="L7" s="491"/>
      <c r="M7" s="491"/>
      <c r="N7" s="491"/>
      <c r="O7" s="491"/>
      <c r="P7" s="491"/>
      <c r="Q7" s="491"/>
      <c r="R7" s="491"/>
      <c r="S7" s="491"/>
      <c r="T7" s="491"/>
      <c r="U7" s="491"/>
      <c r="V7" s="491"/>
      <c r="W7" s="491"/>
      <c r="X7" s="492"/>
      <c r="Y7" s="916" t="s">
        <v>306</v>
      </c>
      <c r="Z7" s="435"/>
      <c r="AA7" s="435"/>
      <c r="AB7" s="435"/>
      <c r="AC7" s="435"/>
      <c r="AD7" s="917"/>
      <c r="AE7" s="906" t="s">
        <v>480</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2">
      <c r="A8" s="487" t="s">
        <v>211</v>
      </c>
      <c r="B8" s="488"/>
      <c r="C8" s="488"/>
      <c r="D8" s="488"/>
      <c r="E8" s="488"/>
      <c r="F8" s="489"/>
      <c r="G8" s="927" t="str">
        <f>入力規則等!A27</f>
        <v>地球温暖化対策</v>
      </c>
      <c r="H8" s="709"/>
      <c r="I8" s="709"/>
      <c r="J8" s="709"/>
      <c r="K8" s="709"/>
      <c r="L8" s="709"/>
      <c r="M8" s="709"/>
      <c r="N8" s="709"/>
      <c r="O8" s="709"/>
      <c r="P8" s="709"/>
      <c r="Q8" s="709"/>
      <c r="R8" s="709"/>
      <c r="S8" s="709"/>
      <c r="T8" s="709"/>
      <c r="U8" s="709"/>
      <c r="V8" s="709"/>
      <c r="W8" s="709"/>
      <c r="X8" s="928"/>
      <c r="Y8" s="837" t="s">
        <v>212</v>
      </c>
      <c r="Z8" s="838"/>
      <c r="AA8" s="838"/>
      <c r="AB8" s="838"/>
      <c r="AC8" s="838"/>
      <c r="AD8" s="839"/>
      <c r="AE8" s="708" t="str">
        <f>入力規則等!K13</f>
        <v>エネルギー対策</v>
      </c>
      <c r="AF8" s="709"/>
      <c r="AG8" s="709"/>
      <c r="AH8" s="709"/>
      <c r="AI8" s="709"/>
      <c r="AJ8" s="709"/>
      <c r="AK8" s="709"/>
      <c r="AL8" s="709"/>
      <c r="AM8" s="709"/>
      <c r="AN8" s="709"/>
      <c r="AO8" s="709"/>
      <c r="AP8" s="709"/>
      <c r="AQ8" s="709"/>
      <c r="AR8" s="709"/>
      <c r="AS8" s="709"/>
      <c r="AT8" s="709"/>
      <c r="AU8" s="709"/>
      <c r="AV8" s="709"/>
      <c r="AW8" s="709"/>
      <c r="AX8" s="710"/>
    </row>
    <row r="9" spans="1:50" ht="70.5" customHeight="1" x14ac:dyDescent="0.2">
      <c r="A9" s="840" t="s">
        <v>23</v>
      </c>
      <c r="B9" s="841"/>
      <c r="C9" s="841"/>
      <c r="D9" s="841"/>
      <c r="E9" s="841"/>
      <c r="F9" s="841"/>
      <c r="G9" s="842" t="s">
        <v>481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2">
      <c r="A10" s="649" t="s">
        <v>29</v>
      </c>
      <c r="B10" s="650"/>
      <c r="C10" s="650"/>
      <c r="D10" s="650"/>
      <c r="E10" s="650"/>
      <c r="F10" s="650"/>
      <c r="G10" s="743" t="s">
        <v>641</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9" t="s">
        <v>5</v>
      </c>
      <c r="B11" s="650"/>
      <c r="C11" s="650"/>
      <c r="D11" s="650"/>
      <c r="E11" s="650"/>
      <c r="F11" s="651"/>
      <c r="G11" s="684" t="str">
        <f>入力規則等!P10</f>
        <v>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70" t="s">
        <v>24</v>
      </c>
      <c r="B12" s="971"/>
      <c r="C12" s="971"/>
      <c r="D12" s="971"/>
      <c r="E12" s="971"/>
      <c r="F12" s="972"/>
      <c r="G12" s="749"/>
      <c r="H12" s="750"/>
      <c r="I12" s="750"/>
      <c r="J12" s="750"/>
      <c r="K12" s="750"/>
      <c r="L12" s="750"/>
      <c r="M12" s="750"/>
      <c r="N12" s="750"/>
      <c r="O12" s="750"/>
      <c r="P12" s="407" t="s">
        <v>309</v>
      </c>
      <c r="Q12" s="408"/>
      <c r="R12" s="408"/>
      <c r="S12" s="408"/>
      <c r="T12" s="408"/>
      <c r="U12" s="408"/>
      <c r="V12" s="409"/>
      <c r="W12" s="407" t="s">
        <v>329</v>
      </c>
      <c r="X12" s="408"/>
      <c r="Y12" s="408"/>
      <c r="Z12" s="408"/>
      <c r="AA12" s="408"/>
      <c r="AB12" s="408"/>
      <c r="AC12" s="409"/>
      <c r="AD12" s="407" t="s">
        <v>336</v>
      </c>
      <c r="AE12" s="408"/>
      <c r="AF12" s="408"/>
      <c r="AG12" s="408"/>
      <c r="AH12" s="408"/>
      <c r="AI12" s="408"/>
      <c r="AJ12" s="409"/>
      <c r="AK12" s="407" t="s">
        <v>343</v>
      </c>
      <c r="AL12" s="408"/>
      <c r="AM12" s="408"/>
      <c r="AN12" s="408"/>
      <c r="AO12" s="408"/>
      <c r="AP12" s="408"/>
      <c r="AQ12" s="409"/>
      <c r="AR12" s="407" t="s">
        <v>344</v>
      </c>
      <c r="AS12" s="408"/>
      <c r="AT12" s="408"/>
      <c r="AU12" s="408"/>
      <c r="AV12" s="408"/>
      <c r="AW12" s="408"/>
      <c r="AX12" s="711"/>
    </row>
    <row r="13" spans="1:50" ht="21" customHeight="1" x14ac:dyDescent="0.2">
      <c r="A13" s="603"/>
      <c r="B13" s="604"/>
      <c r="C13" s="604"/>
      <c r="D13" s="604"/>
      <c r="E13" s="604"/>
      <c r="F13" s="605"/>
      <c r="G13" s="712" t="s">
        <v>6</v>
      </c>
      <c r="H13" s="713"/>
      <c r="I13" s="753" t="s">
        <v>7</v>
      </c>
      <c r="J13" s="754"/>
      <c r="K13" s="754"/>
      <c r="L13" s="754"/>
      <c r="M13" s="754"/>
      <c r="N13" s="754"/>
      <c r="O13" s="755"/>
      <c r="P13" s="646" t="s">
        <v>482</v>
      </c>
      <c r="Q13" s="647"/>
      <c r="R13" s="647"/>
      <c r="S13" s="647"/>
      <c r="T13" s="647"/>
      <c r="U13" s="647"/>
      <c r="V13" s="648"/>
      <c r="W13" s="646" t="s">
        <v>482</v>
      </c>
      <c r="X13" s="647"/>
      <c r="Y13" s="647"/>
      <c r="Z13" s="647"/>
      <c r="AA13" s="647"/>
      <c r="AB13" s="647"/>
      <c r="AC13" s="648"/>
      <c r="AD13" s="646">
        <v>3500</v>
      </c>
      <c r="AE13" s="647"/>
      <c r="AF13" s="647"/>
      <c r="AG13" s="647"/>
      <c r="AH13" s="647"/>
      <c r="AI13" s="647"/>
      <c r="AJ13" s="648"/>
      <c r="AK13" s="646">
        <v>3600</v>
      </c>
      <c r="AL13" s="647"/>
      <c r="AM13" s="647"/>
      <c r="AN13" s="647"/>
      <c r="AO13" s="647"/>
      <c r="AP13" s="647"/>
      <c r="AQ13" s="648"/>
      <c r="AR13" s="913">
        <v>3600</v>
      </c>
      <c r="AS13" s="914"/>
      <c r="AT13" s="914"/>
      <c r="AU13" s="914"/>
      <c r="AV13" s="914"/>
      <c r="AW13" s="914"/>
      <c r="AX13" s="915"/>
    </row>
    <row r="14" spans="1:50" ht="21" customHeight="1" x14ac:dyDescent="0.2">
      <c r="A14" s="603"/>
      <c r="B14" s="604"/>
      <c r="C14" s="604"/>
      <c r="D14" s="604"/>
      <c r="E14" s="604"/>
      <c r="F14" s="605"/>
      <c r="G14" s="714"/>
      <c r="H14" s="715"/>
      <c r="I14" s="700" t="s">
        <v>8</v>
      </c>
      <c r="J14" s="751"/>
      <c r="K14" s="751"/>
      <c r="L14" s="751"/>
      <c r="M14" s="751"/>
      <c r="N14" s="751"/>
      <c r="O14" s="752"/>
      <c r="P14" s="646" t="s">
        <v>482</v>
      </c>
      <c r="Q14" s="647"/>
      <c r="R14" s="647"/>
      <c r="S14" s="647"/>
      <c r="T14" s="647"/>
      <c r="U14" s="647"/>
      <c r="V14" s="648"/>
      <c r="W14" s="646" t="s">
        <v>482</v>
      </c>
      <c r="X14" s="647"/>
      <c r="Y14" s="647"/>
      <c r="Z14" s="647"/>
      <c r="AA14" s="647"/>
      <c r="AB14" s="647"/>
      <c r="AC14" s="648"/>
      <c r="AD14" s="646" t="s">
        <v>482</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2">
      <c r="A15" s="603"/>
      <c r="B15" s="604"/>
      <c r="C15" s="604"/>
      <c r="D15" s="604"/>
      <c r="E15" s="604"/>
      <c r="F15" s="605"/>
      <c r="G15" s="714"/>
      <c r="H15" s="715"/>
      <c r="I15" s="700" t="s">
        <v>50</v>
      </c>
      <c r="J15" s="701"/>
      <c r="K15" s="701"/>
      <c r="L15" s="701"/>
      <c r="M15" s="701"/>
      <c r="N15" s="701"/>
      <c r="O15" s="702"/>
      <c r="P15" s="646" t="s">
        <v>482</v>
      </c>
      <c r="Q15" s="647"/>
      <c r="R15" s="647"/>
      <c r="S15" s="647"/>
      <c r="T15" s="647"/>
      <c r="U15" s="647"/>
      <c r="V15" s="648"/>
      <c r="W15" s="646" t="s">
        <v>482</v>
      </c>
      <c r="X15" s="647"/>
      <c r="Y15" s="647"/>
      <c r="Z15" s="647"/>
      <c r="AA15" s="647"/>
      <c r="AB15" s="647"/>
      <c r="AC15" s="648"/>
      <c r="AD15" s="646" t="s">
        <v>482</v>
      </c>
      <c r="AE15" s="647"/>
      <c r="AF15" s="647"/>
      <c r="AG15" s="647"/>
      <c r="AH15" s="647"/>
      <c r="AI15" s="647"/>
      <c r="AJ15" s="648"/>
      <c r="AK15" s="646">
        <v>1697</v>
      </c>
      <c r="AL15" s="647"/>
      <c r="AM15" s="647"/>
      <c r="AN15" s="647"/>
      <c r="AO15" s="647"/>
      <c r="AP15" s="647"/>
      <c r="AQ15" s="648"/>
      <c r="AR15" s="646"/>
      <c r="AS15" s="647"/>
      <c r="AT15" s="647"/>
      <c r="AU15" s="647"/>
      <c r="AV15" s="647"/>
      <c r="AW15" s="647"/>
      <c r="AX15" s="795"/>
    </row>
    <row r="16" spans="1:50" ht="21" customHeight="1" x14ac:dyDescent="0.2">
      <c r="A16" s="603"/>
      <c r="B16" s="604"/>
      <c r="C16" s="604"/>
      <c r="D16" s="604"/>
      <c r="E16" s="604"/>
      <c r="F16" s="605"/>
      <c r="G16" s="714"/>
      <c r="H16" s="715"/>
      <c r="I16" s="700" t="s">
        <v>51</v>
      </c>
      <c r="J16" s="701"/>
      <c r="K16" s="701"/>
      <c r="L16" s="701"/>
      <c r="M16" s="701"/>
      <c r="N16" s="701"/>
      <c r="O16" s="702"/>
      <c r="P16" s="646" t="s">
        <v>482</v>
      </c>
      <c r="Q16" s="647"/>
      <c r="R16" s="647"/>
      <c r="S16" s="647"/>
      <c r="T16" s="647"/>
      <c r="U16" s="647"/>
      <c r="V16" s="648"/>
      <c r="W16" s="646" t="s">
        <v>482</v>
      </c>
      <c r="X16" s="647"/>
      <c r="Y16" s="647"/>
      <c r="Z16" s="647"/>
      <c r="AA16" s="647"/>
      <c r="AB16" s="647"/>
      <c r="AC16" s="648"/>
      <c r="AD16" s="646">
        <v>-1697</v>
      </c>
      <c r="AE16" s="647"/>
      <c r="AF16" s="647"/>
      <c r="AG16" s="647"/>
      <c r="AH16" s="647"/>
      <c r="AI16" s="647"/>
      <c r="AJ16" s="648"/>
      <c r="AK16" s="646" t="s">
        <v>482</v>
      </c>
      <c r="AL16" s="647"/>
      <c r="AM16" s="647"/>
      <c r="AN16" s="647"/>
      <c r="AO16" s="647"/>
      <c r="AP16" s="647"/>
      <c r="AQ16" s="648"/>
      <c r="AR16" s="746"/>
      <c r="AS16" s="747"/>
      <c r="AT16" s="747"/>
      <c r="AU16" s="747"/>
      <c r="AV16" s="747"/>
      <c r="AW16" s="747"/>
      <c r="AX16" s="748"/>
    </row>
    <row r="17" spans="1:50" ht="24.75" customHeight="1" x14ac:dyDescent="0.2">
      <c r="A17" s="603"/>
      <c r="B17" s="604"/>
      <c r="C17" s="604"/>
      <c r="D17" s="604"/>
      <c r="E17" s="604"/>
      <c r="F17" s="605"/>
      <c r="G17" s="714"/>
      <c r="H17" s="715"/>
      <c r="I17" s="700" t="s">
        <v>49</v>
      </c>
      <c r="J17" s="751"/>
      <c r="K17" s="751"/>
      <c r="L17" s="751"/>
      <c r="M17" s="751"/>
      <c r="N17" s="751"/>
      <c r="O17" s="752"/>
      <c r="P17" s="646" t="s">
        <v>482</v>
      </c>
      <c r="Q17" s="647"/>
      <c r="R17" s="647"/>
      <c r="S17" s="647"/>
      <c r="T17" s="647"/>
      <c r="U17" s="647"/>
      <c r="V17" s="648"/>
      <c r="W17" s="646" t="s">
        <v>482</v>
      </c>
      <c r="X17" s="647"/>
      <c r="Y17" s="647"/>
      <c r="Z17" s="647"/>
      <c r="AA17" s="647"/>
      <c r="AB17" s="647"/>
      <c r="AC17" s="648"/>
      <c r="AD17" s="646" t="s">
        <v>482</v>
      </c>
      <c r="AE17" s="647"/>
      <c r="AF17" s="647"/>
      <c r="AG17" s="647"/>
      <c r="AH17" s="647"/>
      <c r="AI17" s="647"/>
      <c r="AJ17" s="648"/>
      <c r="AK17" s="646" t="s">
        <v>482</v>
      </c>
      <c r="AL17" s="647"/>
      <c r="AM17" s="647"/>
      <c r="AN17" s="647"/>
      <c r="AO17" s="647"/>
      <c r="AP17" s="647"/>
      <c r="AQ17" s="648"/>
      <c r="AR17" s="911"/>
      <c r="AS17" s="911"/>
      <c r="AT17" s="911"/>
      <c r="AU17" s="911"/>
      <c r="AV17" s="911"/>
      <c r="AW17" s="911"/>
      <c r="AX17" s="912"/>
    </row>
    <row r="18" spans="1:50" ht="24.75" customHeight="1" x14ac:dyDescent="0.2">
      <c r="A18" s="603"/>
      <c r="B18" s="604"/>
      <c r="C18" s="604"/>
      <c r="D18" s="604"/>
      <c r="E18" s="604"/>
      <c r="F18" s="605"/>
      <c r="G18" s="716"/>
      <c r="H18" s="717"/>
      <c r="I18" s="705" t="s">
        <v>20</v>
      </c>
      <c r="J18" s="706"/>
      <c r="K18" s="706"/>
      <c r="L18" s="706"/>
      <c r="M18" s="706"/>
      <c r="N18" s="706"/>
      <c r="O18" s="707"/>
      <c r="P18" s="869">
        <f>SUM(P13:V17)</f>
        <v>0</v>
      </c>
      <c r="Q18" s="870"/>
      <c r="R18" s="870"/>
      <c r="S18" s="870"/>
      <c r="T18" s="870"/>
      <c r="U18" s="870"/>
      <c r="V18" s="871"/>
      <c r="W18" s="869">
        <f>SUM(W13:AC17)</f>
        <v>0</v>
      </c>
      <c r="X18" s="870"/>
      <c r="Y18" s="870"/>
      <c r="Z18" s="870"/>
      <c r="AA18" s="870"/>
      <c r="AB18" s="870"/>
      <c r="AC18" s="871"/>
      <c r="AD18" s="869">
        <f>SUM(AD13:AJ17)</f>
        <v>1803</v>
      </c>
      <c r="AE18" s="870"/>
      <c r="AF18" s="870"/>
      <c r="AG18" s="870"/>
      <c r="AH18" s="870"/>
      <c r="AI18" s="870"/>
      <c r="AJ18" s="871"/>
      <c r="AK18" s="869">
        <f>SUM(AK13:AQ17)</f>
        <v>5297</v>
      </c>
      <c r="AL18" s="870"/>
      <c r="AM18" s="870"/>
      <c r="AN18" s="870"/>
      <c r="AO18" s="870"/>
      <c r="AP18" s="870"/>
      <c r="AQ18" s="871"/>
      <c r="AR18" s="869">
        <f>SUM(AR13:AX17)</f>
        <v>3600</v>
      </c>
      <c r="AS18" s="870"/>
      <c r="AT18" s="870"/>
      <c r="AU18" s="870"/>
      <c r="AV18" s="870"/>
      <c r="AW18" s="870"/>
      <c r="AX18" s="872"/>
    </row>
    <row r="19" spans="1:50" ht="24.75" customHeight="1" x14ac:dyDescent="0.2">
      <c r="A19" s="603"/>
      <c r="B19" s="604"/>
      <c r="C19" s="604"/>
      <c r="D19" s="604"/>
      <c r="E19" s="604"/>
      <c r="F19" s="605"/>
      <c r="G19" s="867" t="s">
        <v>9</v>
      </c>
      <c r="H19" s="868"/>
      <c r="I19" s="868"/>
      <c r="J19" s="868"/>
      <c r="K19" s="868"/>
      <c r="L19" s="868"/>
      <c r="M19" s="868"/>
      <c r="N19" s="868"/>
      <c r="O19" s="868"/>
      <c r="P19" s="646">
        <v>0</v>
      </c>
      <c r="Q19" s="647"/>
      <c r="R19" s="647"/>
      <c r="S19" s="647"/>
      <c r="T19" s="647"/>
      <c r="U19" s="647"/>
      <c r="V19" s="648"/>
      <c r="W19" s="646">
        <v>0</v>
      </c>
      <c r="X19" s="647"/>
      <c r="Y19" s="647"/>
      <c r="Z19" s="647"/>
      <c r="AA19" s="647"/>
      <c r="AB19" s="647"/>
      <c r="AC19" s="648"/>
      <c r="AD19" s="646">
        <v>1651</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2">
      <c r="A20" s="603"/>
      <c r="B20" s="604"/>
      <c r="C20" s="604"/>
      <c r="D20" s="604"/>
      <c r="E20" s="604"/>
      <c r="F20" s="605"/>
      <c r="G20" s="867" t="s">
        <v>10</v>
      </c>
      <c r="H20" s="868"/>
      <c r="I20" s="868"/>
      <c r="J20" s="868"/>
      <c r="K20" s="868"/>
      <c r="L20" s="868"/>
      <c r="M20" s="868"/>
      <c r="N20" s="868"/>
      <c r="O20" s="868"/>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0.91569606211869103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0"/>
      <c r="B21" s="841"/>
      <c r="C21" s="841"/>
      <c r="D21" s="841"/>
      <c r="E21" s="841"/>
      <c r="F21" s="973"/>
      <c r="G21" s="300" t="s">
        <v>273</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0.4717142857142857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0" t="s">
        <v>345</v>
      </c>
      <c r="B22" s="941"/>
      <c r="C22" s="941"/>
      <c r="D22" s="941"/>
      <c r="E22" s="941"/>
      <c r="F22" s="942"/>
      <c r="G22" s="978" t="s">
        <v>253</v>
      </c>
      <c r="H22" s="206"/>
      <c r="I22" s="206"/>
      <c r="J22" s="206"/>
      <c r="K22" s="206"/>
      <c r="L22" s="206"/>
      <c r="M22" s="206"/>
      <c r="N22" s="206"/>
      <c r="O22" s="207"/>
      <c r="P22" s="929" t="s">
        <v>346</v>
      </c>
      <c r="Q22" s="206"/>
      <c r="R22" s="206"/>
      <c r="S22" s="206"/>
      <c r="T22" s="206"/>
      <c r="U22" s="206"/>
      <c r="V22" s="207"/>
      <c r="W22" s="929" t="s">
        <v>347</v>
      </c>
      <c r="X22" s="206"/>
      <c r="Y22" s="206"/>
      <c r="Z22" s="206"/>
      <c r="AA22" s="206"/>
      <c r="AB22" s="206"/>
      <c r="AC22" s="207"/>
      <c r="AD22" s="929" t="s">
        <v>252</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2">
      <c r="A23" s="943"/>
      <c r="B23" s="944"/>
      <c r="C23" s="944"/>
      <c r="D23" s="944"/>
      <c r="E23" s="944"/>
      <c r="F23" s="945"/>
      <c r="G23" s="979" t="s">
        <v>483</v>
      </c>
      <c r="H23" s="980"/>
      <c r="I23" s="980"/>
      <c r="J23" s="980"/>
      <c r="K23" s="980"/>
      <c r="L23" s="980"/>
      <c r="M23" s="980"/>
      <c r="N23" s="980"/>
      <c r="O23" s="981"/>
      <c r="P23" s="913">
        <v>2000</v>
      </c>
      <c r="Q23" s="914"/>
      <c r="R23" s="914"/>
      <c r="S23" s="914"/>
      <c r="T23" s="914"/>
      <c r="U23" s="914"/>
      <c r="V23" s="930"/>
      <c r="W23" s="913">
        <v>2000</v>
      </c>
      <c r="X23" s="914"/>
      <c r="Y23" s="914"/>
      <c r="Z23" s="914"/>
      <c r="AA23" s="914"/>
      <c r="AB23" s="914"/>
      <c r="AC23" s="930"/>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2">
      <c r="A24" s="943"/>
      <c r="B24" s="944"/>
      <c r="C24" s="944"/>
      <c r="D24" s="944"/>
      <c r="E24" s="944"/>
      <c r="F24" s="945"/>
      <c r="G24" s="931" t="s">
        <v>484</v>
      </c>
      <c r="H24" s="932"/>
      <c r="I24" s="932"/>
      <c r="J24" s="932"/>
      <c r="K24" s="932"/>
      <c r="L24" s="932"/>
      <c r="M24" s="932"/>
      <c r="N24" s="932"/>
      <c r="O24" s="933"/>
      <c r="P24" s="646">
        <v>1600</v>
      </c>
      <c r="Q24" s="647"/>
      <c r="R24" s="647"/>
      <c r="S24" s="647"/>
      <c r="T24" s="647"/>
      <c r="U24" s="647"/>
      <c r="V24" s="648"/>
      <c r="W24" s="646">
        <v>1600</v>
      </c>
      <c r="X24" s="647"/>
      <c r="Y24" s="647"/>
      <c r="Z24" s="647"/>
      <c r="AA24" s="647"/>
      <c r="AB24" s="647"/>
      <c r="AC24" s="648"/>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customHeight="1" x14ac:dyDescent="0.2">
      <c r="A25" s="943"/>
      <c r="B25" s="944"/>
      <c r="C25" s="944"/>
      <c r="D25" s="944"/>
      <c r="E25" s="944"/>
      <c r="F25" s="945"/>
      <c r="G25" s="931"/>
      <c r="H25" s="932"/>
      <c r="I25" s="932"/>
      <c r="J25" s="932"/>
      <c r="K25" s="932"/>
      <c r="L25" s="932"/>
      <c r="M25" s="932"/>
      <c r="N25" s="932"/>
      <c r="O25" s="933"/>
      <c r="P25" s="646"/>
      <c r="Q25" s="647"/>
      <c r="R25" s="647"/>
      <c r="S25" s="647"/>
      <c r="T25" s="647"/>
      <c r="U25" s="647"/>
      <c r="V25" s="648"/>
      <c r="W25" s="646"/>
      <c r="X25" s="647"/>
      <c r="Y25" s="647"/>
      <c r="Z25" s="647"/>
      <c r="AA25" s="647"/>
      <c r="AB25" s="647"/>
      <c r="AC25" s="648"/>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2">
      <c r="A26" s="943"/>
      <c r="B26" s="944"/>
      <c r="C26" s="944"/>
      <c r="D26" s="944"/>
      <c r="E26" s="944"/>
      <c r="F26" s="945"/>
      <c r="G26" s="931"/>
      <c r="H26" s="932"/>
      <c r="I26" s="932"/>
      <c r="J26" s="932"/>
      <c r="K26" s="932"/>
      <c r="L26" s="932"/>
      <c r="M26" s="932"/>
      <c r="N26" s="932"/>
      <c r="O26" s="933"/>
      <c r="P26" s="646"/>
      <c r="Q26" s="647"/>
      <c r="R26" s="647"/>
      <c r="S26" s="647"/>
      <c r="T26" s="647"/>
      <c r="U26" s="647"/>
      <c r="V26" s="648"/>
      <c r="W26" s="646"/>
      <c r="X26" s="647"/>
      <c r="Y26" s="647"/>
      <c r="Z26" s="647"/>
      <c r="AA26" s="647"/>
      <c r="AB26" s="647"/>
      <c r="AC26" s="648"/>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2">
      <c r="A27" s="943"/>
      <c r="B27" s="944"/>
      <c r="C27" s="944"/>
      <c r="D27" s="944"/>
      <c r="E27" s="944"/>
      <c r="F27" s="945"/>
      <c r="G27" s="931"/>
      <c r="H27" s="932"/>
      <c r="I27" s="932"/>
      <c r="J27" s="932"/>
      <c r="K27" s="932"/>
      <c r="L27" s="932"/>
      <c r="M27" s="932"/>
      <c r="N27" s="932"/>
      <c r="O27" s="933"/>
      <c r="P27" s="646"/>
      <c r="Q27" s="647"/>
      <c r="R27" s="647"/>
      <c r="S27" s="647"/>
      <c r="T27" s="647"/>
      <c r="U27" s="647"/>
      <c r="V27" s="648"/>
      <c r="W27" s="646"/>
      <c r="X27" s="647"/>
      <c r="Y27" s="647"/>
      <c r="Z27" s="647"/>
      <c r="AA27" s="647"/>
      <c r="AB27" s="647"/>
      <c r="AC27" s="648"/>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2">
      <c r="A28" s="943"/>
      <c r="B28" s="944"/>
      <c r="C28" s="944"/>
      <c r="D28" s="944"/>
      <c r="E28" s="944"/>
      <c r="F28" s="945"/>
      <c r="G28" s="934" t="s">
        <v>257</v>
      </c>
      <c r="H28" s="935"/>
      <c r="I28" s="935"/>
      <c r="J28" s="935"/>
      <c r="K28" s="935"/>
      <c r="L28" s="935"/>
      <c r="M28" s="935"/>
      <c r="N28" s="935"/>
      <c r="O28" s="936"/>
      <c r="P28" s="869">
        <f>P29-SUM(P23:P27)</f>
        <v>0</v>
      </c>
      <c r="Q28" s="870"/>
      <c r="R28" s="870"/>
      <c r="S28" s="870"/>
      <c r="T28" s="870"/>
      <c r="U28" s="870"/>
      <c r="V28" s="871"/>
      <c r="W28" s="869">
        <f>W29-SUM(W23:W27)</f>
        <v>0</v>
      </c>
      <c r="X28" s="870"/>
      <c r="Y28" s="870"/>
      <c r="Z28" s="870"/>
      <c r="AA28" s="870"/>
      <c r="AB28" s="870"/>
      <c r="AC28" s="871"/>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5">
      <c r="A29" s="946"/>
      <c r="B29" s="947"/>
      <c r="C29" s="947"/>
      <c r="D29" s="947"/>
      <c r="E29" s="947"/>
      <c r="F29" s="948"/>
      <c r="G29" s="937" t="s">
        <v>254</v>
      </c>
      <c r="H29" s="938"/>
      <c r="I29" s="938"/>
      <c r="J29" s="938"/>
      <c r="K29" s="938"/>
      <c r="L29" s="938"/>
      <c r="M29" s="938"/>
      <c r="N29" s="938"/>
      <c r="O29" s="939"/>
      <c r="P29" s="646">
        <f>AK13</f>
        <v>3600</v>
      </c>
      <c r="Q29" s="647"/>
      <c r="R29" s="647"/>
      <c r="S29" s="647"/>
      <c r="T29" s="647"/>
      <c r="U29" s="647"/>
      <c r="V29" s="648"/>
      <c r="W29" s="961">
        <f>AR13</f>
        <v>3600</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2">
      <c r="A30" s="852" t="s">
        <v>269</v>
      </c>
      <c r="B30" s="853"/>
      <c r="C30" s="853"/>
      <c r="D30" s="853"/>
      <c r="E30" s="853"/>
      <c r="F30" s="854"/>
      <c r="G30" s="762" t="s">
        <v>145</v>
      </c>
      <c r="H30" s="763"/>
      <c r="I30" s="763"/>
      <c r="J30" s="763"/>
      <c r="K30" s="763"/>
      <c r="L30" s="763"/>
      <c r="M30" s="763"/>
      <c r="N30" s="763"/>
      <c r="O30" s="764"/>
      <c r="P30" s="848" t="s">
        <v>58</v>
      </c>
      <c r="Q30" s="763"/>
      <c r="R30" s="763"/>
      <c r="S30" s="763"/>
      <c r="T30" s="763"/>
      <c r="U30" s="763"/>
      <c r="V30" s="763"/>
      <c r="W30" s="763"/>
      <c r="X30" s="764"/>
      <c r="Y30" s="845"/>
      <c r="Z30" s="846"/>
      <c r="AA30" s="847"/>
      <c r="AB30" s="849" t="s">
        <v>11</v>
      </c>
      <c r="AC30" s="850"/>
      <c r="AD30" s="851"/>
      <c r="AE30" s="849" t="s">
        <v>309</v>
      </c>
      <c r="AF30" s="850"/>
      <c r="AG30" s="850"/>
      <c r="AH30" s="851"/>
      <c r="AI30" s="849" t="s">
        <v>331</v>
      </c>
      <c r="AJ30" s="850"/>
      <c r="AK30" s="850"/>
      <c r="AL30" s="851"/>
      <c r="AM30" s="909" t="s">
        <v>336</v>
      </c>
      <c r="AN30" s="909"/>
      <c r="AO30" s="909"/>
      <c r="AP30" s="849"/>
      <c r="AQ30" s="756" t="s">
        <v>187</v>
      </c>
      <c r="AR30" s="757"/>
      <c r="AS30" s="757"/>
      <c r="AT30" s="758"/>
      <c r="AU30" s="763" t="s">
        <v>133</v>
      </c>
      <c r="AV30" s="763"/>
      <c r="AW30" s="763"/>
      <c r="AX30" s="910"/>
    </row>
    <row r="31" spans="1:50" ht="18.75" customHeight="1" x14ac:dyDescent="0.2">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v>5</v>
      </c>
      <c r="AR31" s="185"/>
      <c r="AS31" s="118" t="s">
        <v>188</v>
      </c>
      <c r="AT31" s="119"/>
      <c r="AU31" s="184">
        <v>12</v>
      </c>
      <c r="AV31" s="184"/>
      <c r="AW31" s="387" t="s">
        <v>177</v>
      </c>
      <c r="AX31" s="388"/>
    </row>
    <row r="32" spans="1:50" ht="23.25" customHeight="1" x14ac:dyDescent="0.2">
      <c r="A32" s="392"/>
      <c r="B32" s="390"/>
      <c r="C32" s="390"/>
      <c r="D32" s="390"/>
      <c r="E32" s="390"/>
      <c r="F32" s="391"/>
      <c r="G32" s="553" t="s">
        <v>617</v>
      </c>
      <c r="H32" s="554"/>
      <c r="I32" s="554"/>
      <c r="J32" s="554"/>
      <c r="K32" s="554"/>
      <c r="L32" s="554"/>
      <c r="M32" s="554"/>
      <c r="N32" s="554"/>
      <c r="O32" s="555"/>
      <c r="P32" s="90" t="s">
        <v>485</v>
      </c>
      <c r="Q32" s="90"/>
      <c r="R32" s="90"/>
      <c r="S32" s="90"/>
      <c r="T32" s="90"/>
      <c r="U32" s="90"/>
      <c r="V32" s="90"/>
      <c r="W32" s="90"/>
      <c r="X32" s="91"/>
      <c r="Y32" s="463" t="s">
        <v>12</v>
      </c>
      <c r="Z32" s="523"/>
      <c r="AA32" s="524"/>
      <c r="AB32" s="453" t="s">
        <v>486</v>
      </c>
      <c r="AC32" s="453"/>
      <c r="AD32" s="453"/>
      <c r="AE32" s="202">
        <v>6.7</v>
      </c>
      <c r="AF32" s="203"/>
      <c r="AG32" s="203"/>
      <c r="AH32" s="203"/>
      <c r="AI32" s="202" t="s">
        <v>564</v>
      </c>
      <c r="AJ32" s="203"/>
      <c r="AK32" s="203"/>
      <c r="AL32" s="203"/>
      <c r="AM32" s="202" t="s">
        <v>482</v>
      </c>
      <c r="AN32" s="203"/>
      <c r="AO32" s="203"/>
      <c r="AP32" s="203"/>
      <c r="AQ32" s="326" t="s">
        <v>482</v>
      </c>
      <c r="AR32" s="192"/>
      <c r="AS32" s="192"/>
      <c r="AT32" s="327"/>
      <c r="AU32" s="203" t="s">
        <v>482</v>
      </c>
      <c r="AV32" s="203"/>
      <c r="AW32" s="203"/>
      <c r="AX32" s="205"/>
    </row>
    <row r="33" spans="1:50" ht="23.25" customHeight="1" x14ac:dyDescent="0.2">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t="s">
        <v>486</v>
      </c>
      <c r="AC33" s="515"/>
      <c r="AD33" s="515"/>
      <c r="AE33" s="202" t="s">
        <v>482</v>
      </c>
      <c r="AF33" s="203"/>
      <c r="AG33" s="203"/>
      <c r="AH33" s="203"/>
      <c r="AI33" s="202" t="s">
        <v>482</v>
      </c>
      <c r="AJ33" s="203"/>
      <c r="AK33" s="203"/>
      <c r="AL33" s="203"/>
      <c r="AM33" s="202" t="s">
        <v>482</v>
      </c>
      <c r="AN33" s="203"/>
      <c r="AO33" s="203"/>
      <c r="AP33" s="203"/>
      <c r="AQ33" s="326">
        <v>114</v>
      </c>
      <c r="AR33" s="192"/>
      <c r="AS33" s="192"/>
      <c r="AT33" s="327"/>
      <c r="AU33" s="203">
        <v>197</v>
      </c>
      <c r="AV33" s="203"/>
      <c r="AW33" s="203"/>
      <c r="AX33" s="205"/>
    </row>
    <row r="34" spans="1:50" ht="23.25" customHeight="1" x14ac:dyDescent="0.2">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t="s">
        <v>482</v>
      </c>
      <c r="AF34" s="203"/>
      <c r="AG34" s="203"/>
      <c r="AH34" s="203"/>
      <c r="AI34" s="202" t="s">
        <v>482</v>
      </c>
      <c r="AJ34" s="203"/>
      <c r="AK34" s="203"/>
      <c r="AL34" s="203"/>
      <c r="AM34" s="202" t="s">
        <v>482</v>
      </c>
      <c r="AN34" s="203"/>
      <c r="AO34" s="203"/>
      <c r="AP34" s="203"/>
      <c r="AQ34" s="326" t="s">
        <v>482</v>
      </c>
      <c r="AR34" s="192"/>
      <c r="AS34" s="192"/>
      <c r="AT34" s="327"/>
      <c r="AU34" s="203" t="s">
        <v>482</v>
      </c>
      <c r="AV34" s="203"/>
      <c r="AW34" s="203"/>
      <c r="AX34" s="205"/>
    </row>
    <row r="35" spans="1:50" ht="33.9" customHeight="1" x14ac:dyDescent="0.2">
      <c r="A35" s="210" t="s">
        <v>297</v>
      </c>
      <c r="B35" s="211"/>
      <c r="C35" s="211"/>
      <c r="D35" s="211"/>
      <c r="E35" s="211"/>
      <c r="F35" s="212"/>
      <c r="G35" s="216" t="s">
        <v>487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4.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9" t="s">
        <v>269</v>
      </c>
      <c r="B37" s="760"/>
      <c r="C37" s="760"/>
      <c r="D37" s="760"/>
      <c r="E37" s="760"/>
      <c r="F37" s="761"/>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309</v>
      </c>
      <c r="AF37" s="229"/>
      <c r="AG37" s="229"/>
      <c r="AH37" s="230"/>
      <c r="AI37" s="228" t="s">
        <v>307</v>
      </c>
      <c r="AJ37" s="229"/>
      <c r="AK37" s="229"/>
      <c r="AL37" s="230"/>
      <c r="AM37" s="234" t="s">
        <v>336</v>
      </c>
      <c r="AN37" s="234"/>
      <c r="AO37" s="234"/>
      <c r="AP37" s="234"/>
      <c r="AQ37" s="136" t="s">
        <v>187</v>
      </c>
      <c r="AR37" s="137"/>
      <c r="AS37" s="137"/>
      <c r="AT37" s="138"/>
      <c r="AU37" s="403" t="s">
        <v>133</v>
      </c>
      <c r="AV37" s="403"/>
      <c r="AW37" s="403"/>
      <c r="AX37" s="904"/>
    </row>
    <row r="38" spans="1:50" ht="18.75" hidden="1" customHeight="1" x14ac:dyDescent="0.2">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7" t="s">
        <v>177</v>
      </c>
      <c r="AX38" s="388"/>
    </row>
    <row r="39" spans="1:50" ht="23.25" hidden="1" customHeight="1" x14ac:dyDescent="0.2">
      <c r="A39" s="392"/>
      <c r="B39" s="390"/>
      <c r="C39" s="390"/>
      <c r="D39" s="390"/>
      <c r="E39" s="390"/>
      <c r="F39" s="391"/>
      <c r="G39" s="553"/>
      <c r="H39" s="554"/>
      <c r="I39" s="554"/>
      <c r="J39" s="554"/>
      <c r="K39" s="554"/>
      <c r="L39" s="554"/>
      <c r="M39" s="554"/>
      <c r="N39" s="554"/>
      <c r="O39" s="555"/>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9" t="s">
        <v>269</v>
      </c>
      <c r="B44" s="760"/>
      <c r="C44" s="760"/>
      <c r="D44" s="760"/>
      <c r="E44" s="760"/>
      <c r="F44" s="761"/>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309</v>
      </c>
      <c r="AF44" s="229"/>
      <c r="AG44" s="229"/>
      <c r="AH44" s="230"/>
      <c r="AI44" s="228" t="s">
        <v>307</v>
      </c>
      <c r="AJ44" s="229"/>
      <c r="AK44" s="229"/>
      <c r="AL44" s="230"/>
      <c r="AM44" s="234" t="s">
        <v>336</v>
      </c>
      <c r="AN44" s="234"/>
      <c r="AO44" s="234"/>
      <c r="AP44" s="234"/>
      <c r="AQ44" s="136" t="s">
        <v>187</v>
      </c>
      <c r="AR44" s="137"/>
      <c r="AS44" s="137"/>
      <c r="AT44" s="138"/>
      <c r="AU44" s="403" t="s">
        <v>133</v>
      </c>
      <c r="AV44" s="403"/>
      <c r="AW44" s="403"/>
      <c r="AX44" s="904"/>
    </row>
    <row r="45" spans="1:50" ht="18.75" hidden="1" customHeight="1" x14ac:dyDescent="0.2">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7" t="s">
        <v>177</v>
      </c>
      <c r="AX45" s="388"/>
    </row>
    <row r="46" spans="1:50" ht="23.25" hidden="1" customHeight="1" x14ac:dyDescent="0.2">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9" t="s">
        <v>269</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309</v>
      </c>
      <c r="AF51" s="229"/>
      <c r="AG51" s="229"/>
      <c r="AH51" s="230"/>
      <c r="AI51" s="228" t="s">
        <v>307</v>
      </c>
      <c r="AJ51" s="229"/>
      <c r="AK51" s="229"/>
      <c r="AL51" s="230"/>
      <c r="AM51" s="234" t="s">
        <v>336</v>
      </c>
      <c r="AN51" s="234"/>
      <c r="AO51" s="234"/>
      <c r="AP51" s="234"/>
      <c r="AQ51" s="136" t="s">
        <v>187</v>
      </c>
      <c r="AR51" s="137"/>
      <c r="AS51" s="137"/>
      <c r="AT51" s="138"/>
      <c r="AU51" s="918" t="s">
        <v>133</v>
      </c>
      <c r="AV51" s="918"/>
      <c r="AW51" s="918"/>
      <c r="AX51" s="919"/>
    </row>
    <row r="52" spans="1:50" ht="18.75" hidden="1" customHeight="1" x14ac:dyDescent="0.2">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7" t="s">
        <v>177</v>
      </c>
      <c r="AX52" s="388"/>
    </row>
    <row r="53" spans="1:50" ht="23.25" hidden="1" customHeight="1" x14ac:dyDescent="0.2">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9" t="s">
        <v>269</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309</v>
      </c>
      <c r="AF58" s="229"/>
      <c r="AG58" s="229"/>
      <c r="AH58" s="230"/>
      <c r="AI58" s="228" t="s">
        <v>307</v>
      </c>
      <c r="AJ58" s="229"/>
      <c r="AK58" s="229"/>
      <c r="AL58" s="230"/>
      <c r="AM58" s="234" t="s">
        <v>336</v>
      </c>
      <c r="AN58" s="234"/>
      <c r="AO58" s="234"/>
      <c r="AP58" s="234"/>
      <c r="AQ58" s="136" t="s">
        <v>187</v>
      </c>
      <c r="AR58" s="137"/>
      <c r="AS58" s="137"/>
      <c r="AT58" s="138"/>
      <c r="AU58" s="918" t="s">
        <v>133</v>
      </c>
      <c r="AV58" s="918"/>
      <c r="AW58" s="918"/>
      <c r="AX58" s="919"/>
    </row>
    <row r="59" spans="1:50" ht="18.75" hidden="1" customHeight="1" x14ac:dyDescent="0.2">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7" t="s">
        <v>177</v>
      </c>
      <c r="AX59" s="388"/>
    </row>
    <row r="60" spans="1:50" ht="23.25" hidden="1" customHeight="1" x14ac:dyDescent="0.2">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4" t="s">
        <v>270</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265</v>
      </c>
      <c r="X65" s="480"/>
      <c r="Y65" s="483"/>
      <c r="Z65" s="483"/>
      <c r="AA65" s="484"/>
      <c r="AB65" s="222" t="s">
        <v>11</v>
      </c>
      <c r="AC65" s="223"/>
      <c r="AD65" s="224"/>
      <c r="AE65" s="228" t="s">
        <v>309</v>
      </c>
      <c r="AF65" s="229"/>
      <c r="AG65" s="229"/>
      <c r="AH65" s="230"/>
      <c r="AI65" s="228" t="s">
        <v>307</v>
      </c>
      <c r="AJ65" s="229"/>
      <c r="AK65" s="229"/>
      <c r="AL65" s="230"/>
      <c r="AM65" s="234" t="s">
        <v>336</v>
      </c>
      <c r="AN65" s="234"/>
      <c r="AO65" s="234"/>
      <c r="AP65" s="234"/>
      <c r="AQ65" s="222" t="s">
        <v>187</v>
      </c>
      <c r="AR65" s="223"/>
      <c r="AS65" s="223"/>
      <c r="AT65" s="224"/>
      <c r="AU65" s="236" t="s">
        <v>133</v>
      </c>
      <c r="AV65" s="236"/>
      <c r="AW65" s="236"/>
      <c r="AX65" s="237"/>
    </row>
    <row r="66" spans="1:50" ht="29.7" customHeight="1" x14ac:dyDescent="0.2">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t="s">
        <v>482</v>
      </c>
      <c r="AR66" s="184"/>
      <c r="AS66" s="226" t="s">
        <v>188</v>
      </c>
      <c r="AT66" s="227"/>
      <c r="AU66" s="184" t="s">
        <v>482</v>
      </c>
      <c r="AV66" s="184"/>
      <c r="AW66" s="226" t="s">
        <v>268</v>
      </c>
      <c r="AX66" s="238"/>
    </row>
    <row r="67" spans="1:50" ht="59.4" customHeight="1" x14ac:dyDescent="0.2">
      <c r="A67" s="467"/>
      <c r="B67" s="468"/>
      <c r="C67" s="468"/>
      <c r="D67" s="468"/>
      <c r="E67" s="468"/>
      <c r="F67" s="469"/>
      <c r="G67" s="239" t="s">
        <v>189</v>
      </c>
      <c r="H67" s="242" t="s">
        <v>488</v>
      </c>
      <c r="I67" s="243"/>
      <c r="J67" s="243"/>
      <c r="K67" s="243"/>
      <c r="L67" s="243"/>
      <c r="M67" s="243"/>
      <c r="N67" s="243"/>
      <c r="O67" s="244"/>
      <c r="P67" s="242" t="s">
        <v>564</v>
      </c>
      <c r="Q67" s="243"/>
      <c r="R67" s="243"/>
      <c r="S67" s="243"/>
      <c r="T67" s="243"/>
      <c r="U67" s="243"/>
      <c r="V67" s="244"/>
      <c r="W67" s="248"/>
      <c r="X67" s="249"/>
      <c r="Y67" s="254" t="s">
        <v>12</v>
      </c>
      <c r="Z67" s="254"/>
      <c r="AA67" s="255"/>
      <c r="AB67" s="256" t="s">
        <v>287</v>
      </c>
      <c r="AC67" s="256"/>
      <c r="AD67" s="256"/>
      <c r="AE67" s="202" t="s">
        <v>482</v>
      </c>
      <c r="AF67" s="203"/>
      <c r="AG67" s="203"/>
      <c r="AH67" s="203"/>
      <c r="AI67" s="202" t="s">
        <v>482</v>
      </c>
      <c r="AJ67" s="203"/>
      <c r="AK67" s="203"/>
      <c r="AL67" s="203"/>
      <c r="AM67" s="202" t="s">
        <v>482</v>
      </c>
      <c r="AN67" s="203"/>
      <c r="AO67" s="203"/>
      <c r="AP67" s="203"/>
      <c r="AQ67" s="202" t="s">
        <v>482</v>
      </c>
      <c r="AR67" s="203"/>
      <c r="AS67" s="203"/>
      <c r="AT67" s="204"/>
      <c r="AU67" s="203" t="s">
        <v>482</v>
      </c>
      <c r="AV67" s="203"/>
      <c r="AW67" s="203"/>
      <c r="AX67" s="205"/>
    </row>
    <row r="68" spans="1:50" ht="59.4" customHeight="1" x14ac:dyDescent="0.2">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t="s">
        <v>482</v>
      </c>
      <c r="AF68" s="203"/>
      <c r="AG68" s="203"/>
      <c r="AH68" s="203"/>
      <c r="AI68" s="202" t="s">
        <v>482</v>
      </c>
      <c r="AJ68" s="203"/>
      <c r="AK68" s="203"/>
      <c r="AL68" s="203"/>
      <c r="AM68" s="202" t="s">
        <v>482</v>
      </c>
      <c r="AN68" s="203"/>
      <c r="AO68" s="203"/>
      <c r="AP68" s="203"/>
      <c r="AQ68" s="202" t="s">
        <v>482</v>
      </c>
      <c r="AR68" s="203"/>
      <c r="AS68" s="203"/>
      <c r="AT68" s="204"/>
      <c r="AU68" s="203" t="s">
        <v>482</v>
      </c>
      <c r="AV68" s="203"/>
      <c r="AW68" s="203"/>
      <c r="AX68" s="205"/>
    </row>
    <row r="69" spans="1:50" ht="59.4" customHeight="1" x14ac:dyDescent="0.2">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t="s">
        <v>482</v>
      </c>
      <c r="AF69" s="258"/>
      <c r="AG69" s="258"/>
      <c r="AH69" s="258"/>
      <c r="AI69" s="257" t="s">
        <v>482</v>
      </c>
      <c r="AJ69" s="258"/>
      <c r="AK69" s="258"/>
      <c r="AL69" s="258"/>
      <c r="AM69" s="257" t="s">
        <v>482</v>
      </c>
      <c r="AN69" s="258"/>
      <c r="AO69" s="258"/>
      <c r="AP69" s="258"/>
      <c r="AQ69" s="202" t="s">
        <v>482</v>
      </c>
      <c r="AR69" s="203"/>
      <c r="AS69" s="203"/>
      <c r="AT69" s="204"/>
      <c r="AU69" s="203" t="s">
        <v>482</v>
      </c>
      <c r="AV69" s="203"/>
      <c r="AW69" s="203"/>
      <c r="AX69" s="205"/>
    </row>
    <row r="70" spans="1:50" ht="23.25" customHeight="1" x14ac:dyDescent="0.2">
      <c r="A70" s="467" t="s">
        <v>274</v>
      </c>
      <c r="B70" s="468"/>
      <c r="C70" s="468"/>
      <c r="D70" s="468"/>
      <c r="E70" s="468"/>
      <c r="F70" s="469"/>
      <c r="G70" s="240" t="s">
        <v>190</v>
      </c>
      <c r="H70" s="291" t="s">
        <v>565</v>
      </c>
      <c r="I70" s="291"/>
      <c r="J70" s="291"/>
      <c r="K70" s="291"/>
      <c r="L70" s="291"/>
      <c r="M70" s="291"/>
      <c r="N70" s="291"/>
      <c r="O70" s="291"/>
      <c r="P70" s="291" t="s">
        <v>564</v>
      </c>
      <c r="Q70" s="291"/>
      <c r="R70" s="291"/>
      <c r="S70" s="291"/>
      <c r="T70" s="291"/>
      <c r="U70" s="291"/>
      <c r="V70" s="291"/>
      <c r="W70" s="294" t="s">
        <v>286</v>
      </c>
      <c r="X70" s="295"/>
      <c r="Y70" s="254" t="s">
        <v>12</v>
      </c>
      <c r="Z70" s="254"/>
      <c r="AA70" s="255"/>
      <c r="AB70" s="256" t="s">
        <v>287</v>
      </c>
      <c r="AC70" s="256"/>
      <c r="AD70" s="256"/>
      <c r="AE70" s="202" t="s">
        <v>482</v>
      </c>
      <c r="AF70" s="203"/>
      <c r="AG70" s="203"/>
      <c r="AH70" s="203"/>
      <c r="AI70" s="202" t="s">
        <v>482</v>
      </c>
      <c r="AJ70" s="203"/>
      <c r="AK70" s="203"/>
      <c r="AL70" s="203"/>
      <c r="AM70" s="202" t="s">
        <v>482</v>
      </c>
      <c r="AN70" s="203"/>
      <c r="AO70" s="203"/>
      <c r="AP70" s="203"/>
      <c r="AQ70" s="202" t="s">
        <v>482</v>
      </c>
      <c r="AR70" s="203"/>
      <c r="AS70" s="203"/>
      <c r="AT70" s="204"/>
      <c r="AU70" s="203" t="s">
        <v>482</v>
      </c>
      <c r="AV70" s="203"/>
      <c r="AW70" s="203"/>
      <c r="AX70" s="205"/>
    </row>
    <row r="71" spans="1:50" ht="23.25" customHeight="1" x14ac:dyDescent="0.2">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t="s">
        <v>482</v>
      </c>
      <c r="AF71" s="203"/>
      <c r="AG71" s="203"/>
      <c r="AH71" s="203"/>
      <c r="AI71" s="202" t="s">
        <v>482</v>
      </c>
      <c r="AJ71" s="203"/>
      <c r="AK71" s="203"/>
      <c r="AL71" s="203"/>
      <c r="AM71" s="202" t="s">
        <v>482</v>
      </c>
      <c r="AN71" s="203"/>
      <c r="AO71" s="203"/>
      <c r="AP71" s="203"/>
      <c r="AQ71" s="202" t="s">
        <v>482</v>
      </c>
      <c r="AR71" s="203"/>
      <c r="AS71" s="203"/>
      <c r="AT71" s="204"/>
      <c r="AU71" s="203" t="s">
        <v>482</v>
      </c>
      <c r="AV71" s="203"/>
      <c r="AW71" s="203"/>
      <c r="AX71" s="205"/>
    </row>
    <row r="72" spans="1:50" ht="23.25" customHeight="1" thickBot="1" x14ac:dyDescent="0.2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t="s">
        <v>482</v>
      </c>
      <c r="AF72" s="203"/>
      <c r="AG72" s="203"/>
      <c r="AH72" s="203"/>
      <c r="AI72" s="202" t="s">
        <v>482</v>
      </c>
      <c r="AJ72" s="203"/>
      <c r="AK72" s="203"/>
      <c r="AL72" s="203"/>
      <c r="AM72" s="202" t="s">
        <v>482</v>
      </c>
      <c r="AN72" s="203"/>
      <c r="AO72" s="203"/>
      <c r="AP72" s="204"/>
      <c r="AQ72" s="202" t="s">
        <v>482</v>
      </c>
      <c r="AR72" s="203"/>
      <c r="AS72" s="203"/>
      <c r="AT72" s="204"/>
      <c r="AU72" s="203" t="s">
        <v>482</v>
      </c>
      <c r="AV72" s="203"/>
      <c r="AW72" s="203"/>
      <c r="AX72" s="205"/>
    </row>
    <row r="73" spans="1:50" ht="18.75" hidden="1" customHeight="1" x14ac:dyDescent="0.2">
      <c r="A73" s="498" t="s">
        <v>270</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309</v>
      </c>
      <c r="AF73" s="229"/>
      <c r="AG73" s="229"/>
      <c r="AH73" s="230"/>
      <c r="AI73" s="228" t="s">
        <v>307</v>
      </c>
      <c r="AJ73" s="229"/>
      <c r="AK73" s="229"/>
      <c r="AL73" s="230"/>
      <c r="AM73" s="234" t="s">
        <v>336</v>
      </c>
      <c r="AN73" s="234"/>
      <c r="AO73" s="234"/>
      <c r="AP73" s="234"/>
      <c r="AQ73" s="144" t="s">
        <v>187</v>
      </c>
      <c r="AR73" s="115"/>
      <c r="AS73" s="115"/>
      <c r="AT73" s="116"/>
      <c r="AU73" s="120" t="s">
        <v>133</v>
      </c>
      <c r="AV73" s="121"/>
      <c r="AW73" s="121"/>
      <c r="AX73" s="122"/>
    </row>
    <row r="74" spans="1:50" ht="18.75" hidden="1" customHeight="1" x14ac:dyDescent="0.2">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2">
      <c r="A75" s="501"/>
      <c r="B75" s="502"/>
      <c r="C75" s="502"/>
      <c r="D75" s="502"/>
      <c r="E75" s="502"/>
      <c r="F75" s="503"/>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501"/>
      <c r="B76" s="502"/>
      <c r="C76" s="502"/>
      <c r="D76" s="502"/>
      <c r="E76" s="502"/>
      <c r="F76" s="503"/>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501"/>
      <c r="B77" s="502"/>
      <c r="C77" s="502"/>
      <c r="D77" s="502"/>
      <c r="E77" s="502"/>
      <c r="F77" s="503"/>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81"/>
      <c r="AF77" s="882"/>
      <c r="AG77" s="882"/>
      <c r="AH77" s="882"/>
      <c r="AI77" s="881"/>
      <c r="AJ77" s="882"/>
      <c r="AK77" s="882"/>
      <c r="AL77" s="882"/>
      <c r="AM77" s="881"/>
      <c r="AN77" s="882"/>
      <c r="AO77" s="882"/>
      <c r="AP77" s="882"/>
      <c r="AQ77" s="326"/>
      <c r="AR77" s="192"/>
      <c r="AS77" s="192"/>
      <c r="AT77" s="327"/>
      <c r="AU77" s="203"/>
      <c r="AV77" s="203"/>
      <c r="AW77" s="203"/>
      <c r="AX77" s="205"/>
    </row>
    <row r="78" spans="1:50" ht="69.75" hidden="1" customHeight="1" x14ac:dyDescent="0.2">
      <c r="A78" s="320" t="s">
        <v>300</v>
      </c>
      <c r="B78" s="321"/>
      <c r="C78" s="321"/>
      <c r="D78" s="321"/>
      <c r="E78" s="318" t="s">
        <v>248</v>
      </c>
      <c r="F78" s="319"/>
      <c r="G78" s="47" t="s">
        <v>190</v>
      </c>
      <c r="H78" s="576"/>
      <c r="I78" s="577"/>
      <c r="J78" s="577"/>
      <c r="K78" s="577"/>
      <c r="L78" s="577"/>
      <c r="M78" s="577"/>
      <c r="N78" s="577"/>
      <c r="O78" s="578"/>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264</v>
      </c>
      <c r="AP79" s="263"/>
      <c r="AQ79" s="263"/>
      <c r="AR79" s="66" t="s">
        <v>262</v>
      </c>
      <c r="AS79" s="262"/>
      <c r="AT79" s="263"/>
      <c r="AU79" s="263"/>
      <c r="AV79" s="263"/>
      <c r="AW79" s="263"/>
      <c r="AX79" s="974"/>
    </row>
    <row r="80" spans="1:50" ht="18.75" hidden="1" customHeight="1" x14ac:dyDescent="0.2">
      <c r="A80" s="855" t="s">
        <v>146</v>
      </c>
      <c r="B80" s="516" t="s">
        <v>261</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348</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65" hidden="1" customHeight="1" x14ac:dyDescent="0.2">
      <c r="A81" s="856"/>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65" hidden="1" customHeight="1" x14ac:dyDescent="0.2">
      <c r="A82" s="856"/>
      <c r="B82" s="519"/>
      <c r="C82" s="420"/>
      <c r="D82" s="420"/>
      <c r="E82" s="420"/>
      <c r="F82" s="421"/>
      <c r="G82" s="665"/>
      <c r="H82" s="665"/>
      <c r="I82" s="665"/>
      <c r="J82" s="665"/>
      <c r="K82" s="665"/>
      <c r="L82" s="665"/>
      <c r="M82" s="665"/>
      <c r="N82" s="665"/>
      <c r="O82" s="665"/>
      <c r="P82" s="665"/>
      <c r="Q82" s="665"/>
      <c r="R82" s="665"/>
      <c r="S82" s="665"/>
      <c r="T82" s="665"/>
      <c r="U82" s="665"/>
      <c r="V82" s="665"/>
      <c r="W82" s="665"/>
      <c r="X82" s="665"/>
      <c r="Y82" s="665"/>
      <c r="Z82" s="665"/>
      <c r="AA82" s="666"/>
      <c r="AB82" s="875"/>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6"/>
    </row>
    <row r="83" spans="1:60" ht="22.65" hidden="1" customHeight="1" x14ac:dyDescent="0.2">
      <c r="A83" s="856"/>
      <c r="B83" s="519"/>
      <c r="C83" s="420"/>
      <c r="D83" s="420"/>
      <c r="E83" s="420"/>
      <c r="F83" s="421"/>
      <c r="G83" s="667"/>
      <c r="H83" s="667"/>
      <c r="I83" s="667"/>
      <c r="J83" s="667"/>
      <c r="K83" s="667"/>
      <c r="L83" s="667"/>
      <c r="M83" s="667"/>
      <c r="N83" s="667"/>
      <c r="O83" s="667"/>
      <c r="P83" s="667"/>
      <c r="Q83" s="667"/>
      <c r="R83" s="667"/>
      <c r="S83" s="667"/>
      <c r="T83" s="667"/>
      <c r="U83" s="667"/>
      <c r="V83" s="667"/>
      <c r="W83" s="667"/>
      <c r="X83" s="667"/>
      <c r="Y83" s="667"/>
      <c r="Z83" s="667"/>
      <c r="AA83" s="668"/>
      <c r="AB83" s="877"/>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8"/>
    </row>
    <row r="84" spans="1:60" ht="19.5" hidden="1" customHeight="1" x14ac:dyDescent="0.2">
      <c r="A84" s="856"/>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9"/>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0"/>
    </row>
    <row r="85" spans="1:60" ht="18.75" hidden="1" customHeight="1" x14ac:dyDescent="0.2">
      <c r="A85" s="856"/>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187</v>
      </c>
      <c r="AR85" s="115"/>
      <c r="AS85" s="115"/>
      <c r="AT85" s="116"/>
      <c r="AU85" s="525" t="s">
        <v>133</v>
      </c>
      <c r="AV85" s="525"/>
      <c r="AW85" s="525"/>
      <c r="AX85" s="526"/>
      <c r="AY85" s="10"/>
      <c r="AZ85" s="10"/>
      <c r="BA85" s="10"/>
      <c r="BB85" s="10"/>
      <c r="BC85" s="10"/>
    </row>
    <row r="86" spans="1:60" ht="18.75" hidden="1" customHeight="1" x14ac:dyDescent="0.2">
      <c r="A86" s="856"/>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7" t="s">
        <v>177</v>
      </c>
      <c r="AX86" s="388"/>
      <c r="AY86" s="10"/>
      <c r="AZ86" s="10"/>
      <c r="BA86" s="10"/>
      <c r="BB86" s="10"/>
      <c r="BC86" s="10"/>
      <c r="BD86" s="10"/>
      <c r="BE86" s="10"/>
      <c r="BF86" s="10"/>
      <c r="BG86" s="10"/>
      <c r="BH86" s="10"/>
    </row>
    <row r="87" spans="1:60" ht="23.25" hidden="1" customHeight="1" x14ac:dyDescent="0.2">
      <c r="A87" s="856"/>
      <c r="B87" s="420"/>
      <c r="C87" s="420"/>
      <c r="D87" s="420"/>
      <c r="E87" s="420"/>
      <c r="F87" s="421"/>
      <c r="G87" s="89"/>
      <c r="H87" s="90"/>
      <c r="I87" s="90"/>
      <c r="J87" s="90"/>
      <c r="K87" s="90"/>
      <c r="L87" s="90"/>
      <c r="M87" s="90"/>
      <c r="N87" s="90"/>
      <c r="O87" s="91"/>
      <c r="P87" s="90"/>
      <c r="Q87" s="506"/>
      <c r="R87" s="506"/>
      <c r="S87" s="506"/>
      <c r="T87" s="506"/>
      <c r="U87" s="506"/>
      <c r="V87" s="506"/>
      <c r="W87" s="506"/>
      <c r="X87" s="507"/>
      <c r="Y87" s="550" t="s">
        <v>61</v>
      </c>
      <c r="Z87" s="551"/>
      <c r="AA87" s="552"/>
      <c r="AB87" s="453"/>
      <c r="AC87" s="453"/>
      <c r="AD87" s="453"/>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6"/>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6"/>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6"/>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187</v>
      </c>
      <c r="AR90" s="115"/>
      <c r="AS90" s="115"/>
      <c r="AT90" s="116"/>
      <c r="AU90" s="525" t="s">
        <v>133</v>
      </c>
      <c r="AV90" s="525"/>
      <c r="AW90" s="525"/>
      <c r="AX90" s="526"/>
    </row>
    <row r="91" spans="1:60" ht="18.75" hidden="1" customHeight="1" x14ac:dyDescent="0.2">
      <c r="A91" s="856"/>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2">
      <c r="A92" s="856"/>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6"/>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6"/>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6"/>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2">
      <c r="A96" s="856"/>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2">
      <c r="A97" s="856"/>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6"/>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7"/>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6" t="s">
        <v>13</v>
      </c>
      <c r="Z99" s="887"/>
      <c r="AA99" s="888"/>
      <c r="AB99" s="883" t="s">
        <v>14</v>
      </c>
      <c r="AC99" s="884"/>
      <c r="AD99" s="885"/>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65" customHeight="1" x14ac:dyDescent="0.2">
      <c r="A100" s="493" t="s">
        <v>271</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5"/>
      <c r="Z100" s="846"/>
      <c r="AA100" s="847"/>
      <c r="AB100" s="473" t="s">
        <v>11</v>
      </c>
      <c r="AC100" s="473"/>
      <c r="AD100" s="473"/>
      <c r="AE100" s="531" t="s">
        <v>309</v>
      </c>
      <c r="AF100" s="532"/>
      <c r="AG100" s="532"/>
      <c r="AH100" s="533"/>
      <c r="AI100" s="531" t="s">
        <v>329</v>
      </c>
      <c r="AJ100" s="532"/>
      <c r="AK100" s="532"/>
      <c r="AL100" s="533"/>
      <c r="AM100" s="531" t="s">
        <v>336</v>
      </c>
      <c r="AN100" s="532"/>
      <c r="AO100" s="532"/>
      <c r="AP100" s="533"/>
      <c r="AQ100" s="304" t="s">
        <v>349</v>
      </c>
      <c r="AR100" s="305"/>
      <c r="AS100" s="305"/>
      <c r="AT100" s="306"/>
      <c r="AU100" s="304" t="s">
        <v>350</v>
      </c>
      <c r="AV100" s="305"/>
      <c r="AW100" s="305"/>
      <c r="AX100" s="307"/>
    </row>
    <row r="101" spans="1:60" ht="23.25" customHeight="1" x14ac:dyDescent="0.2">
      <c r="A101" s="414"/>
      <c r="B101" s="415"/>
      <c r="C101" s="415"/>
      <c r="D101" s="415"/>
      <c r="E101" s="415"/>
      <c r="F101" s="416"/>
      <c r="G101" s="90" t="s">
        <v>489</v>
      </c>
      <c r="H101" s="90"/>
      <c r="I101" s="90"/>
      <c r="J101" s="90"/>
      <c r="K101" s="90"/>
      <c r="L101" s="90"/>
      <c r="M101" s="90"/>
      <c r="N101" s="90"/>
      <c r="O101" s="90"/>
      <c r="P101" s="90"/>
      <c r="Q101" s="90"/>
      <c r="R101" s="90"/>
      <c r="S101" s="90"/>
      <c r="T101" s="90"/>
      <c r="U101" s="90"/>
      <c r="V101" s="90"/>
      <c r="W101" s="90"/>
      <c r="X101" s="91"/>
      <c r="Y101" s="534" t="s">
        <v>54</v>
      </c>
      <c r="Z101" s="535"/>
      <c r="AA101" s="536"/>
      <c r="AB101" s="453" t="s">
        <v>491</v>
      </c>
      <c r="AC101" s="453"/>
      <c r="AD101" s="453"/>
      <c r="AE101" s="202" t="s">
        <v>482</v>
      </c>
      <c r="AF101" s="203"/>
      <c r="AG101" s="203"/>
      <c r="AH101" s="204"/>
      <c r="AI101" s="202" t="s">
        <v>482</v>
      </c>
      <c r="AJ101" s="203"/>
      <c r="AK101" s="203"/>
      <c r="AL101" s="204"/>
      <c r="AM101" s="202">
        <v>11</v>
      </c>
      <c r="AN101" s="203"/>
      <c r="AO101" s="203"/>
      <c r="AP101" s="204"/>
      <c r="AQ101" s="202" t="s">
        <v>482</v>
      </c>
      <c r="AR101" s="203"/>
      <c r="AS101" s="203"/>
      <c r="AT101" s="204"/>
      <c r="AU101" s="202" t="s">
        <v>482</v>
      </c>
      <c r="AV101" s="203"/>
      <c r="AW101" s="203"/>
      <c r="AX101" s="204"/>
    </row>
    <row r="102" spans="1:60" ht="23.25" customHeight="1" x14ac:dyDescent="0.2">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491</v>
      </c>
      <c r="AC102" s="453"/>
      <c r="AD102" s="453"/>
      <c r="AE102" s="410" t="s">
        <v>482</v>
      </c>
      <c r="AF102" s="410"/>
      <c r="AG102" s="410"/>
      <c r="AH102" s="410"/>
      <c r="AI102" s="410" t="s">
        <v>482</v>
      </c>
      <c r="AJ102" s="410"/>
      <c r="AK102" s="410"/>
      <c r="AL102" s="410"/>
      <c r="AM102" s="410">
        <v>16</v>
      </c>
      <c r="AN102" s="410"/>
      <c r="AO102" s="410"/>
      <c r="AP102" s="410"/>
      <c r="AQ102" s="257">
        <v>18</v>
      </c>
      <c r="AR102" s="258"/>
      <c r="AS102" s="258"/>
      <c r="AT102" s="303"/>
      <c r="AU102" s="257" t="s">
        <v>482</v>
      </c>
      <c r="AV102" s="258"/>
      <c r="AW102" s="258"/>
      <c r="AX102" s="303"/>
    </row>
    <row r="103" spans="1:60" ht="31.65" customHeight="1" x14ac:dyDescent="0.2">
      <c r="A103" s="411" t="s">
        <v>271</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309</v>
      </c>
      <c r="AF103" s="408"/>
      <c r="AG103" s="408"/>
      <c r="AH103" s="409"/>
      <c r="AI103" s="407" t="s">
        <v>307</v>
      </c>
      <c r="AJ103" s="408"/>
      <c r="AK103" s="408"/>
      <c r="AL103" s="409"/>
      <c r="AM103" s="407" t="s">
        <v>336</v>
      </c>
      <c r="AN103" s="408"/>
      <c r="AO103" s="408"/>
      <c r="AP103" s="409"/>
      <c r="AQ103" s="268" t="s">
        <v>349</v>
      </c>
      <c r="AR103" s="269"/>
      <c r="AS103" s="269"/>
      <c r="AT103" s="308"/>
      <c r="AU103" s="268" t="s">
        <v>350</v>
      </c>
      <c r="AV103" s="269"/>
      <c r="AW103" s="269"/>
      <c r="AX103" s="270"/>
    </row>
    <row r="104" spans="1:60" ht="23.25" customHeight="1" x14ac:dyDescent="0.2">
      <c r="A104" s="414"/>
      <c r="B104" s="415"/>
      <c r="C104" s="415"/>
      <c r="D104" s="415"/>
      <c r="E104" s="415"/>
      <c r="F104" s="416"/>
      <c r="G104" s="90" t="s">
        <v>490</v>
      </c>
      <c r="H104" s="90"/>
      <c r="I104" s="90"/>
      <c r="J104" s="90"/>
      <c r="K104" s="90"/>
      <c r="L104" s="90"/>
      <c r="M104" s="90"/>
      <c r="N104" s="90"/>
      <c r="O104" s="90"/>
      <c r="P104" s="90"/>
      <c r="Q104" s="90"/>
      <c r="R104" s="90"/>
      <c r="S104" s="90"/>
      <c r="T104" s="90"/>
      <c r="U104" s="90"/>
      <c r="V104" s="90"/>
      <c r="W104" s="90"/>
      <c r="X104" s="91"/>
      <c r="Y104" s="457" t="s">
        <v>54</v>
      </c>
      <c r="Z104" s="458"/>
      <c r="AA104" s="459"/>
      <c r="AB104" s="537" t="s">
        <v>491</v>
      </c>
      <c r="AC104" s="538"/>
      <c r="AD104" s="539"/>
      <c r="AE104" s="202" t="s">
        <v>482</v>
      </c>
      <c r="AF104" s="203"/>
      <c r="AG104" s="203"/>
      <c r="AH104" s="204"/>
      <c r="AI104" s="202" t="s">
        <v>482</v>
      </c>
      <c r="AJ104" s="203"/>
      <c r="AK104" s="203"/>
      <c r="AL104" s="204"/>
      <c r="AM104" s="202">
        <v>14</v>
      </c>
      <c r="AN104" s="203"/>
      <c r="AO104" s="203"/>
      <c r="AP104" s="204"/>
      <c r="AQ104" s="202" t="s">
        <v>482</v>
      </c>
      <c r="AR104" s="203"/>
      <c r="AS104" s="203"/>
      <c r="AT104" s="204"/>
      <c r="AU104" s="202" t="s">
        <v>482</v>
      </c>
      <c r="AV104" s="203"/>
      <c r="AW104" s="203"/>
      <c r="AX104" s="204"/>
    </row>
    <row r="105" spans="1:60" ht="23.25" customHeight="1" x14ac:dyDescent="0.2">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t="s">
        <v>491</v>
      </c>
      <c r="AC105" s="461"/>
      <c r="AD105" s="462"/>
      <c r="AE105" s="410" t="s">
        <v>482</v>
      </c>
      <c r="AF105" s="410"/>
      <c r="AG105" s="410"/>
      <c r="AH105" s="410"/>
      <c r="AI105" s="410" t="s">
        <v>482</v>
      </c>
      <c r="AJ105" s="410"/>
      <c r="AK105" s="410"/>
      <c r="AL105" s="410"/>
      <c r="AM105" s="410">
        <v>14</v>
      </c>
      <c r="AN105" s="410"/>
      <c r="AO105" s="410"/>
      <c r="AP105" s="410"/>
      <c r="AQ105" s="202">
        <v>17</v>
      </c>
      <c r="AR105" s="203"/>
      <c r="AS105" s="203"/>
      <c r="AT105" s="204"/>
      <c r="AU105" s="257" t="s">
        <v>482</v>
      </c>
      <c r="AV105" s="258"/>
      <c r="AW105" s="258"/>
      <c r="AX105" s="303"/>
    </row>
    <row r="106" spans="1:60" ht="31.65" hidden="1" customHeight="1" x14ac:dyDescent="0.2">
      <c r="A106" s="411" t="s">
        <v>271</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309</v>
      </c>
      <c r="AF106" s="408"/>
      <c r="AG106" s="408"/>
      <c r="AH106" s="409"/>
      <c r="AI106" s="407" t="s">
        <v>307</v>
      </c>
      <c r="AJ106" s="408"/>
      <c r="AK106" s="408"/>
      <c r="AL106" s="409"/>
      <c r="AM106" s="407" t="s">
        <v>336</v>
      </c>
      <c r="AN106" s="408"/>
      <c r="AO106" s="408"/>
      <c r="AP106" s="409"/>
      <c r="AQ106" s="268" t="s">
        <v>349</v>
      </c>
      <c r="AR106" s="269"/>
      <c r="AS106" s="269"/>
      <c r="AT106" s="308"/>
      <c r="AU106" s="268" t="s">
        <v>350</v>
      </c>
      <c r="AV106" s="269"/>
      <c r="AW106" s="269"/>
      <c r="AX106" s="270"/>
    </row>
    <row r="107" spans="1:60" ht="23.25" hidden="1" customHeight="1" x14ac:dyDescent="0.2">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2">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65" hidden="1" customHeight="1" x14ac:dyDescent="0.2">
      <c r="A109" s="411" t="s">
        <v>271</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309</v>
      </c>
      <c r="AF109" s="408"/>
      <c r="AG109" s="408"/>
      <c r="AH109" s="409"/>
      <c r="AI109" s="407" t="s">
        <v>307</v>
      </c>
      <c r="AJ109" s="408"/>
      <c r="AK109" s="408"/>
      <c r="AL109" s="409"/>
      <c r="AM109" s="407" t="s">
        <v>336</v>
      </c>
      <c r="AN109" s="408"/>
      <c r="AO109" s="408"/>
      <c r="AP109" s="409"/>
      <c r="AQ109" s="268" t="s">
        <v>349</v>
      </c>
      <c r="AR109" s="269"/>
      <c r="AS109" s="269"/>
      <c r="AT109" s="308"/>
      <c r="AU109" s="268" t="s">
        <v>350</v>
      </c>
      <c r="AV109" s="269"/>
      <c r="AW109" s="269"/>
      <c r="AX109" s="270"/>
    </row>
    <row r="110" spans="1:60" ht="23.25" hidden="1" customHeight="1" x14ac:dyDescent="0.2">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2">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65" hidden="1" customHeight="1" x14ac:dyDescent="0.2">
      <c r="A112" s="411" t="s">
        <v>271</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309</v>
      </c>
      <c r="AF112" s="408"/>
      <c r="AG112" s="408"/>
      <c r="AH112" s="409"/>
      <c r="AI112" s="407" t="s">
        <v>307</v>
      </c>
      <c r="AJ112" s="408"/>
      <c r="AK112" s="408"/>
      <c r="AL112" s="409"/>
      <c r="AM112" s="407" t="s">
        <v>336</v>
      </c>
      <c r="AN112" s="408"/>
      <c r="AO112" s="408"/>
      <c r="AP112" s="409"/>
      <c r="AQ112" s="268" t="s">
        <v>349</v>
      </c>
      <c r="AR112" s="269"/>
      <c r="AS112" s="269"/>
      <c r="AT112" s="308"/>
      <c r="AU112" s="268" t="s">
        <v>350</v>
      </c>
      <c r="AV112" s="269"/>
      <c r="AW112" s="269"/>
      <c r="AX112" s="270"/>
    </row>
    <row r="113" spans="1:50" ht="23.25" hidden="1" customHeight="1" x14ac:dyDescent="0.2">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2">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2">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309</v>
      </c>
      <c r="AF115" s="408"/>
      <c r="AG115" s="408"/>
      <c r="AH115" s="409"/>
      <c r="AI115" s="407" t="s">
        <v>307</v>
      </c>
      <c r="AJ115" s="408"/>
      <c r="AK115" s="408"/>
      <c r="AL115" s="409"/>
      <c r="AM115" s="407" t="s">
        <v>336</v>
      </c>
      <c r="AN115" s="408"/>
      <c r="AO115" s="408"/>
      <c r="AP115" s="409"/>
      <c r="AQ115" s="580" t="s">
        <v>351</v>
      </c>
      <c r="AR115" s="581"/>
      <c r="AS115" s="581"/>
      <c r="AT115" s="581"/>
      <c r="AU115" s="581"/>
      <c r="AV115" s="581"/>
      <c r="AW115" s="581"/>
      <c r="AX115" s="582"/>
    </row>
    <row r="116" spans="1:50" ht="23.25" customHeight="1" x14ac:dyDescent="0.2">
      <c r="A116" s="431"/>
      <c r="B116" s="432"/>
      <c r="C116" s="432"/>
      <c r="D116" s="432"/>
      <c r="E116" s="432"/>
      <c r="F116" s="433"/>
      <c r="G116" s="382" t="s">
        <v>492</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493</v>
      </c>
      <c r="AC116" s="455"/>
      <c r="AD116" s="456"/>
      <c r="AE116" s="410" t="s">
        <v>482</v>
      </c>
      <c r="AF116" s="410"/>
      <c r="AG116" s="410"/>
      <c r="AH116" s="410"/>
      <c r="AI116" s="410" t="s">
        <v>482</v>
      </c>
      <c r="AJ116" s="410"/>
      <c r="AK116" s="410"/>
      <c r="AL116" s="410"/>
      <c r="AM116" s="410">
        <v>44</v>
      </c>
      <c r="AN116" s="410"/>
      <c r="AO116" s="410"/>
      <c r="AP116" s="410"/>
      <c r="AQ116" s="202">
        <v>185</v>
      </c>
      <c r="AR116" s="203"/>
      <c r="AS116" s="203"/>
      <c r="AT116" s="203"/>
      <c r="AU116" s="203"/>
      <c r="AV116" s="203"/>
      <c r="AW116" s="203"/>
      <c r="AX116" s="205"/>
    </row>
    <row r="117" spans="1:50" ht="46.5" customHeight="1" x14ac:dyDescent="0.2">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493</v>
      </c>
      <c r="AC117" s="465"/>
      <c r="AD117" s="466"/>
      <c r="AE117" s="543" t="s">
        <v>482</v>
      </c>
      <c r="AF117" s="543"/>
      <c r="AG117" s="543"/>
      <c r="AH117" s="543"/>
      <c r="AI117" s="543" t="s">
        <v>482</v>
      </c>
      <c r="AJ117" s="543"/>
      <c r="AK117" s="543"/>
      <c r="AL117" s="543"/>
      <c r="AM117" s="543" t="s">
        <v>568</v>
      </c>
      <c r="AN117" s="543"/>
      <c r="AO117" s="543"/>
      <c r="AP117" s="543"/>
      <c r="AQ117" s="543" t="s">
        <v>567</v>
      </c>
      <c r="AR117" s="543"/>
      <c r="AS117" s="543"/>
      <c r="AT117" s="543"/>
      <c r="AU117" s="543"/>
      <c r="AV117" s="543"/>
      <c r="AW117" s="543"/>
      <c r="AX117" s="544"/>
    </row>
    <row r="118" spans="1:50" ht="23.25" customHeight="1" x14ac:dyDescent="0.2">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309</v>
      </c>
      <c r="AF118" s="408"/>
      <c r="AG118" s="408"/>
      <c r="AH118" s="409"/>
      <c r="AI118" s="407" t="s">
        <v>307</v>
      </c>
      <c r="AJ118" s="408"/>
      <c r="AK118" s="408"/>
      <c r="AL118" s="409"/>
      <c r="AM118" s="407" t="s">
        <v>336</v>
      </c>
      <c r="AN118" s="408"/>
      <c r="AO118" s="408"/>
      <c r="AP118" s="409"/>
      <c r="AQ118" s="580" t="s">
        <v>351</v>
      </c>
      <c r="AR118" s="581"/>
      <c r="AS118" s="581"/>
      <c r="AT118" s="581"/>
      <c r="AU118" s="581"/>
      <c r="AV118" s="581"/>
      <c r="AW118" s="581"/>
      <c r="AX118" s="582"/>
    </row>
    <row r="119" spans="1:50" ht="23.25" customHeight="1" x14ac:dyDescent="0.2">
      <c r="A119" s="431"/>
      <c r="B119" s="432"/>
      <c r="C119" s="432"/>
      <c r="D119" s="432"/>
      <c r="E119" s="432"/>
      <c r="F119" s="433"/>
      <c r="G119" s="382" t="s">
        <v>494</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t="s">
        <v>493</v>
      </c>
      <c r="AC119" s="455"/>
      <c r="AD119" s="456"/>
      <c r="AE119" s="410" t="s">
        <v>482</v>
      </c>
      <c r="AF119" s="410"/>
      <c r="AG119" s="410"/>
      <c r="AH119" s="410"/>
      <c r="AI119" s="410" t="s">
        <v>482</v>
      </c>
      <c r="AJ119" s="410"/>
      <c r="AK119" s="410"/>
      <c r="AL119" s="410"/>
      <c r="AM119" s="410">
        <v>74</v>
      </c>
      <c r="AN119" s="410"/>
      <c r="AO119" s="410"/>
      <c r="AP119" s="410"/>
      <c r="AQ119" s="410">
        <v>109</v>
      </c>
      <c r="AR119" s="410"/>
      <c r="AS119" s="410"/>
      <c r="AT119" s="410"/>
      <c r="AU119" s="410"/>
      <c r="AV119" s="410"/>
      <c r="AW119" s="410"/>
      <c r="AX119" s="542"/>
    </row>
    <row r="120" spans="1:50" ht="46.5" customHeight="1" thickBot="1" x14ac:dyDescent="0.25">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493</v>
      </c>
      <c r="AC120" s="465"/>
      <c r="AD120" s="466"/>
      <c r="AE120" s="543" t="s">
        <v>482</v>
      </c>
      <c r="AF120" s="543"/>
      <c r="AG120" s="543"/>
      <c r="AH120" s="543"/>
      <c r="AI120" s="543" t="s">
        <v>482</v>
      </c>
      <c r="AJ120" s="543"/>
      <c r="AK120" s="543"/>
      <c r="AL120" s="543"/>
      <c r="AM120" s="543" t="s">
        <v>566</v>
      </c>
      <c r="AN120" s="543"/>
      <c r="AO120" s="543"/>
      <c r="AP120" s="543"/>
      <c r="AQ120" s="543" t="s">
        <v>604</v>
      </c>
      <c r="AR120" s="543"/>
      <c r="AS120" s="543"/>
      <c r="AT120" s="543"/>
      <c r="AU120" s="543"/>
      <c r="AV120" s="543"/>
      <c r="AW120" s="543"/>
      <c r="AX120" s="544"/>
    </row>
    <row r="121" spans="1:50" ht="23.25" hidden="1" customHeight="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309</v>
      </c>
      <c r="AF121" s="408"/>
      <c r="AG121" s="408"/>
      <c r="AH121" s="409"/>
      <c r="AI121" s="407" t="s">
        <v>307</v>
      </c>
      <c r="AJ121" s="408"/>
      <c r="AK121" s="408"/>
      <c r="AL121" s="409"/>
      <c r="AM121" s="407" t="s">
        <v>336</v>
      </c>
      <c r="AN121" s="408"/>
      <c r="AO121" s="408"/>
      <c r="AP121" s="409"/>
      <c r="AQ121" s="580" t="s">
        <v>351</v>
      </c>
      <c r="AR121" s="581"/>
      <c r="AS121" s="581"/>
      <c r="AT121" s="581"/>
      <c r="AU121" s="581"/>
      <c r="AV121" s="581"/>
      <c r="AW121" s="581"/>
      <c r="AX121" s="582"/>
    </row>
    <row r="122" spans="1:50" ht="23.25" hidden="1" customHeight="1" x14ac:dyDescent="0.2">
      <c r="A122" s="431"/>
      <c r="B122" s="432"/>
      <c r="C122" s="432"/>
      <c r="D122" s="432"/>
      <c r="E122" s="432"/>
      <c r="F122" s="433"/>
      <c r="G122" s="382" t="s">
        <v>278</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2">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279</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309</v>
      </c>
      <c r="AF124" s="408"/>
      <c r="AG124" s="408"/>
      <c r="AH124" s="409"/>
      <c r="AI124" s="407" t="s">
        <v>307</v>
      </c>
      <c r="AJ124" s="408"/>
      <c r="AK124" s="408"/>
      <c r="AL124" s="409"/>
      <c r="AM124" s="407" t="s">
        <v>336</v>
      </c>
      <c r="AN124" s="408"/>
      <c r="AO124" s="408"/>
      <c r="AP124" s="409"/>
      <c r="AQ124" s="580" t="s">
        <v>351</v>
      </c>
      <c r="AR124" s="581"/>
      <c r="AS124" s="581"/>
      <c r="AT124" s="581"/>
      <c r="AU124" s="581"/>
      <c r="AV124" s="581"/>
      <c r="AW124" s="581"/>
      <c r="AX124" s="582"/>
    </row>
    <row r="125" spans="1:50" ht="23.25" hidden="1" customHeight="1" x14ac:dyDescent="0.2">
      <c r="A125" s="431"/>
      <c r="B125" s="432"/>
      <c r="C125" s="432"/>
      <c r="D125" s="432"/>
      <c r="E125" s="432"/>
      <c r="F125" s="433"/>
      <c r="G125" s="382" t="s">
        <v>278</v>
      </c>
      <c r="H125" s="382"/>
      <c r="I125" s="382"/>
      <c r="J125" s="382"/>
      <c r="K125" s="382"/>
      <c r="L125" s="382"/>
      <c r="M125" s="382"/>
      <c r="N125" s="382"/>
      <c r="O125" s="382"/>
      <c r="P125" s="382"/>
      <c r="Q125" s="382"/>
      <c r="R125" s="382"/>
      <c r="S125" s="382"/>
      <c r="T125" s="382"/>
      <c r="U125" s="382"/>
      <c r="V125" s="382"/>
      <c r="W125" s="382"/>
      <c r="X125" s="923"/>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2">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4"/>
      <c r="Y126" s="463" t="s">
        <v>48</v>
      </c>
      <c r="Z126" s="438"/>
      <c r="AA126" s="439"/>
      <c r="AB126" s="464" t="s">
        <v>277</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20"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7" t="s">
        <v>309</v>
      </c>
      <c r="AF127" s="408"/>
      <c r="AG127" s="408"/>
      <c r="AH127" s="409"/>
      <c r="AI127" s="407" t="s">
        <v>307</v>
      </c>
      <c r="AJ127" s="408"/>
      <c r="AK127" s="408"/>
      <c r="AL127" s="409"/>
      <c r="AM127" s="407" t="s">
        <v>336</v>
      </c>
      <c r="AN127" s="408"/>
      <c r="AO127" s="408"/>
      <c r="AP127" s="409"/>
      <c r="AQ127" s="580" t="s">
        <v>351</v>
      </c>
      <c r="AR127" s="581"/>
      <c r="AS127" s="581"/>
      <c r="AT127" s="581"/>
      <c r="AU127" s="581"/>
      <c r="AV127" s="581"/>
      <c r="AW127" s="581"/>
      <c r="AX127" s="582"/>
    </row>
    <row r="128" spans="1:50" ht="23.25" hidden="1" customHeight="1" x14ac:dyDescent="0.2">
      <c r="A128" s="431"/>
      <c r="B128" s="432"/>
      <c r="C128" s="432"/>
      <c r="D128" s="432"/>
      <c r="E128" s="432"/>
      <c r="F128" s="433"/>
      <c r="G128" s="382" t="s">
        <v>278</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5">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277</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73" t="s">
        <v>324</v>
      </c>
      <c r="B130" s="170"/>
      <c r="C130" s="169" t="s">
        <v>191</v>
      </c>
      <c r="D130" s="170"/>
      <c r="E130" s="154" t="s">
        <v>220</v>
      </c>
      <c r="F130" s="155"/>
      <c r="G130" s="156" t="s">
        <v>482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495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188</v>
      </c>
      <c r="AT133" s="119"/>
      <c r="AU133" s="185">
        <v>12</v>
      </c>
      <c r="AV133" s="185"/>
      <c r="AW133" s="118" t="s">
        <v>177</v>
      </c>
      <c r="AX133" s="180"/>
    </row>
    <row r="134" spans="1:50" ht="35.700000000000003" customHeight="1" x14ac:dyDescent="0.2">
      <c r="A134" s="174"/>
      <c r="B134" s="171"/>
      <c r="C134" s="165"/>
      <c r="D134" s="171"/>
      <c r="E134" s="165"/>
      <c r="F134" s="166"/>
      <c r="G134" s="89" t="s">
        <v>573</v>
      </c>
      <c r="H134" s="90"/>
      <c r="I134" s="90"/>
      <c r="J134" s="90"/>
      <c r="K134" s="90"/>
      <c r="L134" s="90"/>
      <c r="M134" s="90"/>
      <c r="N134" s="90"/>
      <c r="O134" s="90"/>
      <c r="P134" s="90"/>
      <c r="Q134" s="90"/>
      <c r="R134" s="90"/>
      <c r="S134" s="90"/>
      <c r="T134" s="90"/>
      <c r="U134" s="90"/>
      <c r="V134" s="90"/>
      <c r="W134" s="90"/>
      <c r="X134" s="91"/>
      <c r="Y134" s="186" t="s">
        <v>202</v>
      </c>
      <c r="Z134" s="187"/>
      <c r="AA134" s="188"/>
      <c r="AB134" s="189" t="s">
        <v>496</v>
      </c>
      <c r="AC134" s="190"/>
      <c r="AD134" s="190"/>
      <c r="AE134" s="191">
        <v>111000</v>
      </c>
      <c r="AF134" s="192"/>
      <c r="AG134" s="192"/>
      <c r="AH134" s="192"/>
      <c r="AI134" s="191">
        <v>105900</v>
      </c>
      <c r="AJ134" s="192"/>
      <c r="AK134" s="192"/>
      <c r="AL134" s="192"/>
      <c r="AM134" s="191" t="s">
        <v>482</v>
      </c>
      <c r="AN134" s="192"/>
      <c r="AO134" s="192"/>
      <c r="AP134" s="192"/>
      <c r="AQ134" s="191" t="s">
        <v>482</v>
      </c>
      <c r="AR134" s="192"/>
      <c r="AS134" s="192"/>
      <c r="AT134" s="192"/>
      <c r="AU134" s="191" t="s">
        <v>482</v>
      </c>
      <c r="AV134" s="192"/>
      <c r="AW134" s="192"/>
      <c r="AX134" s="193"/>
    </row>
    <row r="135" spans="1:50" ht="35.700000000000003"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t="s">
        <v>482</v>
      </c>
      <c r="AF135" s="192"/>
      <c r="AG135" s="192"/>
      <c r="AH135" s="192"/>
      <c r="AI135" s="191" t="s">
        <v>482</v>
      </c>
      <c r="AJ135" s="192"/>
      <c r="AK135" s="192"/>
      <c r="AL135" s="192"/>
      <c r="AM135" s="191" t="s">
        <v>482</v>
      </c>
      <c r="AN135" s="192"/>
      <c r="AO135" s="192"/>
      <c r="AP135" s="192"/>
      <c r="AQ135" s="191" t="s">
        <v>482</v>
      </c>
      <c r="AR135" s="192"/>
      <c r="AS135" s="192"/>
      <c r="AT135" s="192"/>
      <c r="AU135" s="191">
        <v>92700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65" hidden="1" customHeight="1" x14ac:dyDescent="0.2">
      <c r="A152" s="174"/>
      <c r="B152" s="171"/>
      <c r="C152" s="165"/>
      <c r="D152" s="171"/>
      <c r="E152" s="165"/>
      <c r="F152" s="166"/>
      <c r="G152" s="142" t="s">
        <v>204</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6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6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6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6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6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65" hidden="1" customHeight="1" x14ac:dyDescent="0.2">
      <c r="A159" s="174"/>
      <c r="B159" s="171"/>
      <c r="C159" s="165"/>
      <c r="D159" s="171"/>
      <c r="E159" s="165"/>
      <c r="F159" s="166"/>
      <c r="G159" s="142" t="s">
        <v>204</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6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6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6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6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6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65" hidden="1" customHeight="1" x14ac:dyDescent="0.2">
      <c r="A166" s="174"/>
      <c r="B166" s="171"/>
      <c r="C166" s="165"/>
      <c r="D166" s="171"/>
      <c r="E166" s="165"/>
      <c r="F166" s="166"/>
      <c r="G166" s="142" t="s">
        <v>204</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6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6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6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6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6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65" hidden="1" customHeight="1" x14ac:dyDescent="0.2">
      <c r="A173" s="174"/>
      <c r="B173" s="171"/>
      <c r="C173" s="165"/>
      <c r="D173" s="171"/>
      <c r="E173" s="165"/>
      <c r="F173" s="166"/>
      <c r="G173" s="142" t="s">
        <v>204</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6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6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6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6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6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65" hidden="1" customHeight="1" x14ac:dyDescent="0.2">
      <c r="A180" s="174"/>
      <c r="B180" s="171"/>
      <c r="C180" s="165"/>
      <c r="D180" s="171"/>
      <c r="E180" s="165"/>
      <c r="F180" s="166"/>
      <c r="G180" s="142" t="s">
        <v>204</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6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6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6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6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6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497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65" hidden="1" customHeight="1" x14ac:dyDescent="0.2">
      <c r="A212" s="174"/>
      <c r="B212" s="171"/>
      <c r="C212" s="165"/>
      <c r="D212" s="171"/>
      <c r="E212" s="165"/>
      <c r="F212" s="166"/>
      <c r="G212" s="142" t="s">
        <v>204</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6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6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6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6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6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65" hidden="1" customHeight="1" x14ac:dyDescent="0.2">
      <c r="A219" s="174"/>
      <c r="B219" s="171"/>
      <c r="C219" s="165"/>
      <c r="D219" s="171"/>
      <c r="E219" s="165"/>
      <c r="F219" s="166"/>
      <c r="G219" s="142" t="s">
        <v>204</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6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6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6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6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6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65" hidden="1" customHeight="1" x14ac:dyDescent="0.2">
      <c r="A226" s="174"/>
      <c r="B226" s="171"/>
      <c r="C226" s="165"/>
      <c r="D226" s="171"/>
      <c r="E226" s="165"/>
      <c r="F226" s="166"/>
      <c r="G226" s="142" t="s">
        <v>204</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6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6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6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6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6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65" hidden="1" customHeight="1" x14ac:dyDescent="0.2">
      <c r="A233" s="174"/>
      <c r="B233" s="171"/>
      <c r="C233" s="165"/>
      <c r="D233" s="171"/>
      <c r="E233" s="165"/>
      <c r="F233" s="166"/>
      <c r="G233" s="142" t="s">
        <v>204</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6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6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6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6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6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65" hidden="1" customHeight="1" x14ac:dyDescent="0.2">
      <c r="A240" s="174"/>
      <c r="B240" s="171"/>
      <c r="C240" s="165"/>
      <c r="D240" s="171"/>
      <c r="E240" s="165"/>
      <c r="F240" s="166"/>
      <c r="G240" s="142" t="s">
        <v>204</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6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6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6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6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6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65" hidden="1" customHeight="1" x14ac:dyDescent="0.2">
      <c r="A272" s="174"/>
      <c r="B272" s="171"/>
      <c r="C272" s="165"/>
      <c r="D272" s="171"/>
      <c r="E272" s="165"/>
      <c r="F272" s="166"/>
      <c r="G272" s="142" t="s">
        <v>204</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6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6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6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6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6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65" hidden="1" customHeight="1" x14ac:dyDescent="0.2">
      <c r="A279" s="174"/>
      <c r="B279" s="171"/>
      <c r="C279" s="165"/>
      <c r="D279" s="171"/>
      <c r="E279" s="165"/>
      <c r="F279" s="166"/>
      <c r="G279" s="142" t="s">
        <v>204</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6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6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6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6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6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65" hidden="1" customHeight="1" x14ac:dyDescent="0.2">
      <c r="A286" s="174"/>
      <c r="B286" s="171"/>
      <c r="C286" s="165"/>
      <c r="D286" s="171"/>
      <c r="E286" s="165"/>
      <c r="F286" s="166"/>
      <c r="G286" s="142" t="s">
        <v>204</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6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6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6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6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6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65" hidden="1" customHeight="1" x14ac:dyDescent="0.2">
      <c r="A293" s="174"/>
      <c r="B293" s="171"/>
      <c r="C293" s="165"/>
      <c r="D293" s="171"/>
      <c r="E293" s="165"/>
      <c r="F293" s="166"/>
      <c r="G293" s="142" t="s">
        <v>204</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6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6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6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6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6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65" hidden="1" customHeight="1" x14ac:dyDescent="0.2">
      <c r="A300" s="174"/>
      <c r="B300" s="171"/>
      <c r="C300" s="165"/>
      <c r="D300" s="171"/>
      <c r="E300" s="165"/>
      <c r="F300" s="166"/>
      <c r="G300" s="142" t="s">
        <v>204</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6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6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6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6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6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65" hidden="1" customHeight="1" x14ac:dyDescent="0.2">
      <c r="A332" s="174"/>
      <c r="B332" s="171"/>
      <c r="C332" s="165"/>
      <c r="D332" s="171"/>
      <c r="E332" s="165"/>
      <c r="F332" s="166"/>
      <c r="G332" s="142" t="s">
        <v>204</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6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6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6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6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6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65" hidden="1" customHeight="1" x14ac:dyDescent="0.2">
      <c r="A339" s="174"/>
      <c r="B339" s="171"/>
      <c r="C339" s="165"/>
      <c r="D339" s="171"/>
      <c r="E339" s="165"/>
      <c r="F339" s="166"/>
      <c r="G339" s="142" t="s">
        <v>204</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6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6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6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6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6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65" hidden="1" customHeight="1" x14ac:dyDescent="0.2">
      <c r="A346" s="174"/>
      <c r="B346" s="171"/>
      <c r="C346" s="165"/>
      <c r="D346" s="171"/>
      <c r="E346" s="165"/>
      <c r="F346" s="166"/>
      <c r="G346" s="142" t="s">
        <v>204</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6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6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6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6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6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65" hidden="1" customHeight="1" x14ac:dyDescent="0.2">
      <c r="A353" s="174"/>
      <c r="B353" s="171"/>
      <c r="C353" s="165"/>
      <c r="D353" s="171"/>
      <c r="E353" s="165"/>
      <c r="F353" s="166"/>
      <c r="G353" s="142" t="s">
        <v>204</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6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6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6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6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6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65" hidden="1" customHeight="1" x14ac:dyDescent="0.2">
      <c r="A360" s="174"/>
      <c r="B360" s="171"/>
      <c r="C360" s="165"/>
      <c r="D360" s="171"/>
      <c r="E360" s="165"/>
      <c r="F360" s="166"/>
      <c r="G360" s="142" t="s">
        <v>204</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6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6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6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6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6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65" hidden="1" customHeight="1" x14ac:dyDescent="0.2">
      <c r="A392" s="174"/>
      <c r="B392" s="171"/>
      <c r="C392" s="165"/>
      <c r="D392" s="171"/>
      <c r="E392" s="165"/>
      <c r="F392" s="166"/>
      <c r="G392" s="142" t="s">
        <v>204</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6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6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6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6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6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65" hidden="1" customHeight="1" x14ac:dyDescent="0.2">
      <c r="A399" s="174"/>
      <c r="B399" s="171"/>
      <c r="C399" s="165"/>
      <c r="D399" s="171"/>
      <c r="E399" s="165"/>
      <c r="F399" s="166"/>
      <c r="G399" s="142" t="s">
        <v>204</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6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6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6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6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6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65" hidden="1" customHeight="1" x14ac:dyDescent="0.2">
      <c r="A406" s="174"/>
      <c r="B406" s="171"/>
      <c r="C406" s="165"/>
      <c r="D406" s="171"/>
      <c r="E406" s="165"/>
      <c r="F406" s="166"/>
      <c r="G406" s="142" t="s">
        <v>204</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6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6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6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6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6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65" hidden="1" customHeight="1" x14ac:dyDescent="0.2">
      <c r="A413" s="174"/>
      <c r="B413" s="171"/>
      <c r="C413" s="165"/>
      <c r="D413" s="171"/>
      <c r="E413" s="165"/>
      <c r="F413" s="166"/>
      <c r="G413" s="142" t="s">
        <v>204</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6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6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6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6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6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65" hidden="1" customHeight="1" x14ac:dyDescent="0.2">
      <c r="A420" s="174"/>
      <c r="B420" s="171"/>
      <c r="C420" s="165"/>
      <c r="D420" s="171"/>
      <c r="E420" s="165"/>
      <c r="F420" s="166"/>
      <c r="G420" s="142" t="s">
        <v>204</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6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6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6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6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6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339</v>
      </c>
      <c r="D430" s="925"/>
      <c r="E430" s="159" t="s">
        <v>317</v>
      </c>
      <c r="F430" s="889"/>
      <c r="G430" s="890" t="s">
        <v>207</v>
      </c>
      <c r="H430" s="108"/>
      <c r="I430" s="108"/>
      <c r="J430" s="891" t="s">
        <v>482</v>
      </c>
      <c r="K430" s="892"/>
      <c r="L430" s="892"/>
      <c r="M430" s="892"/>
      <c r="N430" s="892"/>
      <c r="O430" s="892"/>
      <c r="P430" s="892"/>
      <c r="Q430" s="892"/>
      <c r="R430" s="892"/>
      <c r="S430" s="892"/>
      <c r="T430" s="893"/>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4"/>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330</v>
      </c>
      <c r="AJ431" s="325"/>
      <c r="AK431" s="325"/>
      <c r="AL431" s="144"/>
      <c r="AM431" s="325" t="s">
        <v>343</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188</v>
      </c>
      <c r="AH432" s="119"/>
      <c r="AI432" s="141"/>
      <c r="AJ432" s="141"/>
      <c r="AK432" s="141"/>
      <c r="AL432" s="139"/>
      <c r="AM432" s="141"/>
      <c r="AN432" s="141"/>
      <c r="AO432" s="141"/>
      <c r="AP432" s="139"/>
      <c r="AQ432" s="579" t="s">
        <v>482</v>
      </c>
      <c r="AR432" s="185"/>
      <c r="AS432" s="118" t="s">
        <v>188</v>
      </c>
      <c r="AT432" s="119"/>
      <c r="AU432" s="185" t="s">
        <v>482</v>
      </c>
      <c r="AV432" s="185"/>
      <c r="AW432" s="118" t="s">
        <v>177</v>
      </c>
      <c r="AX432" s="180"/>
    </row>
    <row r="433" spans="1:50" ht="23.25" customHeight="1" x14ac:dyDescent="0.2">
      <c r="A433" s="174"/>
      <c r="B433" s="171"/>
      <c r="C433" s="165"/>
      <c r="D433" s="171"/>
      <c r="E433" s="328"/>
      <c r="F433" s="329"/>
      <c r="G433" s="89" t="s">
        <v>605</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6" t="s">
        <v>482</v>
      </c>
      <c r="AF433" s="192"/>
      <c r="AG433" s="192"/>
      <c r="AH433" s="192"/>
      <c r="AI433" s="326" t="s">
        <v>482</v>
      </c>
      <c r="AJ433" s="192"/>
      <c r="AK433" s="192"/>
      <c r="AL433" s="192"/>
      <c r="AM433" s="326" t="s">
        <v>482</v>
      </c>
      <c r="AN433" s="192"/>
      <c r="AO433" s="192"/>
      <c r="AP433" s="327"/>
      <c r="AQ433" s="326" t="s">
        <v>482</v>
      </c>
      <c r="AR433" s="192"/>
      <c r="AS433" s="192"/>
      <c r="AT433" s="327"/>
      <c r="AU433" s="192" t="s">
        <v>482</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6" t="s">
        <v>482</v>
      </c>
      <c r="AF434" s="192"/>
      <c r="AG434" s="192"/>
      <c r="AH434" s="327"/>
      <c r="AI434" s="326" t="s">
        <v>482</v>
      </c>
      <c r="AJ434" s="192"/>
      <c r="AK434" s="192"/>
      <c r="AL434" s="192"/>
      <c r="AM434" s="326" t="s">
        <v>482</v>
      </c>
      <c r="AN434" s="192"/>
      <c r="AO434" s="192"/>
      <c r="AP434" s="327"/>
      <c r="AQ434" s="326" t="s">
        <v>482</v>
      </c>
      <c r="AR434" s="192"/>
      <c r="AS434" s="192"/>
      <c r="AT434" s="327"/>
      <c r="AU434" s="192" t="s">
        <v>482</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t="s">
        <v>482</v>
      </c>
      <c r="AF435" s="192"/>
      <c r="AG435" s="192"/>
      <c r="AH435" s="327"/>
      <c r="AI435" s="326" t="s">
        <v>482</v>
      </c>
      <c r="AJ435" s="192"/>
      <c r="AK435" s="192"/>
      <c r="AL435" s="192"/>
      <c r="AM435" s="326" t="s">
        <v>482</v>
      </c>
      <c r="AN435" s="192"/>
      <c r="AO435" s="192"/>
      <c r="AP435" s="327"/>
      <c r="AQ435" s="326" t="s">
        <v>482</v>
      </c>
      <c r="AR435" s="192"/>
      <c r="AS435" s="192"/>
      <c r="AT435" s="327"/>
      <c r="AU435" s="192" t="s">
        <v>482</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330</v>
      </c>
      <c r="AJ436" s="325"/>
      <c r="AK436" s="325"/>
      <c r="AL436" s="144"/>
      <c r="AM436" s="325" t="s">
        <v>343</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482</v>
      </c>
      <c r="AF437" s="185"/>
      <c r="AG437" s="118" t="s">
        <v>188</v>
      </c>
      <c r="AH437" s="119"/>
      <c r="AI437" s="141"/>
      <c r="AJ437" s="141"/>
      <c r="AK437" s="141"/>
      <c r="AL437" s="139"/>
      <c r="AM437" s="141"/>
      <c r="AN437" s="141"/>
      <c r="AO437" s="141"/>
      <c r="AP437" s="139"/>
      <c r="AQ437" s="579" t="s">
        <v>482</v>
      </c>
      <c r="AR437" s="185"/>
      <c r="AS437" s="118" t="s">
        <v>188</v>
      </c>
      <c r="AT437" s="119"/>
      <c r="AU437" s="185" t="s">
        <v>482</v>
      </c>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t="s">
        <v>482</v>
      </c>
      <c r="AC438" s="198"/>
      <c r="AD438" s="198"/>
      <c r="AE438" s="326" t="s">
        <v>482</v>
      </c>
      <c r="AF438" s="192"/>
      <c r="AG438" s="192"/>
      <c r="AH438" s="192"/>
      <c r="AI438" s="326" t="s">
        <v>482</v>
      </c>
      <c r="AJ438" s="192"/>
      <c r="AK438" s="192"/>
      <c r="AL438" s="192"/>
      <c r="AM438" s="326" t="s">
        <v>482</v>
      </c>
      <c r="AN438" s="192"/>
      <c r="AO438" s="192"/>
      <c r="AP438" s="327"/>
      <c r="AQ438" s="326" t="s">
        <v>482</v>
      </c>
      <c r="AR438" s="192"/>
      <c r="AS438" s="192"/>
      <c r="AT438" s="327"/>
      <c r="AU438" s="192" t="s">
        <v>482</v>
      </c>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482</v>
      </c>
      <c r="AC439" s="190"/>
      <c r="AD439" s="190"/>
      <c r="AE439" s="326" t="s">
        <v>482</v>
      </c>
      <c r="AF439" s="192"/>
      <c r="AG439" s="192"/>
      <c r="AH439" s="327"/>
      <c r="AI439" s="326" t="s">
        <v>482</v>
      </c>
      <c r="AJ439" s="192"/>
      <c r="AK439" s="192"/>
      <c r="AL439" s="192"/>
      <c r="AM439" s="326" t="s">
        <v>482</v>
      </c>
      <c r="AN439" s="192"/>
      <c r="AO439" s="192"/>
      <c r="AP439" s="327"/>
      <c r="AQ439" s="326" t="s">
        <v>482</v>
      </c>
      <c r="AR439" s="192"/>
      <c r="AS439" s="192"/>
      <c r="AT439" s="327"/>
      <c r="AU439" s="192" t="s">
        <v>482</v>
      </c>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t="s">
        <v>482</v>
      </c>
      <c r="AF440" s="192"/>
      <c r="AG440" s="192"/>
      <c r="AH440" s="327"/>
      <c r="AI440" s="326" t="s">
        <v>482</v>
      </c>
      <c r="AJ440" s="192"/>
      <c r="AK440" s="192"/>
      <c r="AL440" s="192"/>
      <c r="AM440" s="326" t="s">
        <v>482</v>
      </c>
      <c r="AN440" s="192"/>
      <c r="AO440" s="192"/>
      <c r="AP440" s="327"/>
      <c r="AQ440" s="326" t="s">
        <v>482</v>
      </c>
      <c r="AR440" s="192"/>
      <c r="AS440" s="192"/>
      <c r="AT440" s="327"/>
      <c r="AU440" s="192" t="s">
        <v>482</v>
      </c>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330</v>
      </c>
      <c r="AJ441" s="325"/>
      <c r="AK441" s="325"/>
      <c r="AL441" s="144"/>
      <c r="AM441" s="325" t="s">
        <v>343</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330</v>
      </c>
      <c r="AJ446" s="325"/>
      <c r="AK446" s="325"/>
      <c r="AL446" s="144"/>
      <c r="AM446" s="325" t="s">
        <v>343</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330</v>
      </c>
      <c r="AJ451" s="325"/>
      <c r="AK451" s="325"/>
      <c r="AL451" s="144"/>
      <c r="AM451" s="325" t="s">
        <v>343</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330</v>
      </c>
      <c r="AJ456" s="325"/>
      <c r="AK456" s="325"/>
      <c r="AL456" s="144"/>
      <c r="AM456" s="325" t="s">
        <v>343</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188</v>
      </c>
      <c r="AH457" s="119"/>
      <c r="AI457" s="141"/>
      <c r="AJ457" s="141"/>
      <c r="AK457" s="141"/>
      <c r="AL457" s="139"/>
      <c r="AM457" s="141"/>
      <c r="AN457" s="141"/>
      <c r="AO457" s="141"/>
      <c r="AP457" s="139"/>
      <c r="AQ457" s="579" t="s">
        <v>482</v>
      </c>
      <c r="AR457" s="185"/>
      <c r="AS457" s="118" t="s">
        <v>188</v>
      </c>
      <c r="AT457" s="119"/>
      <c r="AU457" s="185" t="s">
        <v>482</v>
      </c>
      <c r="AV457" s="185"/>
      <c r="AW457" s="118" t="s">
        <v>177</v>
      </c>
      <c r="AX457" s="180"/>
    </row>
    <row r="458" spans="1:50" ht="23.25" customHeight="1" x14ac:dyDescent="0.2">
      <c r="A458" s="174"/>
      <c r="B458" s="171"/>
      <c r="C458" s="165"/>
      <c r="D458" s="171"/>
      <c r="E458" s="328"/>
      <c r="F458" s="329"/>
      <c r="G458" s="89" t="s">
        <v>606</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6" t="s">
        <v>482</v>
      </c>
      <c r="AF458" s="192"/>
      <c r="AG458" s="192"/>
      <c r="AH458" s="192"/>
      <c r="AI458" s="326" t="s">
        <v>482</v>
      </c>
      <c r="AJ458" s="192"/>
      <c r="AK458" s="192"/>
      <c r="AL458" s="192"/>
      <c r="AM458" s="326" t="s">
        <v>482</v>
      </c>
      <c r="AN458" s="192"/>
      <c r="AO458" s="192"/>
      <c r="AP458" s="327"/>
      <c r="AQ458" s="326" t="s">
        <v>482</v>
      </c>
      <c r="AR458" s="192"/>
      <c r="AS458" s="192"/>
      <c r="AT458" s="327"/>
      <c r="AU458" s="192" t="s">
        <v>482</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6" t="s">
        <v>482</v>
      </c>
      <c r="AF459" s="192"/>
      <c r="AG459" s="192"/>
      <c r="AH459" s="327"/>
      <c r="AI459" s="326" t="s">
        <v>482</v>
      </c>
      <c r="AJ459" s="192"/>
      <c r="AK459" s="192"/>
      <c r="AL459" s="192"/>
      <c r="AM459" s="326" t="s">
        <v>482</v>
      </c>
      <c r="AN459" s="192"/>
      <c r="AO459" s="192"/>
      <c r="AP459" s="327"/>
      <c r="AQ459" s="326" t="s">
        <v>482</v>
      </c>
      <c r="AR459" s="192"/>
      <c r="AS459" s="192"/>
      <c r="AT459" s="327"/>
      <c r="AU459" s="192" t="s">
        <v>482</v>
      </c>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t="s">
        <v>482</v>
      </c>
      <c r="AF460" s="192"/>
      <c r="AG460" s="192"/>
      <c r="AH460" s="327"/>
      <c r="AI460" s="326" t="s">
        <v>482</v>
      </c>
      <c r="AJ460" s="192"/>
      <c r="AK460" s="192"/>
      <c r="AL460" s="192"/>
      <c r="AM460" s="326" t="s">
        <v>482</v>
      </c>
      <c r="AN460" s="192"/>
      <c r="AO460" s="192"/>
      <c r="AP460" s="327"/>
      <c r="AQ460" s="326" t="s">
        <v>482</v>
      </c>
      <c r="AR460" s="192"/>
      <c r="AS460" s="192"/>
      <c r="AT460" s="327"/>
      <c r="AU460" s="192" t="s">
        <v>482</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330</v>
      </c>
      <c r="AJ461" s="325"/>
      <c r="AK461" s="325"/>
      <c r="AL461" s="144"/>
      <c r="AM461" s="325" t="s">
        <v>343</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330</v>
      </c>
      <c r="AJ466" s="325"/>
      <c r="AK466" s="325"/>
      <c r="AL466" s="144"/>
      <c r="AM466" s="325" t="s">
        <v>343</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330</v>
      </c>
      <c r="AJ471" s="325"/>
      <c r="AK471" s="325"/>
      <c r="AL471" s="144"/>
      <c r="AM471" s="325" t="s">
        <v>343</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330</v>
      </c>
      <c r="AJ476" s="325"/>
      <c r="AK476" s="325"/>
      <c r="AL476" s="144"/>
      <c r="AM476" s="325" t="s">
        <v>343</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4" hidden="1" customHeight="1" x14ac:dyDescent="0.2">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321</v>
      </c>
      <c r="F484" s="160"/>
      <c r="G484" s="890" t="s">
        <v>207</v>
      </c>
      <c r="H484" s="108"/>
      <c r="I484" s="108"/>
      <c r="J484" s="891"/>
      <c r="K484" s="892"/>
      <c r="L484" s="892"/>
      <c r="M484" s="892"/>
      <c r="N484" s="892"/>
      <c r="O484" s="892"/>
      <c r="P484" s="892"/>
      <c r="Q484" s="892"/>
      <c r="R484" s="892"/>
      <c r="S484" s="892"/>
      <c r="T484" s="893"/>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4"/>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330</v>
      </c>
      <c r="AJ485" s="325"/>
      <c r="AK485" s="325"/>
      <c r="AL485" s="144"/>
      <c r="AM485" s="325" t="s">
        <v>343</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330</v>
      </c>
      <c r="AJ490" s="325"/>
      <c r="AK490" s="325"/>
      <c r="AL490" s="144"/>
      <c r="AM490" s="325" t="s">
        <v>343</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330</v>
      </c>
      <c r="AJ495" s="325"/>
      <c r="AK495" s="325"/>
      <c r="AL495" s="144"/>
      <c r="AM495" s="325" t="s">
        <v>343</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330</v>
      </c>
      <c r="AJ500" s="325"/>
      <c r="AK500" s="325"/>
      <c r="AL500" s="144"/>
      <c r="AM500" s="325" t="s">
        <v>343</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330</v>
      </c>
      <c r="AJ505" s="325"/>
      <c r="AK505" s="325"/>
      <c r="AL505" s="144"/>
      <c r="AM505" s="325" t="s">
        <v>343</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330</v>
      </c>
      <c r="AJ510" s="325"/>
      <c r="AK510" s="325"/>
      <c r="AL510" s="144"/>
      <c r="AM510" s="325" t="s">
        <v>343</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330</v>
      </c>
      <c r="AJ515" s="325"/>
      <c r="AK515" s="325"/>
      <c r="AL515" s="144"/>
      <c r="AM515" s="325" t="s">
        <v>343</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330</v>
      </c>
      <c r="AJ520" s="325"/>
      <c r="AK520" s="325"/>
      <c r="AL520" s="144"/>
      <c r="AM520" s="325" t="s">
        <v>343</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330</v>
      </c>
      <c r="AJ525" s="325"/>
      <c r="AK525" s="325"/>
      <c r="AL525" s="144"/>
      <c r="AM525" s="325" t="s">
        <v>343</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330</v>
      </c>
      <c r="AJ530" s="325"/>
      <c r="AK530" s="325"/>
      <c r="AL530" s="144"/>
      <c r="AM530" s="325" t="s">
        <v>343</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4" hidden="1" customHeight="1" x14ac:dyDescent="0.2">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322</v>
      </c>
      <c r="F538" s="160"/>
      <c r="G538" s="890" t="s">
        <v>207</v>
      </c>
      <c r="H538" s="108"/>
      <c r="I538" s="108"/>
      <c r="J538" s="891"/>
      <c r="K538" s="892"/>
      <c r="L538" s="892"/>
      <c r="M538" s="892"/>
      <c r="N538" s="892"/>
      <c r="O538" s="892"/>
      <c r="P538" s="892"/>
      <c r="Q538" s="892"/>
      <c r="R538" s="892"/>
      <c r="S538" s="892"/>
      <c r="T538" s="893"/>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4"/>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330</v>
      </c>
      <c r="AJ539" s="325"/>
      <c r="AK539" s="325"/>
      <c r="AL539" s="144"/>
      <c r="AM539" s="325" t="s">
        <v>343</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330</v>
      </c>
      <c r="AJ544" s="325"/>
      <c r="AK544" s="325"/>
      <c r="AL544" s="144"/>
      <c r="AM544" s="325" t="s">
        <v>343</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330</v>
      </c>
      <c r="AJ549" s="325"/>
      <c r="AK549" s="325"/>
      <c r="AL549" s="144"/>
      <c r="AM549" s="325" t="s">
        <v>343</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330</v>
      </c>
      <c r="AJ554" s="325"/>
      <c r="AK554" s="325"/>
      <c r="AL554" s="144"/>
      <c r="AM554" s="325" t="s">
        <v>343</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330</v>
      </c>
      <c r="AJ559" s="325"/>
      <c r="AK559" s="325"/>
      <c r="AL559" s="144"/>
      <c r="AM559" s="325" t="s">
        <v>343</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330</v>
      </c>
      <c r="AJ564" s="325"/>
      <c r="AK564" s="325"/>
      <c r="AL564" s="144"/>
      <c r="AM564" s="325" t="s">
        <v>343</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330</v>
      </c>
      <c r="AJ569" s="325"/>
      <c r="AK569" s="325"/>
      <c r="AL569" s="144"/>
      <c r="AM569" s="325" t="s">
        <v>343</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330</v>
      </c>
      <c r="AJ574" s="325"/>
      <c r="AK574" s="325"/>
      <c r="AL574" s="144"/>
      <c r="AM574" s="325" t="s">
        <v>343</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330</v>
      </c>
      <c r="AJ579" s="325"/>
      <c r="AK579" s="325"/>
      <c r="AL579" s="144"/>
      <c r="AM579" s="325" t="s">
        <v>343</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330</v>
      </c>
      <c r="AJ584" s="325"/>
      <c r="AK584" s="325"/>
      <c r="AL584" s="144"/>
      <c r="AM584" s="325" t="s">
        <v>343</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4" hidden="1" customHeight="1" x14ac:dyDescent="0.2">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321</v>
      </c>
      <c r="F592" s="160"/>
      <c r="G592" s="890" t="s">
        <v>207</v>
      </c>
      <c r="H592" s="108"/>
      <c r="I592" s="108"/>
      <c r="J592" s="891"/>
      <c r="K592" s="892"/>
      <c r="L592" s="892"/>
      <c r="M592" s="892"/>
      <c r="N592" s="892"/>
      <c r="O592" s="892"/>
      <c r="P592" s="892"/>
      <c r="Q592" s="892"/>
      <c r="R592" s="892"/>
      <c r="S592" s="892"/>
      <c r="T592" s="893"/>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4"/>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330</v>
      </c>
      <c r="AJ593" s="325"/>
      <c r="AK593" s="325"/>
      <c r="AL593" s="144"/>
      <c r="AM593" s="325" t="s">
        <v>343</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330</v>
      </c>
      <c r="AJ598" s="325"/>
      <c r="AK598" s="325"/>
      <c r="AL598" s="144"/>
      <c r="AM598" s="325" t="s">
        <v>343</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330</v>
      </c>
      <c r="AJ603" s="325"/>
      <c r="AK603" s="325"/>
      <c r="AL603" s="144"/>
      <c r="AM603" s="325" t="s">
        <v>343</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330</v>
      </c>
      <c r="AJ608" s="325"/>
      <c r="AK608" s="325"/>
      <c r="AL608" s="144"/>
      <c r="AM608" s="325" t="s">
        <v>343</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330</v>
      </c>
      <c r="AJ613" s="325"/>
      <c r="AK613" s="325"/>
      <c r="AL613" s="144"/>
      <c r="AM613" s="325" t="s">
        <v>343</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330</v>
      </c>
      <c r="AJ618" s="325"/>
      <c r="AK618" s="325"/>
      <c r="AL618" s="144"/>
      <c r="AM618" s="325" t="s">
        <v>343</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330</v>
      </c>
      <c r="AJ623" s="325"/>
      <c r="AK623" s="325"/>
      <c r="AL623" s="144"/>
      <c r="AM623" s="325" t="s">
        <v>343</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330</v>
      </c>
      <c r="AJ628" s="325"/>
      <c r="AK628" s="325"/>
      <c r="AL628" s="144"/>
      <c r="AM628" s="325" t="s">
        <v>343</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330</v>
      </c>
      <c r="AJ633" s="325"/>
      <c r="AK633" s="325"/>
      <c r="AL633" s="144"/>
      <c r="AM633" s="325" t="s">
        <v>343</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330</v>
      </c>
      <c r="AJ638" s="325"/>
      <c r="AK638" s="325"/>
      <c r="AL638" s="144"/>
      <c r="AM638" s="325" t="s">
        <v>343</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4" hidden="1" customHeight="1" x14ac:dyDescent="0.2">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322</v>
      </c>
      <c r="F646" s="160"/>
      <c r="G646" s="890" t="s">
        <v>207</v>
      </c>
      <c r="H646" s="108"/>
      <c r="I646" s="108"/>
      <c r="J646" s="891"/>
      <c r="K646" s="892"/>
      <c r="L646" s="892"/>
      <c r="M646" s="892"/>
      <c r="N646" s="892"/>
      <c r="O646" s="892"/>
      <c r="P646" s="892"/>
      <c r="Q646" s="892"/>
      <c r="R646" s="892"/>
      <c r="S646" s="892"/>
      <c r="T646" s="893"/>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4"/>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330</v>
      </c>
      <c r="AJ647" s="325"/>
      <c r="AK647" s="325"/>
      <c r="AL647" s="144"/>
      <c r="AM647" s="325" t="s">
        <v>343</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330</v>
      </c>
      <c r="AJ652" s="325"/>
      <c r="AK652" s="325"/>
      <c r="AL652" s="144"/>
      <c r="AM652" s="325" t="s">
        <v>343</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330</v>
      </c>
      <c r="AJ657" s="325"/>
      <c r="AK657" s="325"/>
      <c r="AL657" s="144"/>
      <c r="AM657" s="325" t="s">
        <v>343</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330</v>
      </c>
      <c r="AJ662" s="325"/>
      <c r="AK662" s="325"/>
      <c r="AL662" s="144"/>
      <c r="AM662" s="325" t="s">
        <v>343</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330</v>
      </c>
      <c r="AJ667" s="325"/>
      <c r="AK667" s="325"/>
      <c r="AL667" s="144"/>
      <c r="AM667" s="325" t="s">
        <v>343</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330</v>
      </c>
      <c r="AJ672" s="325"/>
      <c r="AK672" s="325"/>
      <c r="AL672" s="144"/>
      <c r="AM672" s="325" t="s">
        <v>343</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330</v>
      </c>
      <c r="AJ677" s="325"/>
      <c r="AK677" s="325"/>
      <c r="AL677" s="144"/>
      <c r="AM677" s="325" t="s">
        <v>343</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330</v>
      </c>
      <c r="AJ682" s="325"/>
      <c r="AK682" s="325"/>
      <c r="AL682" s="144"/>
      <c r="AM682" s="325" t="s">
        <v>343</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330</v>
      </c>
      <c r="AJ687" s="325"/>
      <c r="AK687" s="325"/>
      <c r="AL687" s="144"/>
      <c r="AM687" s="325" t="s">
        <v>343</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330</v>
      </c>
      <c r="AJ692" s="325"/>
      <c r="AK692" s="325"/>
      <c r="AL692" s="144"/>
      <c r="AM692" s="325" t="s">
        <v>343</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4" customHeight="1" x14ac:dyDescent="0.2">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2">
      <c r="A698" s="174"/>
      <c r="B698" s="171"/>
      <c r="C698" s="165"/>
      <c r="D698" s="171"/>
      <c r="E698" s="110" t="s">
        <v>606</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5">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77.400000000000006" customHeight="1" x14ac:dyDescent="0.2">
      <c r="A702" s="861" t="s">
        <v>139</v>
      </c>
      <c r="B702" s="862"/>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478</v>
      </c>
      <c r="AE702" s="332"/>
      <c r="AF702" s="332"/>
      <c r="AG702" s="374" t="s">
        <v>498</v>
      </c>
      <c r="AH702" s="375"/>
      <c r="AI702" s="375"/>
      <c r="AJ702" s="375"/>
      <c r="AK702" s="375"/>
      <c r="AL702" s="375"/>
      <c r="AM702" s="375"/>
      <c r="AN702" s="375"/>
      <c r="AO702" s="375"/>
      <c r="AP702" s="375"/>
      <c r="AQ702" s="375"/>
      <c r="AR702" s="375"/>
      <c r="AS702" s="375"/>
      <c r="AT702" s="375"/>
      <c r="AU702" s="375"/>
      <c r="AV702" s="375"/>
      <c r="AW702" s="375"/>
      <c r="AX702" s="376"/>
    </row>
    <row r="703" spans="1:50" ht="76.650000000000006" customHeight="1" x14ac:dyDescent="0.2">
      <c r="A703" s="863"/>
      <c r="B703" s="864"/>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2" t="s">
        <v>478</v>
      </c>
      <c r="AE703" s="313"/>
      <c r="AF703" s="313"/>
      <c r="AG703" s="86" t="s">
        <v>499</v>
      </c>
      <c r="AH703" s="87"/>
      <c r="AI703" s="87"/>
      <c r="AJ703" s="87"/>
      <c r="AK703" s="87"/>
      <c r="AL703" s="87"/>
      <c r="AM703" s="87"/>
      <c r="AN703" s="87"/>
      <c r="AO703" s="87"/>
      <c r="AP703" s="87"/>
      <c r="AQ703" s="87"/>
      <c r="AR703" s="87"/>
      <c r="AS703" s="87"/>
      <c r="AT703" s="87"/>
      <c r="AU703" s="87"/>
      <c r="AV703" s="87"/>
      <c r="AW703" s="87"/>
      <c r="AX703" s="88"/>
    </row>
    <row r="704" spans="1:50" ht="66" customHeight="1" x14ac:dyDescent="0.2">
      <c r="A704" s="865"/>
      <c r="B704" s="866"/>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478</v>
      </c>
      <c r="AE704" s="772"/>
      <c r="AF704" s="772"/>
      <c r="AG704" s="152" t="s">
        <v>500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478</v>
      </c>
      <c r="AE705" s="704"/>
      <c r="AF705" s="704"/>
      <c r="AG705" s="110" t="s">
        <v>603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1"/>
      <c r="B706" s="632"/>
      <c r="C706" s="783"/>
      <c r="D706" s="784"/>
      <c r="E706" s="719" t="s">
        <v>298</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602</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1"/>
      <c r="B707" s="632"/>
      <c r="C707" s="785"/>
      <c r="D707" s="786"/>
      <c r="E707" s="722" t="s">
        <v>241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502</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478</v>
      </c>
      <c r="AE708" s="594"/>
      <c r="AF708" s="594"/>
      <c r="AG708" s="731" t="s">
        <v>503</v>
      </c>
      <c r="AH708" s="732"/>
      <c r="AI708" s="732"/>
      <c r="AJ708" s="732"/>
      <c r="AK708" s="732"/>
      <c r="AL708" s="732"/>
      <c r="AM708" s="732"/>
      <c r="AN708" s="732"/>
      <c r="AO708" s="732"/>
      <c r="AP708" s="732"/>
      <c r="AQ708" s="732"/>
      <c r="AR708" s="732"/>
      <c r="AS708" s="732"/>
      <c r="AT708" s="732"/>
      <c r="AU708" s="732"/>
      <c r="AV708" s="732"/>
      <c r="AW708" s="732"/>
      <c r="AX708" s="733"/>
    </row>
    <row r="709" spans="1:50" ht="75.900000000000006" customHeight="1" x14ac:dyDescent="0.2">
      <c r="A709" s="631"/>
      <c r="B709" s="633"/>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478</v>
      </c>
      <c r="AE709" s="313"/>
      <c r="AF709" s="313"/>
      <c r="AG709" s="86" t="s">
        <v>569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478</v>
      </c>
      <c r="AE710" s="313"/>
      <c r="AF710" s="313"/>
      <c r="AG710" s="86" t="s">
        <v>504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2" t="s">
        <v>478</v>
      </c>
      <c r="AE711" s="313"/>
      <c r="AF711" s="313"/>
      <c r="AG711" s="86" t="s">
        <v>505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1"/>
      <c r="B712" s="633"/>
      <c r="C712" s="380" t="s">
        <v>266</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501</v>
      </c>
      <c r="AE712" s="772"/>
      <c r="AF712" s="772"/>
      <c r="AG712" s="799" t="s">
        <v>482</v>
      </c>
      <c r="AH712" s="800"/>
      <c r="AI712" s="800"/>
      <c r="AJ712" s="800"/>
      <c r="AK712" s="800"/>
      <c r="AL712" s="800"/>
      <c r="AM712" s="800"/>
      <c r="AN712" s="800"/>
      <c r="AO712" s="800"/>
      <c r="AP712" s="800"/>
      <c r="AQ712" s="800"/>
      <c r="AR712" s="800"/>
      <c r="AS712" s="800"/>
      <c r="AT712" s="800"/>
      <c r="AU712" s="800"/>
      <c r="AV712" s="800"/>
      <c r="AW712" s="800"/>
      <c r="AX712" s="801"/>
    </row>
    <row r="713" spans="1:50" ht="50.4" customHeight="1" x14ac:dyDescent="0.2">
      <c r="A713" s="631"/>
      <c r="B713" s="633"/>
      <c r="C713" s="975" t="s">
        <v>267</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478</v>
      </c>
      <c r="AE713" s="313"/>
      <c r="AF713" s="652"/>
      <c r="AG713" s="86" t="s">
        <v>614</v>
      </c>
      <c r="AH713" s="87"/>
      <c r="AI713" s="87"/>
      <c r="AJ713" s="87"/>
      <c r="AK713" s="87"/>
      <c r="AL713" s="87"/>
      <c r="AM713" s="87"/>
      <c r="AN713" s="87"/>
      <c r="AO713" s="87"/>
      <c r="AP713" s="87"/>
      <c r="AQ713" s="87"/>
      <c r="AR713" s="87"/>
      <c r="AS713" s="87"/>
      <c r="AT713" s="87"/>
      <c r="AU713" s="87"/>
      <c r="AV713" s="87"/>
      <c r="AW713" s="87"/>
      <c r="AX713" s="88"/>
    </row>
    <row r="714" spans="1:50" ht="36" customHeight="1" x14ac:dyDescent="0.2">
      <c r="A714" s="634"/>
      <c r="B714" s="635"/>
      <c r="C714" s="636" t="s">
        <v>244</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478</v>
      </c>
      <c r="AE714" s="797"/>
      <c r="AF714" s="798"/>
      <c r="AG714" s="725" t="s">
        <v>570</v>
      </c>
      <c r="AH714" s="726"/>
      <c r="AI714" s="726"/>
      <c r="AJ714" s="726"/>
      <c r="AK714" s="726"/>
      <c r="AL714" s="726"/>
      <c r="AM714" s="726"/>
      <c r="AN714" s="726"/>
      <c r="AO714" s="726"/>
      <c r="AP714" s="726"/>
      <c r="AQ714" s="726"/>
      <c r="AR714" s="726"/>
      <c r="AS714" s="726"/>
      <c r="AT714" s="726"/>
      <c r="AU714" s="726"/>
      <c r="AV714" s="726"/>
      <c r="AW714" s="726"/>
      <c r="AX714" s="727"/>
    </row>
    <row r="715" spans="1:50" ht="64.5" customHeight="1" x14ac:dyDescent="0.2">
      <c r="A715" s="629" t="s">
        <v>39</v>
      </c>
      <c r="B715" s="773"/>
      <c r="C715" s="774" t="s">
        <v>245</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478</v>
      </c>
      <c r="AE715" s="594"/>
      <c r="AF715" s="645"/>
      <c r="AG715" s="731" t="s">
        <v>618</v>
      </c>
      <c r="AH715" s="732"/>
      <c r="AI715" s="732"/>
      <c r="AJ715" s="732"/>
      <c r="AK715" s="732"/>
      <c r="AL715" s="732"/>
      <c r="AM715" s="732"/>
      <c r="AN715" s="732"/>
      <c r="AO715" s="732"/>
      <c r="AP715" s="732"/>
      <c r="AQ715" s="732"/>
      <c r="AR715" s="732"/>
      <c r="AS715" s="732"/>
      <c r="AT715" s="732"/>
      <c r="AU715" s="732"/>
      <c r="AV715" s="732"/>
      <c r="AW715" s="732"/>
      <c r="AX715" s="733"/>
    </row>
    <row r="716" spans="1:50" ht="37.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478</v>
      </c>
      <c r="AE716" s="616"/>
      <c r="AF716" s="616"/>
      <c r="AG716" s="86" t="s">
        <v>506</v>
      </c>
      <c r="AH716" s="87"/>
      <c r="AI716" s="87"/>
      <c r="AJ716" s="87"/>
      <c r="AK716" s="87"/>
      <c r="AL716" s="87"/>
      <c r="AM716" s="87"/>
      <c r="AN716" s="87"/>
      <c r="AO716" s="87"/>
      <c r="AP716" s="87"/>
      <c r="AQ716" s="87"/>
      <c r="AR716" s="87"/>
      <c r="AS716" s="87"/>
      <c r="AT716" s="87"/>
      <c r="AU716" s="87"/>
      <c r="AV716" s="87"/>
      <c r="AW716" s="87"/>
      <c r="AX716" s="88"/>
    </row>
    <row r="717" spans="1:50" ht="37.5" customHeight="1" x14ac:dyDescent="0.2">
      <c r="A717" s="631"/>
      <c r="B717" s="633"/>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478</v>
      </c>
      <c r="AE717" s="313"/>
      <c r="AF717" s="313"/>
      <c r="AG717" s="86" t="s">
        <v>571</v>
      </c>
      <c r="AH717" s="87"/>
      <c r="AI717" s="87"/>
      <c r="AJ717" s="87"/>
      <c r="AK717" s="87"/>
      <c r="AL717" s="87"/>
      <c r="AM717" s="87"/>
      <c r="AN717" s="87"/>
      <c r="AO717" s="87"/>
      <c r="AP717" s="87"/>
      <c r="AQ717" s="87"/>
      <c r="AR717" s="87"/>
      <c r="AS717" s="87"/>
      <c r="AT717" s="87"/>
      <c r="AU717" s="87"/>
      <c r="AV717" s="87"/>
      <c r="AW717" s="87"/>
      <c r="AX717" s="88"/>
    </row>
    <row r="718" spans="1:50" ht="64.2" customHeight="1" x14ac:dyDescent="0.2">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478</v>
      </c>
      <c r="AE718" s="313"/>
      <c r="AF718" s="313"/>
      <c r="AG718" s="112" t="s">
        <v>615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478</v>
      </c>
      <c r="AE719" s="594"/>
      <c r="AF719" s="594"/>
      <c r="AG719" s="110" t="s">
        <v>511</v>
      </c>
      <c r="AH719" s="90"/>
      <c r="AI719" s="90"/>
      <c r="AJ719" s="90"/>
      <c r="AK719" s="90"/>
      <c r="AL719" s="90"/>
      <c r="AM719" s="90"/>
      <c r="AN719" s="90"/>
      <c r="AO719" s="90"/>
      <c r="AP719" s="90"/>
      <c r="AQ719" s="90"/>
      <c r="AR719" s="90"/>
      <c r="AS719" s="90"/>
      <c r="AT719" s="90"/>
      <c r="AU719" s="90"/>
      <c r="AV719" s="90"/>
      <c r="AW719" s="90"/>
      <c r="AX719" s="111"/>
    </row>
    <row r="720" spans="1:50" ht="37.200000000000003" customHeight="1" x14ac:dyDescent="0.2">
      <c r="A720" s="767"/>
      <c r="B720" s="768"/>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44.25" customHeight="1" x14ac:dyDescent="0.2">
      <c r="A721" s="767"/>
      <c r="B721" s="768"/>
      <c r="C721" s="280" t="s">
        <v>507</v>
      </c>
      <c r="D721" s="281"/>
      <c r="E721" s="281"/>
      <c r="F721" s="282"/>
      <c r="G721" s="271"/>
      <c r="H721" s="272"/>
      <c r="I721" s="68" t="str">
        <f>IF(OR(G721="　", G721=""), "", "-")</f>
        <v/>
      </c>
      <c r="J721" s="275">
        <v>284</v>
      </c>
      <c r="K721" s="275"/>
      <c r="L721" s="68" t="str">
        <f>IF(M721="","","-")</f>
        <v/>
      </c>
      <c r="M721" s="69"/>
      <c r="N721" s="288" t="s">
        <v>508</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38.25" customHeight="1" x14ac:dyDescent="0.2">
      <c r="A722" s="767"/>
      <c r="B722" s="768"/>
      <c r="C722" s="280" t="s">
        <v>507</v>
      </c>
      <c r="D722" s="281"/>
      <c r="E722" s="281"/>
      <c r="F722" s="282"/>
      <c r="G722" s="271"/>
      <c r="H722" s="272"/>
      <c r="I722" s="68" t="str">
        <f t="shared" ref="I722:I725" si="4">IF(OR(G722="　", G722=""), "", "-")</f>
        <v/>
      </c>
      <c r="J722" s="275"/>
      <c r="K722" s="275"/>
      <c r="L722" s="68" t="str">
        <f t="shared" ref="L722:L725" si="5">IF(M722="","","-")</f>
        <v/>
      </c>
      <c r="M722" s="69"/>
      <c r="N722" s="288" t="s">
        <v>509</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37.5" customHeight="1" x14ac:dyDescent="0.2">
      <c r="A723" s="767"/>
      <c r="B723" s="768"/>
      <c r="C723" s="280" t="s">
        <v>507</v>
      </c>
      <c r="D723" s="281"/>
      <c r="E723" s="281"/>
      <c r="F723" s="282"/>
      <c r="G723" s="271"/>
      <c r="H723" s="272"/>
      <c r="I723" s="68" t="str">
        <f t="shared" si="4"/>
        <v/>
      </c>
      <c r="J723" s="275"/>
      <c r="K723" s="275"/>
      <c r="L723" s="68" t="str">
        <f t="shared" si="5"/>
        <v/>
      </c>
      <c r="M723" s="69"/>
      <c r="N723" s="288" t="s">
        <v>510</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55.2" customHeight="1" x14ac:dyDescent="0.2">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650000000000006" customHeight="1" x14ac:dyDescent="0.2">
      <c r="A726" s="629" t="s">
        <v>47</v>
      </c>
      <c r="B726" s="791"/>
      <c r="C726" s="804" t="s">
        <v>52</v>
      </c>
      <c r="D726" s="826"/>
      <c r="E726" s="826"/>
      <c r="F726" s="827"/>
      <c r="G726" s="566" t="s">
        <v>572</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650000000000006" customHeight="1" thickBot="1" x14ac:dyDescent="0.25">
      <c r="A727" s="792"/>
      <c r="B727" s="793"/>
      <c r="C727" s="737" t="s">
        <v>56</v>
      </c>
      <c r="D727" s="738"/>
      <c r="E727" s="738"/>
      <c r="F727" s="739"/>
      <c r="G727" s="564" t="s">
        <v>619</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650000000000006" customHeight="1" thickBot="1" x14ac:dyDescent="0.25">
      <c r="A729" s="623" t="s">
        <v>643</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650000000000006" customHeight="1" thickBot="1" x14ac:dyDescent="0.25">
      <c r="A731" s="788" t="s">
        <v>137</v>
      </c>
      <c r="B731" s="789"/>
      <c r="C731" s="789"/>
      <c r="D731" s="789"/>
      <c r="E731" s="790"/>
      <c r="F731" s="718" t="s">
        <v>644</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5">
      <c r="A733" s="662" t="s">
        <v>137</v>
      </c>
      <c r="B733" s="663"/>
      <c r="C733" s="663"/>
      <c r="D733" s="663"/>
      <c r="E733" s="664"/>
      <c r="F733" s="626" t="s">
        <v>645</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650000000000006"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9" t="s">
        <v>272</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2" t="s">
        <v>320</v>
      </c>
      <c r="B737" s="195"/>
      <c r="C737" s="195"/>
      <c r="D737" s="196"/>
      <c r="E737" s="983" t="s">
        <v>482</v>
      </c>
      <c r="F737" s="983"/>
      <c r="G737" s="983"/>
      <c r="H737" s="983"/>
      <c r="I737" s="983"/>
      <c r="J737" s="983"/>
      <c r="K737" s="983"/>
      <c r="L737" s="983"/>
      <c r="M737" s="983"/>
      <c r="N737" s="351" t="s">
        <v>315</v>
      </c>
      <c r="O737" s="351"/>
      <c r="P737" s="351"/>
      <c r="Q737" s="351"/>
      <c r="R737" s="983" t="s">
        <v>482</v>
      </c>
      <c r="S737" s="983"/>
      <c r="T737" s="983"/>
      <c r="U737" s="983"/>
      <c r="V737" s="983"/>
      <c r="W737" s="983"/>
      <c r="X737" s="983"/>
      <c r="Y737" s="983"/>
      <c r="Z737" s="983"/>
      <c r="AA737" s="351" t="s">
        <v>314</v>
      </c>
      <c r="AB737" s="351"/>
      <c r="AC737" s="351"/>
      <c r="AD737" s="351"/>
      <c r="AE737" s="983" t="s">
        <v>482</v>
      </c>
      <c r="AF737" s="983"/>
      <c r="AG737" s="983"/>
      <c r="AH737" s="983"/>
      <c r="AI737" s="983"/>
      <c r="AJ737" s="983"/>
      <c r="AK737" s="983"/>
      <c r="AL737" s="983"/>
      <c r="AM737" s="983"/>
      <c r="AN737" s="351" t="s">
        <v>313</v>
      </c>
      <c r="AO737" s="351"/>
      <c r="AP737" s="351"/>
      <c r="AQ737" s="351"/>
      <c r="AR737" s="989" t="s">
        <v>512</v>
      </c>
      <c r="AS737" s="990"/>
      <c r="AT737" s="990"/>
      <c r="AU737" s="990"/>
      <c r="AV737" s="990"/>
      <c r="AW737" s="990"/>
      <c r="AX737" s="991"/>
      <c r="AY737" s="74"/>
      <c r="AZ737" s="74"/>
    </row>
    <row r="738" spans="1:52" ht="24.75" customHeight="1" x14ac:dyDescent="0.2">
      <c r="A738" s="982" t="s">
        <v>312</v>
      </c>
      <c r="B738" s="195"/>
      <c r="C738" s="195"/>
      <c r="D738" s="196"/>
      <c r="E738" s="983" t="s">
        <v>482</v>
      </c>
      <c r="F738" s="983"/>
      <c r="G738" s="983"/>
      <c r="H738" s="983"/>
      <c r="I738" s="983"/>
      <c r="J738" s="983"/>
      <c r="K738" s="983"/>
      <c r="L738" s="983"/>
      <c r="M738" s="983"/>
      <c r="N738" s="351" t="s">
        <v>311</v>
      </c>
      <c r="O738" s="351"/>
      <c r="P738" s="351"/>
      <c r="Q738" s="351"/>
      <c r="R738" s="983" t="s">
        <v>482</v>
      </c>
      <c r="S738" s="983"/>
      <c r="T738" s="983"/>
      <c r="U738" s="983"/>
      <c r="V738" s="983"/>
      <c r="W738" s="983"/>
      <c r="X738" s="983"/>
      <c r="Y738" s="983"/>
      <c r="Z738" s="983"/>
      <c r="AA738" s="351" t="s">
        <v>310</v>
      </c>
      <c r="AB738" s="351"/>
      <c r="AC738" s="351"/>
      <c r="AD738" s="351"/>
      <c r="AE738" s="989" t="s">
        <v>482</v>
      </c>
      <c r="AF738" s="990"/>
      <c r="AG738" s="990"/>
      <c r="AH738" s="990"/>
      <c r="AI738" s="990"/>
      <c r="AJ738" s="990"/>
      <c r="AK738" s="990"/>
      <c r="AL738" s="990"/>
      <c r="AM738" s="995"/>
      <c r="AN738" s="351" t="s">
        <v>309</v>
      </c>
      <c r="AO738" s="351"/>
      <c r="AP738" s="351"/>
      <c r="AQ738" s="351"/>
      <c r="AR738" s="989" t="s">
        <v>512</v>
      </c>
      <c r="AS738" s="990"/>
      <c r="AT738" s="990"/>
      <c r="AU738" s="990"/>
      <c r="AV738" s="990"/>
      <c r="AW738" s="990"/>
      <c r="AX738" s="991"/>
    </row>
    <row r="739" spans="1:52" ht="24.75" customHeight="1" x14ac:dyDescent="0.2">
      <c r="A739" s="982" t="s">
        <v>308</v>
      </c>
      <c r="B739" s="195"/>
      <c r="C739" s="195"/>
      <c r="D739" s="196"/>
      <c r="E739" s="983" t="s">
        <v>513</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5">
      <c r="A740" s="964" t="s">
        <v>332</v>
      </c>
      <c r="B740" s="965"/>
      <c r="C740" s="965"/>
      <c r="D740" s="966"/>
      <c r="E740" s="967" t="s">
        <v>474</v>
      </c>
      <c r="F740" s="968"/>
      <c r="G740" s="968"/>
      <c r="H740" s="78" t="str">
        <f>IF(E740="", "", "(")</f>
        <v>(</v>
      </c>
      <c r="I740" s="968" t="s">
        <v>305</v>
      </c>
      <c r="J740" s="968"/>
      <c r="K740" s="78" t="str">
        <f>IF(OR(I740="　", I740=""), "", "-")</f>
        <v>-</v>
      </c>
      <c r="L740" s="969">
        <v>8</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2">
      <c r="A741" s="603" t="s">
        <v>301</v>
      </c>
      <c r="B741" s="604"/>
      <c r="C741" s="604"/>
      <c r="D741" s="604"/>
      <c r="E741" s="604"/>
      <c r="F741" s="605"/>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7" t="s">
        <v>303</v>
      </c>
      <c r="B780" s="618"/>
      <c r="C780" s="618"/>
      <c r="D780" s="618"/>
      <c r="E780" s="618"/>
      <c r="F780" s="619"/>
      <c r="G780" s="584" t="s">
        <v>514</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515</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2"/>
    </row>
    <row r="781" spans="1:50" ht="24.75" customHeight="1" x14ac:dyDescent="0.2">
      <c r="A781" s="620"/>
      <c r="B781" s="621"/>
      <c r="C781" s="621"/>
      <c r="D781" s="621"/>
      <c r="E781" s="621"/>
      <c r="F781" s="622"/>
      <c r="G781" s="804"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7"/>
      <c r="AC781" s="804"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2">
      <c r="A782" s="620"/>
      <c r="B782" s="621"/>
      <c r="C782" s="621"/>
      <c r="D782" s="621"/>
      <c r="E782" s="621"/>
      <c r="F782" s="622"/>
      <c r="G782" s="659" t="s">
        <v>609</v>
      </c>
      <c r="H782" s="660"/>
      <c r="I782" s="660"/>
      <c r="J782" s="660"/>
      <c r="K782" s="661"/>
      <c r="L782" s="653" t="s">
        <v>610</v>
      </c>
      <c r="M782" s="654"/>
      <c r="N782" s="654"/>
      <c r="O782" s="654"/>
      <c r="P782" s="654"/>
      <c r="Q782" s="654"/>
      <c r="R782" s="654"/>
      <c r="S782" s="654"/>
      <c r="T782" s="654"/>
      <c r="U782" s="654"/>
      <c r="V782" s="654"/>
      <c r="W782" s="654"/>
      <c r="X782" s="655"/>
      <c r="Y782" s="377">
        <v>497</v>
      </c>
      <c r="Z782" s="378"/>
      <c r="AA782" s="378"/>
      <c r="AB782" s="794"/>
      <c r="AC782" s="659" t="s">
        <v>519</v>
      </c>
      <c r="AD782" s="660"/>
      <c r="AE782" s="660"/>
      <c r="AF782" s="660"/>
      <c r="AG782" s="661"/>
      <c r="AH782" s="653" t="s">
        <v>521</v>
      </c>
      <c r="AI782" s="654"/>
      <c r="AJ782" s="654"/>
      <c r="AK782" s="654"/>
      <c r="AL782" s="654"/>
      <c r="AM782" s="654"/>
      <c r="AN782" s="654"/>
      <c r="AO782" s="654"/>
      <c r="AP782" s="654"/>
      <c r="AQ782" s="654"/>
      <c r="AR782" s="654"/>
      <c r="AS782" s="654"/>
      <c r="AT782" s="655"/>
      <c r="AU782" s="377">
        <v>141</v>
      </c>
      <c r="AV782" s="378"/>
      <c r="AW782" s="378"/>
      <c r="AX782" s="379"/>
    </row>
    <row r="783" spans="1:50" ht="24.75" customHeight="1" x14ac:dyDescent="0.2">
      <c r="A783" s="620"/>
      <c r="B783" s="621"/>
      <c r="C783" s="621"/>
      <c r="D783" s="621"/>
      <c r="E783" s="621"/>
      <c r="F783" s="622"/>
      <c r="G783" s="595" t="s">
        <v>608</v>
      </c>
      <c r="H783" s="596"/>
      <c r="I783" s="596"/>
      <c r="J783" s="596"/>
      <c r="K783" s="597"/>
      <c r="L783" s="587" t="s">
        <v>607</v>
      </c>
      <c r="M783" s="588"/>
      <c r="N783" s="588"/>
      <c r="O783" s="588"/>
      <c r="P783" s="588"/>
      <c r="Q783" s="588"/>
      <c r="R783" s="588"/>
      <c r="S783" s="588"/>
      <c r="T783" s="588"/>
      <c r="U783" s="588"/>
      <c r="V783" s="588"/>
      <c r="W783" s="588"/>
      <c r="X783" s="589"/>
      <c r="Y783" s="590">
        <v>57</v>
      </c>
      <c r="Z783" s="591"/>
      <c r="AA783" s="591"/>
      <c r="AB783" s="601"/>
      <c r="AC783" s="595" t="s">
        <v>520</v>
      </c>
      <c r="AD783" s="596"/>
      <c r="AE783" s="596"/>
      <c r="AF783" s="596"/>
      <c r="AG783" s="597"/>
      <c r="AH783" s="587" t="s">
        <v>522</v>
      </c>
      <c r="AI783" s="588"/>
      <c r="AJ783" s="588"/>
      <c r="AK783" s="588"/>
      <c r="AL783" s="588"/>
      <c r="AM783" s="588"/>
      <c r="AN783" s="588"/>
      <c r="AO783" s="588"/>
      <c r="AP783" s="588"/>
      <c r="AQ783" s="588"/>
      <c r="AR783" s="588"/>
      <c r="AS783" s="588"/>
      <c r="AT783" s="589"/>
      <c r="AU783" s="590">
        <v>9</v>
      </c>
      <c r="AV783" s="591"/>
      <c r="AW783" s="591"/>
      <c r="AX783" s="592"/>
    </row>
    <row r="784" spans="1:50" ht="24.75"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2">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thickBot="1" x14ac:dyDescent="0.25">
      <c r="A792" s="620"/>
      <c r="B792" s="621"/>
      <c r="C792" s="621"/>
      <c r="D792" s="621"/>
      <c r="E792" s="621"/>
      <c r="F792" s="622"/>
      <c r="G792" s="815" t="s">
        <v>20</v>
      </c>
      <c r="H792" s="816"/>
      <c r="I792" s="816"/>
      <c r="J792" s="816"/>
      <c r="K792" s="816"/>
      <c r="L792" s="817"/>
      <c r="M792" s="818"/>
      <c r="N792" s="818"/>
      <c r="O792" s="818"/>
      <c r="P792" s="818"/>
      <c r="Q792" s="818"/>
      <c r="R792" s="818"/>
      <c r="S792" s="818"/>
      <c r="T792" s="818"/>
      <c r="U792" s="818"/>
      <c r="V792" s="818"/>
      <c r="W792" s="818"/>
      <c r="X792" s="819"/>
      <c r="Y792" s="820">
        <f>SUM(Y782:AB791)</f>
        <v>554</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150</v>
      </c>
      <c r="AV792" s="821"/>
      <c r="AW792" s="821"/>
      <c r="AX792" s="823"/>
    </row>
    <row r="793" spans="1:50" ht="24.75" customHeight="1" x14ac:dyDescent="0.2">
      <c r="A793" s="620"/>
      <c r="B793" s="621"/>
      <c r="C793" s="621"/>
      <c r="D793" s="621"/>
      <c r="E793" s="621"/>
      <c r="F793" s="622"/>
      <c r="G793" s="584" t="s">
        <v>523</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524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2"/>
    </row>
    <row r="794" spans="1:50" ht="24.75" customHeight="1" x14ac:dyDescent="0.2">
      <c r="A794" s="620"/>
      <c r="B794" s="621"/>
      <c r="C794" s="621"/>
      <c r="D794" s="621"/>
      <c r="E794" s="621"/>
      <c r="F794" s="622"/>
      <c r="G794" s="804"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7"/>
      <c r="AC794" s="804"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2">
      <c r="A795" s="620"/>
      <c r="B795" s="621"/>
      <c r="C795" s="621"/>
      <c r="D795" s="621"/>
      <c r="E795" s="621"/>
      <c r="F795" s="622"/>
      <c r="G795" s="659" t="s">
        <v>519</v>
      </c>
      <c r="H795" s="660"/>
      <c r="I795" s="660"/>
      <c r="J795" s="660"/>
      <c r="K795" s="661"/>
      <c r="L795" s="653" t="s">
        <v>525</v>
      </c>
      <c r="M795" s="654"/>
      <c r="N795" s="654"/>
      <c r="O795" s="654"/>
      <c r="P795" s="654"/>
      <c r="Q795" s="654"/>
      <c r="R795" s="654"/>
      <c r="S795" s="654"/>
      <c r="T795" s="654"/>
      <c r="U795" s="654"/>
      <c r="V795" s="654"/>
      <c r="W795" s="654"/>
      <c r="X795" s="655"/>
      <c r="Y795" s="377">
        <v>65</v>
      </c>
      <c r="Z795" s="378"/>
      <c r="AA795" s="378"/>
      <c r="AB795" s="794"/>
      <c r="AC795" s="659" t="s">
        <v>520</v>
      </c>
      <c r="AD795" s="660"/>
      <c r="AE795" s="660"/>
      <c r="AF795" s="660"/>
      <c r="AG795" s="661"/>
      <c r="AH795" s="653" t="s">
        <v>518</v>
      </c>
      <c r="AI795" s="654"/>
      <c r="AJ795" s="654"/>
      <c r="AK795" s="654"/>
      <c r="AL795" s="654"/>
      <c r="AM795" s="654"/>
      <c r="AN795" s="654"/>
      <c r="AO795" s="654"/>
      <c r="AP795" s="654"/>
      <c r="AQ795" s="654"/>
      <c r="AR795" s="654"/>
      <c r="AS795" s="654"/>
      <c r="AT795" s="655"/>
      <c r="AU795" s="377">
        <v>150</v>
      </c>
      <c r="AV795" s="378"/>
      <c r="AW795" s="378"/>
      <c r="AX795" s="379"/>
    </row>
    <row r="796" spans="1:50" ht="24.75" customHeight="1" x14ac:dyDescent="0.2">
      <c r="A796" s="620"/>
      <c r="B796" s="621"/>
      <c r="C796" s="621"/>
      <c r="D796" s="621"/>
      <c r="E796" s="621"/>
      <c r="F796" s="622"/>
      <c r="G796" s="595" t="s">
        <v>520</v>
      </c>
      <c r="H796" s="596"/>
      <c r="I796" s="596"/>
      <c r="J796" s="596"/>
      <c r="K796" s="597"/>
      <c r="L796" s="587" t="s">
        <v>526</v>
      </c>
      <c r="M796" s="588"/>
      <c r="N796" s="588"/>
      <c r="O796" s="588"/>
      <c r="P796" s="588"/>
      <c r="Q796" s="588"/>
      <c r="R796" s="588"/>
      <c r="S796" s="588"/>
      <c r="T796" s="588"/>
      <c r="U796" s="588"/>
      <c r="V796" s="588"/>
      <c r="W796" s="588"/>
      <c r="X796" s="589"/>
      <c r="Y796" s="590">
        <v>6</v>
      </c>
      <c r="Z796" s="591"/>
      <c r="AA796" s="591"/>
      <c r="AB796" s="601"/>
      <c r="AC796" s="595" t="s">
        <v>516</v>
      </c>
      <c r="AD796" s="596"/>
      <c r="AE796" s="596"/>
      <c r="AF796" s="596"/>
      <c r="AG796" s="597"/>
      <c r="AH796" s="587" t="s">
        <v>517</v>
      </c>
      <c r="AI796" s="588"/>
      <c r="AJ796" s="588"/>
      <c r="AK796" s="588"/>
      <c r="AL796" s="588"/>
      <c r="AM796" s="588"/>
      <c r="AN796" s="588"/>
      <c r="AO796" s="588"/>
      <c r="AP796" s="588"/>
      <c r="AQ796" s="588"/>
      <c r="AR796" s="588"/>
      <c r="AS796" s="588"/>
      <c r="AT796" s="589"/>
      <c r="AU796" s="590">
        <v>52</v>
      </c>
      <c r="AV796" s="591"/>
      <c r="AW796" s="591"/>
      <c r="AX796" s="592"/>
    </row>
    <row r="797" spans="1:50" ht="24.75"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t="s">
        <v>527</v>
      </c>
      <c r="AD797" s="596"/>
      <c r="AE797" s="596"/>
      <c r="AF797" s="596"/>
      <c r="AG797" s="597"/>
      <c r="AH797" s="587"/>
      <c r="AI797" s="588"/>
      <c r="AJ797" s="588"/>
      <c r="AK797" s="588"/>
      <c r="AL797" s="588"/>
      <c r="AM797" s="588"/>
      <c r="AN797" s="588"/>
      <c r="AO797" s="588"/>
      <c r="AP797" s="588"/>
      <c r="AQ797" s="588"/>
      <c r="AR797" s="588"/>
      <c r="AS797" s="588"/>
      <c r="AT797" s="589"/>
      <c r="AU797" s="590">
        <v>9</v>
      </c>
      <c r="AV797" s="591"/>
      <c r="AW797" s="591"/>
      <c r="AX797" s="592"/>
    </row>
    <row r="798" spans="1:50" ht="24.75"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t="s">
        <v>528</v>
      </c>
      <c r="AD798" s="596"/>
      <c r="AE798" s="596"/>
      <c r="AF798" s="596"/>
      <c r="AG798" s="597"/>
      <c r="AH798" s="587"/>
      <c r="AI798" s="588"/>
      <c r="AJ798" s="588"/>
      <c r="AK798" s="588"/>
      <c r="AL798" s="588"/>
      <c r="AM798" s="588"/>
      <c r="AN798" s="588"/>
      <c r="AO798" s="588"/>
      <c r="AP798" s="588"/>
      <c r="AQ798" s="588"/>
      <c r="AR798" s="588"/>
      <c r="AS798" s="588"/>
      <c r="AT798" s="589"/>
      <c r="AU798" s="590">
        <v>21</v>
      </c>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2">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customHeight="1" thickBot="1" x14ac:dyDescent="0.25">
      <c r="A805" s="620"/>
      <c r="B805" s="621"/>
      <c r="C805" s="621"/>
      <c r="D805" s="621"/>
      <c r="E805" s="621"/>
      <c r="F805" s="622"/>
      <c r="G805" s="815" t="s">
        <v>20</v>
      </c>
      <c r="H805" s="816"/>
      <c r="I805" s="816"/>
      <c r="J805" s="816"/>
      <c r="K805" s="816"/>
      <c r="L805" s="817"/>
      <c r="M805" s="818"/>
      <c r="N805" s="818"/>
      <c r="O805" s="818"/>
      <c r="P805" s="818"/>
      <c r="Q805" s="818"/>
      <c r="R805" s="818"/>
      <c r="S805" s="818"/>
      <c r="T805" s="818"/>
      <c r="U805" s="818"/>
      <c r="V805" s="818"/>
      <c r="W805" s="818"/>
      <c r="X805" s="819"/>
      <c r="Y805" s="820">
        <f>SUM(Y795:AB804)</f>
        <v>71</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232</v>
      </c>
      <c r="AV805" s="821"/>
      <c r="AW805" s="821"/>
      <c r="AX805" s="823"/>
    </row>
    <row r="806" spans="1:50" ht="41.4" customHeight="1" x14ac:dyDescent="0.2">
      <c r="A806" s="620"/>
      <c r="B806" s="621"/>
      <c r="C806" s="621"/>
      <c r="D806" s="621"/>
      <c r="E806" s="621"/>
      <c r="F806" s="622"/>
      <c r="G806" s="584" t="s">
        <v>622</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616</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2"/>
    </row>
    <row r="807" spans="1:50" ht="24.75" customHeight="1" x14ac:dyDescent="0.2">
      <c r="A807" s="620"/>
      <c r="B807" s="621"/>
      <c r="C807" s="621"/>
      <c r="D807" s="621"/>
      <c r="E807" s="621"/>
      <c r="F807" s="622"/>
      <c r="G807" s="804"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7"/>
      <c r="AC807" s="804"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customHeight="1" x14ac:dyDescent="0.2">
      <c r="A808" s="620"/>
      <c r="B808" s="621"/>
      <c r="C808" s="621"/>
      <c r="D808" s="621"/>
      <c r="E808" s="621"/>
      <c r="F808" s="622"/>
      <c r="G808" s="659" t="s">
        <v>635</v>
      </c>
      <c r="H808" s="660"/>
      <c r="I808" s="660"/>
      <c r="J808" s="660"/>
      <c r="K808" s="661"/>
      <c r="L808" s="653" t="s">
        <v>636</v>
      </c>
      <c r="M808" s="654"/>
      <c r="N808" s="654"/>
      <c r="O808" s="654"/>
      <c r="P808" s="654"/>
      <c r="Q808" s="654"/>
      <c r="R808" s="654"/>
      <c r="S808" s="654"/>
      <c r="T808" s="654"/>
      <c r="U808" s="654"/>
      <c r="V808" s="654"/>
      <c r="W808" s="654"/>
      <c r="X808" s="655"/>
      <c r="Y808" s="377">
        <v>19</v>
      </c>
      <c r="Z808" s="378"/>
      <c r="AA808" s="378"/>
      <c r="AB808" s="794"/>
      <c r="AC808" s="659" t="s">
        <v>516</v>
      </c>
      <c r="AD808" s="660"/>
      <c r="AE808" s="660"/>
      <c r="AF808" s="660"/>
      <c r="AG808" s="661"/>
      <c r="AH808" s="653" t="s">
        <v>517</v>
      </c>
      <c r="AI808" s="654"/>
      <c r="AJ808" s="654"/>
      <c r="AK808" s="654"/>
      <c r="AL808" s="654"/>
      <c r="AM808" s="654"/>
      <c r="AN808" s="654"/>
      <c r="AO808" s="654"/>
      <c r="AP808" s="654"/>
      <c r="AQ808" s="654"/>
      <c r="AR808" s="654"/>
      <c r="AS808" s="654"/>
      <c r="AT808" s="655"/>
      <c r="AU808" s="377">
        <v>30</v>
      </c>
      <c r="AV808" s="378"/>
      <c r="AW808" s="378"/>
      <c r="AX808" s="379"/>
    </row>
    <row r="809" spans="1:50" ht="24.75" customHeight="1" x14ac:dyDescent="0.2">
      <c r="A809" s="620"/>
      <c r="B809" s="621"/>
      <c r="C809" s="621"/>
      <c r="D809" s="621"/>
      <c r="E809" s="621"/>
      <c r="F809" s="622"/>
      <c r="G809" s="595" t="s">
        <v>637</v>
      </c>
      <c r="H809" s="596"/>
      <c r="I809" s="596"/>
      <c r="J809" s="596"/>
      <c r="K809" s="597"/>
      <c r="L809" s="587" t="s">
        <v>638</v>
      </c>
      <c r="M809" s="588"/>
      <c r="N809" s="588"/>
      <c r="O809" s="588"/>
      <c r="P809" s="588"/>
      <c r="Q809" s="588"/>
      <c r="R809" s="588"/>
      <c r="S809" s="588"/>
      <c r="T809" s="588"/>
      <c r="U809" s="588"/>
      <c r="V809" s="588"/>
      <c r="W809" s="588"/>
      <c r="X809" s="589"/>
      <c r="Y809" s="590">
        <v>8</v>
      </c>
      <c r="Z809" s="591"/>
      <c r="AA809" s="591"/>
      <c r="AB809" s="601"/>
      <c r="AC809" s="595" t="s">
        <v>520</v>
      </c>
      <c r="AD809" s="596"/>
      <c r="AE809" s="596"/>
      <c r="AF809" s="596"/>
      <c r="AG809" s="597"/>
      <c r="AH809" s="587" t="s">
        <v>518</v>
      </c>
      <c r="AI809" s="588"/>
      <c r="AJ809" s="588"/>
      <c r="AK809" s="588"/>
      <c r="AL809" s="588"/>
      <c r="AM809" s="588"/>
      <c r="AN809" s="588"/>
      <c r="AO809" s="588"/>
      <c r="AP809" s="588"/>
      <c r="AQ809" s="588"/>
      <c r="AR809" s="588"/>
      <c r="AS809" s="588"/>
      <c r="AT809" s="589"/>
      <c r="AU809" s="590">
        <v>8</v>
      </c>
      <c r="AV809" s="591"/>
      <c r="AW809" s="591"/>
      <c r="AX809" s="592"/>
    </row>
    <row r="810" spans="1:50" ht="24.75" customHeight="1" x14ac:dyDescent="0.2">
      <c r="A810" s="620"/>
      <c r="B810" s="621"/>
      <c r="C810" s="621"/>
      <c r="D810" s="621"/>
      <c r="E810" s="621"/>
      <c r="F810" s="622"/>
      <c r="G810" s="595" t="s">
        <v>639</v>
      </c>
      <c r="H810" s="596"/>
      <c r="I810" s="596"/>
      <c r="J810" s="596"/>
      <c r="K810" s="597"/>
      <c r="L810" s="587"/>
      <c r="M810" s="588"/>
      <c r="N810" s="588"/>
      <c r="O810" s="588"/>
      <c r="P810" s="588"/>
      <c r="Q810" s="588"/>
      <c r="R810" s="588"/>
      <c r="S810" s="588"/>
      <c r="T810" s="588"/>
      <c r="U810" s="588"/>
      <c r="V810" s="588"/>
      <c r="W810" s="588"/>
      <c r="X810" s="589"/>
      <c r="Y810" s="590">
        <v>5</v>
      </c>
      <c r="Z810" s="591"/>
      <c r="AA810" s="591"/>
      <c r="AB810" s="601"/>
      <c r="AC810" s="595" t="s">
        <v>620</v>
      </c>
      <c r="AD810" s="596"/>
      <c r="AE810" s="596"/>
      <c r="AF810" s="596"/>
      <c r="AG810" s="597"/>
      <c r="AH810" s="587" t="s">
        <v>621</v>
      </c>
      <c r="AI810" s="588"/>
      <c r="AJ810" s="588"/>
      <c r="AK810" s="588"/>
      <c r="AL810" s="588"/>
      <c r="AM810" s="588"/>
      <c r="AN810" s="588"/>
      <c r="AO810" s="588"/>
      <c r="AP810" s="588"/>
      <c r="AQ810" s="588"/>
      <c r="AR810" s="588"/>
      <c r="AS810" s="588"/>
      <c r="AT810" s="589"/>
      <c r="AU810" s="590">
        <v>9</v>
      </c>
      <c r="AV810" s="591"/>
      <c r="AW810" s="591"/>
      <c r="AX810" s="592"/>
    </row>
    <row r="811" spans="1:50" ht="24.75" customHeight="1" x14ac:dyDescent="0.2">
      <c r="A811" s="620"/>
      <c r="B811" s="621"/>
      <c r="C811" s="621"/>
      <c r="D811" s="621"/>
      <c r="E811" s="621"/>
      <c r="F811" s="622"/>
      <c r="G811" s="595" t="s">
        <v>640</v>
      </c>
      <c r="H811" s="596"/>
      <c r="I811" s="596"/>
      <c r="J811" s="596"/>
      <c r="K811" s="597"/>
      <c r="L811" s="587"/>
      <c r="M811" s="588"/>
      <c r="N811" s="588"/>
      <c r="O811" s="588"/>
      <c r="P811" s="588"/>
      <c r="Q811" s="588"/>
      <c r="R811" s="588"/>
      <c r="S811" s="588"/>
      <c r="T811" s="588"/>
      <c r="U811" s="588"/>
      <c r="V811" s="588"/>
      <c r="W811" s="588"/>
      <c r="X811" s="589"/>
      <c r="Y811" s="590">
        <v>2</v>
      </c>
      <c r="Z811" s="591"/>
      <c r="AA811" s="591"/>
      <c r="AB811" s="601"/>
      <c r="AC811" s="595" t="s">
        <v>527</v>
      </c>
      <c r="AD811" s="596"/>
      <c r="AE811" s="596"/>
      <c r="AF811" s="596"/>
      <c r="AG811" s="597"/>
      <c r="AH811" s="587"/>
      <c r="AI811" s="588"/>
      <c r="AJ811" s="588"/>
      <c r="AK811" s="588"/>
      <c r="AL811" s="588"/>
      <c r="AM811" s="588"/>
      <c r="AN811" s="588"/>
      <c r="AO811" s="588"/>
      <c r="AP811" s="588"/>
      <c r="AQ811" s="588"/>
      <c r="AR811" s="588"/>
      <c r="AS811" s="588"/>
      <c r="AT811" s="589"/>
      <c r="AU811" s="590">
        <v>5</v>
      </c>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t="s">
        <v>528</v>
      </c>
      <c r="AD816" s="828"/>
      <c r="AE816" s="828"/>
      <c r="AF816" s="828"/>
      <c r="AG816" s="829"/>
      <c r="AH816" s="587"/>
      <c r="AI816" s="588"/>
      <c r="AJ816" s="588"/>
      <c r="AK816" s="588"/>
      <c r="AL816" s="588"/>
      <c r="AM816" s="588"/>
      <c r="AN816" s="588"/>
      <c r="AO816" s="588"/>
      <c r="AP816" s="588"/>
      <c r="AQ816" s="588"/>
      <c r="AR816" s="588"/>
      <c r="AS816" s="588"/>
      <c r="AT816" s="589"/>
      <c r="AU816" s="590">
        <v>5</v>
      </c>
      <c r="AV816" s="591"/>
      <c r="AW816" s="591"/>
      <c r="AX816" s="592"/>
    </row>
    <row r="817" spans="1:50" ht="24.75" customHeight="1" x14ac:dyDescent="0.2">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customHeight="1" thickBot="1" x14ac:dyDescent="0.25">
      <c r="A818" s="620"/>
      <c r="B818" s="621"/>
      <c r="C818" s="621"/>
      <c r="D818" s="621"/>
      <c r="E818" s="621"/>
      <c r="F818" s="622"/>
      <c r="G818" s="815" t="s">
        <v>20</v>
      </c>
      <c r="H818" s="816"/>
      <c r="I818" s="816"/>
      <c r="J818" s="816"/>
      <c r="K818" s="816"/>
      <c r="L818" s="817"/>
      <c r="M818" s="818"/>
      <c r="N818" s="818"/>
      <c r="O818" s="818"/>
      <c r="P818" s="818"/>
      <c r="Q818" s="818"/>
      <c r="R818" s="818"/>
      <c r="S818" s="818"/>
      <c r="T818" s="818"/>
      <c r="U818" s="818"/>
      <c r="V818" s="818"/>
      <c r="W818" s="818"/>
      <c r="X818" s="819"/>
      <c r="Y818" s="820">
        <f>SUM(Y808:AB817)</f>
        <v>34</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57</v>
      </c>
      <c r="AV818" s="821"/>
      <c r="AW818" s="821"/>
      <c r="AX818" s="823"/>
    </row>
    <row r="819" spans="1:50" ht="24.75" customHeight="1" x14ac:dyDescent="0.2">
      <c r="A819" s="620"/>
      <c r="B819" s="621"/>
      <c r="C819" s="621"/>
      <c r="D819" s="621"/>
      <c r="E819" s="621"/>
      <c r="F819" s="622"/>
      <c r="G819" s="584" t="s">
        <v>612</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2"/>
    </row>
    <row r="820" spans="1:50" ht="24.75" customHeight="1" x14ac:dyDescent="0.2">
      <c r="A820" s="620"/>
      <c r="B820" s="621"/>
      <c r="C820" s="621"/>
      <c r="D820" s="621"/>
      <c r="E820" s="621"/>
      <c r="F820" s="622"/>
      <c r="G820" s="804"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7"/>
      <c r="AC820" s="804"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customHeight="1" x14ac:dyDescent="0.2">
      <c r="A821" s="620"/>
      <c r="B821" s="621"/>
      <c r="C821" s="621"/>
      <c r="D821" s="621"/>
      <c r="E821" s="621"/>
      <c r="F821" s="622"/>
      <c r="G821" s="659" t="s">
        <v>516</v>
      </c>
      <c r="H821" s="660"/>
      <c r="I821" s="660"/>
      <c r="J821" s="660"/>
      <c r="K821" s="661"/>
      <c r="L821" s="653" t="s">
        <v>611</v>
      </c>
      <c r="M821" s="654"/>
      <c r="N821" s="654"/>
      <c r="O821" s="654"/>
      <c r="P821" s="654"/>
      <c r="Q821" s="654"/>
      <c r="R821" s="654"/>
      <c r="S821" s="654"/>
      <c r="T821" s="654"/>
      <c r="U821" s="654"/>
      <c r="V821" s="654"/>
      <c r="W821" s="654"/>
      <c r="X821" s="655"/>
      <c r="Y821" s="377">
        <v>5</v>
      </c>
      <c r="Z821" s="378"/>
      <c r="AA821" s="378"/>
      <c r="AB821" s="794"/>
      <c r="AC821" s="659"/>
      <c r="AD821" s="660"/>
      <c r="AE821" s="660"/>
      <c r="AF821" s="660"/>
      <c r="AG821" s="661"/>
      <c r="AH821" s="653"/>
      <c r="AI821" s="654"/>
      <c r="AJ821" s="654"/>
      <c r="AK821" s="654"/>
      <c r="AL821" s="654"/>
      <c r="AM821" s="654"/>
      <c r="AN821" s="654"/>
      <c r="AO821" s="654"/>
      <c r="AP821" s="654"/>
      <c r="AQ821" s="654"/>
      <c r="AR821" s="654"/>
      <c r="AS821" s="654"/>
      <c r="AT821" s="655"/>
      <c r="AU821" s="377"/>
      <c r="AV821" s="378"/>
      <c r="AW821" s="378"/>
      <c r="AX821" s="379"/>
    </row>
    <row r="822" spans="1:50" ht="24.75" customHeight="1" x14ac:dyDescent="0.2">
      <c r="A822" s="620"/>
      <c r="B822" s="621"/>
      <c r="C822" s="621"/>
      <c r="D822" s="621"/>
      <c r="E822" s="621"/>
      <c r="F822" s="622"/>
      <c r="G822" s="595" t="s">
        <v>527</v>
      </c>
      <c r="H822" s="596"/>
      <c r="I822" s="596"/>
      <c r="J822" s="596"/>
      <c r="K822" s="597"/>
      <c r="L822" s="587"/>
      <c r="M822" s="588"/>
      <c r="N822" s="588"/>
      <c r="O822" s="588"/>
      <c r="P822" s="588"/>
      <c r="Q822" s="588"/>
      <c r="R822" s="588"/>
      <c r="S822" s="588"/>
      <c r="T822" s="588"/>
      <c r="U822" s="588"/>
      <c r="V822" s="588"/>
      <c r="W822" s="588"/>
      <c r="X822" s="589"/>
      <c r="Y822" s="590">
        <v>0.7</v>
      </c>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customHeight="1" x14ac:dyDescent="0.2">
      <c r="A823" s="620"/>
      <c r="B823" s="621"/>
      <c r="C823" s="621"/>
      <c r="D823" s="621"/>
      <c r="E823" s="621"/>
      <c r="F823" s="622"/>
      <c r="G823" s="595" t="s">
        <v>528</v>
      </c>
      <c r="H823" s="828"/>
      <c r="I823" s="828"/>
      <c r="J823" s="828"/>
      <c r="K823" s="829"/>
      <c r="L823" s="587"/>
      <c r="M823" s="588"/>
      <c r="N823" s="588"/>
      <c r="O823" s="588"/>
      <c r="P823" s="588"/>
      <c r="Q823" s="588"/>
      <c r="R823" s="588"/>
      <c r="S823" s="588"/>
      <c r="T823" s="588"/>
      <c r="U823" s="588"/>
      <c r="V823" s="588"/>
      <c r="W823" s="588"/>
      <c r="X823" s="589"/>
      <c r="Y823" s="590">
        <v>0.5</v>
      </c>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customHeight="1" x14ac:dyDescent="0.2">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customHeight="1" x14ac:dyDescent="0.2">
      <c r="A831" s="620"/>
      <c r="B831" s="621"/>
      <c r="C831" s="621"/>
      <c r="D831" s="621"/>
      <c r="E831" s="621"/>
      <c r="F831" s="622"/>
      <c r="G831" s="815" t="s">
        <v>20</v>
      </c>
      <c r="H831" s="816"/>
      <c r="I831" s="816"/>
      <c r="J831" s="816"/>
      <c r="K831" s="816"/>
      <c r="L831" s="817"/>
      <c r="M831" s="818"/>
      <c r="N831" s="818"/>
      <c r="O831" s="818"/>
      <c r="P831" s="818"/>
      <c r="Q831" s="818"/>
      <c r="R831" s="818"/>
      <c r="S831" s="818"/>
      <c r="T831" s="818"/>
      <c r="U831" s="818"/>
      <c r="V831" s="818"/>
      <c r="W831" s="818"/>
      <c r="X831" s="819"/>
      <c r="Y831" s="820">
        <f>SUM(Y821:AB830)</f>
        <v>6.2</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hidden="1" customHeight="1" thickBot="1" x14ac:dyDescent="0.25">
      <c r="A832" s="895" t="s">
        <v>147</v>
      </c>
      <c r="B832" s="896"/>
      <c r="C832" s="896"/>
      <c r="D832" s="896"/>
      <c r="E832" s="896"/>
      <c r="F832" s="896"/>
      <c r="G832" s="896"/>
      <c r="H832" s="896"/>
      <c r="I832" s="896"/>
      <c r="J832" s="896"/>
      <c r="K832" s="896"/>
      <c r="L832" s="896"/>
      <c r="M832" s="896"/>
      <c r="N832" s="896"/>
      <c r="O832" s="896"/>
      <c r="P832" s="896"/>
      <c r="Q832" s="896"/>
      <c r="R832" s="896"/>
      <c r="S832" s="896"/>
      <c r="T832" s="896"/>
      <c r="U832" s="896"/>
      <c r="V832" s="896"/>
      <c r="W832" s="896"/>
      <c r="X832" s="896"/>
      <c r="Y832" s="896"/>
      <c r="Z832" s="896"/>
      <c r="AA832" s="896"/>
      <c r="AB832" s="896"/>
      <c r="AC832" s="896"/>
      <c r="AD832" s="896"/>
      <c r="AE832" s="896"/>
      <c r="AF832" s="896"/>
      <c r="AG832" s="896"/>
      <c r="AH832" s="896"/>
      <c r="AI832" s="896"/>
      <c r="AJ832" s="896"/>
      <c r="AK832" s="897"/>
      <c r="AL832" s="264" t="s">
        <v>264</v>
      </c>
      <c r="AM832" s="265"/>
      <c r="AN832" s="265"/>
      <c r="AO832" s="67" t="s">
        <v>262</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223</v>
      </c>
      <c r="K837" s="351"/>
      <c r="L837" s="351"/>
      <c r="M837" s="351"/>
      <c r="N837" s="351"/>
      <c r="O837" s="351"/>
      <c r="P837" s="352" t="s">
        <v>199</v>
      </c>
      <c r="Q837" s="352"/>
      <c r="R837" s="352"/>
      <c r="S837" s="352"/>
      <c r="T837" s="352"/>
      <c r="U837" s="352"/>
      <c r="V837" s="352"/>
      <c r="W837" s="352"/>
      <c r="X837" s="352"/>
      <c r="Y837" s="353" t="s">
        <v>221</v>
      </c>
      <c r="Z837" s="354"/>
      <c r="AA837" s="354"/>
      <c r="AB837" s="354"/>
      <c r="AC837" s="134" t="s">
        <v>258</v>
      </c>
      <c r="AD837" s="134"/>
      <c r="AE837" s="134"/>
      <c r="AF837" s="134"/>
      <c r="AG837" s="134"/>
      <c r="AH837" s="353" t="s">
        <v>285</v>
      </c>
      <c r="AI837" s="350"/>
      <c r="AJ837" s="350"/>
      <c r="AK837" s="350"/>
      <c r="AL837" s="350" t="s">
        <v>21</v>
      </c>
      <c r="AM837" s="350"/>
      <c r="AN837" s="350"/>
      <c r="AO837" s="355"/>
      <c r="AP837" s="356" t="s">
        <v>224</v>
      </c>
      <c r="AQ837" s="356"/>
      <c r="AR837" s="356"/>
      <c r="AS837" s="356"/>
      <c r="AT837" s="356"/>
      <c r="AU837" s="356"/>
      <c r="AV837" s="356"/>
      <c r="AW837" s="356"/>
      <c r="AX837" s="356"/>
    </row>
    <row r="838" spans="1:50" ht="30" customHeight="1" x14ac:dyDescent="0.2">
      <c r="A838" s="365">
        <v>1</v>
      </c>
      <c r="B838" s="365">
        <v>1</v>
      </c>
      <c r="C838" s="333" t="s">
        <v>529</v>
      </c>
      <c r="D838" s="333"/>
      <c r="E838" s="333"/>
      <c r="F838" s="333"/>
      <c r="G838" s="333"/>
      <c r="H838" s="333"/>
      <c r="I838" s="333"/>
      <c r="J838" s="334">
        <v>8010005018822</v>
      </c>
      <c r="K838" s="335"/>
      <c r="L838" s="335"/>
      <c r="M838" s="335"/>
      <c r="N838" s="335"/>
      <c r="O838" s="335"/>
      <c r="P838" s="336" t="s">
        <v>530</v>
      </c>
      <c r="Q838" s="336"/>
      <c r="R838" s="336"/>
      <c r="S838" s="336"/>
      <c r="T838" s="336"/>
      <c r="U838" s="336"/>
      <c r="V838" s="336"/>
      <c r="W838" s="336"/>
      <c r="X838" s="336"/>
      <c r="Y838" s="337">
        <v>554</v>
      </c>
      <c r="Z838" s="338"/>
      <c r="AA838" s="338"/>
      <c r="AB838" s="339"/>
      <c r="AC838" s="349" t="s">
        <v>531</v>
      </c>
      <c r="AD838" s="357"/>
      <c r="AE838" s="357"/>
      <c r="AF838" s="357"/>
      <c r="AG838" s="357"/>
      <c r="AH838" s="358" t="s">
        <v>532</v>
      </c>
      <c r="AI838" s="359"/>
      <c r="AJ838" s="359"/>
      <c r="AK838" s="359"/>
      <c r="AL838" s="343" t="s">
        <v>532</v>
      </c>
      <c r="AM838" s="344"/>
      <c r="AN838" s="344"/>
      <c r="AO838" s="345"/>
      <c r="AP838" s="346" t="s">
        <v>532</v>
      </c>
      <c r="AQ838" s="346"/>
      <c r="AR838" s="346"/>
      <c r="AS838" s="346"/>
      <c r="AT838" s="346"/>
      <c r="AU838" s="346"/>
      <c r="AV838" s="346"/>
      <c r="AW838" s="346"/>
      <c r="AX838" s="346"/>
    </row>
    <row r="839" spans="1:50" ht="30" hidden="1" customHeight="1" x14ac:dyDescent="0.2">
      <c r="A839" s="365">
        <v>2</v>
      </c>
      <c r="B839" s="365">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5">
        <v>3</v>
      </c>
      <c r="B840" s="365">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5">
        <v>4</v>
      </c>
      <c r="B841" s="365">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5">
        <v>5</v>
      </c>
      <c r="B842" s="365">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5">
        <v>6</v>
      </c>
      <c r="B843" s="365">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5">
        <v>7</v>
      </c>
      <c r="B844" s="365">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5">
        <v>8</v>
      </c>
      <c r="B845" s="365">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5">
        <v>9</v>
      </c>
      <c r="B846" s="365">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5">
        <v>10</v>
      </c>
      <c r="B847" s="365">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5">
        <v>11</v>
      </c>
      <c r="B848" s="365">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5">
        <v>12</v>
      </c>
      <c r="B849" s="365">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5">
        <v>13</v>
      </c>
      <c r="B850" s="365">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5">
        <v>14</v>
      </c>
      <c r="B851" s="365">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5">
        <v>15</v>
      </c>
      <c r="B852" s="365">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5">
        <v>16</v>
      </c>
      <c r="B853" s="365">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5">
        <v>17</v>
      </c>
      <c r="B854" s="365">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5">
        <v>18</v>
      </c>
      <c r="B855" s="365">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5">
        <v>19</v>
      </c>
      <c r="B856" s="365">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5">
        <v>20</v>
      </c>
      <c r="B857" s="365">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5">
        <v>21</v>
      </c>
      <c r="B858" s="365">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5">
        <v>22</v>
      </c>
      <c r="B859" s="365">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5">
        <v>23</v>
      </c>
      <c r="B860" s="365">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5">
        <v>24</v>
      </c>
      <c r="B861" s="365">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5">
        <v>25</v>
      </c>
      <c r="B862" s="365">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5">
        <v>26</v>
      </c>
      <c r="B863" s="365">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5">
        <v>27</v>
      </c>
      <c r="B864" s="365">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5">
        <v>28</v>
      </c>
      <c r="B865" s="365">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5">
        <v>29</v>
      </c>
      <c r="B866" s="365">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5">
        <v>30</v>
      </c>
      <c r="B867" s="365">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14.4"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223</v>
      </c>
      <c r="K870" s="351"/>
      <c r="L870" s="351"/>
      <c r="M870" s="351"/>
      <c r="N870" s="351"/>
      <c r="O870" s="351"/>
      <c r="P870" s="352" t="s">
        <v>199</v>
      </c>
      <c r="Q870" s="352"/>
      <c r="R870" s="352"/>
      <c r="S870" s="352"/>
      <c r="T870" s="352"/>
      <c r="U870" s="352"/>
      <c r="V870" s="352"/>
      <c r="W870" s="352"/>
      <c r="X870" s="352"/>
      <c r="Y870" s="353" t="s">
        <v>221</v>
      </c>
      <c r="Z870" s="354"/>
      <c r="AA870" s="354"/>
      <c r="AB870" s="354"/>
      <c r="AC870" s="134" t="s">
        <v>258</v>
      </c>
      <c r="AD870" s="134"/>
      <c r="AE870" s="134"/>
      <c r="AF870" s="134"/>
      <c r="AG870" s="134"/>
      <c r="AH870" s="353" t="s">
        <v>285</v>
      </c>
      <c r="AI870" s="350"/>
      <c r="AJ870" s="350"/>
      <c r="AK870" s="350"/>
      <c r="AL870" s="350" t="s">
        <v>21</v>
      </c>
      <c r="AM870" s="350"/>
      <c r="AN870" s="350"/>
      <c r="AO870" s="355"/>
      <c r="AP870" s="356" t="s">
        <v>224</v>
      </c>
      <c r="AQ870" s="356"/>
      <c r="AR870" s="356"/>
      <c r="AS870" s="356"/>
      <c r="AT870" s="356"/>
      <c r="AU870" s="356"/>
      <c r="AV870" s="356"/>
      <c r="AW870" s="356"/>
      <c r="AX870" s="356"/>
    </row>
    <row r="871" spans="1:50" ht="71.25" customHeight="1" x14ac:dyDescent="0.2">
      <c r="A871" s="365">
        <v>1</v>
      </c>
      <c r="B871" s="365">
        <v>1</v>
      </c>
      <c r="C871" s="333" t="s">
        <v>533</v>
      </c>
      <c r="D871" s="333"/>
      <c r="E871" s="333"/>
      <c r="F871" s="333"/>
      <c r="G871" s="333"/>
      <c r="H871" s="333"/>
      <c r="I871" s="333"/>
      <c r="J871" s="334">
        <v>6010001161660</v>
      </c>
      <c r="K871" s="335"/>
      <c r="L871" s="335"/>
      <c r="M871" s="335"/>
      <c r="N871" s="335"/>
      <c r="O871" s="335"/>
      <c r="P871" s="336" t="s">
        <v>540</v>
      </c>
      <c r="Q871" s="336"/>
      <c r="R871" s="336"/>
      <c r="S871" s="336"/>
      <c r="T871" s="336"/>
      <c r="U871" s="336"/>
      <c r="V871" s="336"/>
      <c r="W871" s="336"/>
      <c r="X871" s="336"/>
      <c r="Y871" s="337">
        <v>150</v>
      </c>
      <c r="Z871" s="338"/>
      <c r="AA871" s="338"/>
      <c r="AB871" s="339"/>
      <c r="AC871" s="349" t="s">
        <v>531</v>
      </c>
      <c r="AD871" s="357"/>
      <c r="AE871" s="357"/>
      <c r="AF871" s="357"/>
      <c r="AG871" s="357"/>
      <c r="AH871" s="358" t="s">
        <v>482</v>
      </c>
      <c r="AI871" s="359"/>
      <c r="AJ871" s="359"/>
      <c r="AK871" s="359"/>
      <c r="AL871" s="343" t="s">
        <v>482</v>
      </c>
      <c r="AM871" s="344"/>
      <c r="AN871" s="344"/>
      <c r="AO871" s="345"/>
      <c r="AP871" s="346" t="s">
        <v>482</v>
      </c>
      <c r="AQ871" s="346"/>
      <c r="AR871" s="346"/>
      <c r="AS871" s="346"/>
      <c r="AT871" s="346"/>
      <c r="AU871" s="346"/>
      <c r="AV871" s="346"/>
      <c r="AW871" s="346"/>
      <c r="AX871" s="346"/>
    </row>
    <row r="872" spans="1:50" ht="55.2" customHeight="1" x14ac:dyDescent="0.2">
      <c r="A872" s="365">
        <v>2</v>
      </c>
      <c r="B872" s="365">
        <v>1</v>
      </c>
      <c r="C872" s="333" t="s">
        <v>534</v>
      </c>
      <c r="D872" s="333"/>
      <c r="E872" s="333"/>
      <c r="F872" s="333"/>
      <c r="G872" s="333"/>
      <c r="H872" s="333"/>
      <c r="I872" s="333"/>
      <c r="J872" s="334">
        <v>1120001036880</v>
      </c>
      <c r="K872" s="335"/>
      <c r="L872" s="335"/>
      <c r="M872" s="335"/>
      <c r="N872" s="335"/>
      <c r="O872" s="335"/>
      <c r="P872" s="336" t="s">
        <v>541</v>
      </c>
      <c r="Q872" s="336"/>
      <c r="R872" s="336"/>
      <c r="S872" s="336"/>
      <c r="T872" s="336"/>
      <c r="U872" s="336"/>
      <c r="V872" s="336"/>
      <c r="W872" s="336"/>
      <c r="X872" s="336"/>
      <c r="Y872" s="337">
        <v>83</v>
      </c>
      <c r="Z872" s="338"/>
      <c r="AA872" s="338"/>
      <c r="AB872" s="339"/>
      <c r="AC872" s="349" t="s">
        <v>531</v>
      </c>
      <c r="AD872" s="349"/>
      <c r="AE872" s="349"/>
      <c r="AF872" s="349"/>
      <c r="AG872" s="349"/>
      <c r="AH872" s="358" t="s">
        <v>482</v>
      </c>
      <c r="AI872" s="359"/>
      <c r="AJ872" s="359"/>
      <c r="AK872" s="359"/>
      <c r="AL872" s="343" t="s">
        <v>482</v>
      </c>
      <c r="AM872" s="344"/>
      <c r="AN872" s="344"/>
      <c r="AO872" s="345"/>
      <c r="AP872" s="346" t="s">
        <v>482</v>
      </c>
      <c r="AQ872" s="346"/>
      <c r="AR872" s="346"/>
      <c r="AS872" s="346"/>
      <c r="AT872" s="346"/>
      <c r="AU872" s="346"/>
      <c r="AV872" s="346"/>
      <c r="AW872" s="346"/>
      <c r="AX872" s="346"/>
    </row>
    <row r="873" spans="1:50" ht="55.2" customHeight="1" x14ac:dyDescent="0.2">
      <c r="A873" s="365">
        <v>3</v>
      </c>
      <c r="B873" s="365">
        <v>1</v>
      </c>
      <c r="C873" s="347" t="s">
        <v>535</v>
      </c>
      <c r="D873" s="333"/>
      <c r="E873" s="333"/>
      <c r="F873" s="333"/>
      <c r="G873" s="333"/>
      <c r="H873" s="333"/>
      <c r="I873" s="333"/>
      <c r="J873" s="334">
        <v>6040001027504</v>
      </c>
      <c r="K873" s="335"/>
      <c r="L873" s="335"/>
      <c r="M873" s="335"/>
      <c r="N873" s="335"/>
      <c r="O873" s="335"/>
      <c r="P873" s="348" t="s">
        <v>542</v>
      </c>
      <c r="Q873" s="336"/>
      <c r="R873" s="336"/>
      <c r="S873" s="336"/>
      <c r="T873" s="336"/>
      <c r="U873" s="336"/>
      <c r="V873" s="336"/>
      <c r="W873" s="336"/>
      <c r="X873" s="336"/>
      <c r="Y873" s="337">
        <v>60</v>
      </c>
      <c r="Z873" s="338"/>
      <c r="AA873" s="338"/>
      <c r="AB873" s="339"/>
      <c r="AC873" s="349" t="s">
        <v>531</v>
      </c>
      <c r="AD873" s="349"/>
      <c r="AE873" s="349"/>
      <c r="AF873" s="349"/>
      <c r="AG873" s="349"/>
      <c r="AH873" s="341" t="s">
        <v>482</v>
      </c>
      <c r="AI873" s="342"/>
      <c r="AJ873" s="342"/>
      <c r="AK873" s="342"/>
      <c r="AL873" s="343" t="s">
        <v>482</v>
      </c>
      <c r="AM873" s="344"/>
      <c r="AN873" s="344"/>
      <c r="AO873" s="345"/>
      <c r="AP873" s="346" t="s">
        <v>482</v>
      </c>
      <c r="AQ873" s="346"/>
      <c r="AR873" s="346"/>
      <c r="AS873" s="346"/>
      <c r="AT873" s="346"/>
      <c r="AU873" s="346"/>
      <c r="AV873" s="346"/>
      <c r="AW873" s="346"/>
      <c r="AX873" s="346"/>
    </row>
    <row r="874" spans="1:50" ht="55.2" customHeight="1" x14ac:dyDescent="0.2">
      <c r="A874" s="365">
        <v>4</v>
      </c>
      <c r="B874" s="365">
        <v>1</v>
      </c>
      <c r="C874" s="347" t="s">
        <v>536</v>
      </c>
      <c r="D874" s="333"/>
      <c r="E874" s="333"/>
      <c r="F874" s="333"/>
      <c r="G874" s="333"/>
      <c r="H874" s="333"/>
      <c r="I874" s="333"/>
      <c r="J874" s="334">
        <v>3180001083148</v>
      </c>
      <c r="K874" s="335"/>
      <c r="L874" s="335"/>
      <c r="M874" s="335"/>
      <c r="N874" s="335"/>
      <c r="O874" s="335"/>
      <c r="P874" s="348" t="s">
        <v>543</v>
      </c>
      <c r="Q874" s="336"/>
      <c r="R874" s="336"/>
      <c r="S874" s="336"/>
      <c r="T874" s="336"/>
      <c r="U874" s="336"/>
      <c r="V874" s="336"/>
      <c r="W874" s="336"/>
      <c r="X874" s="336"/>
      <c r="Y874" s="337">
        <v>32</v>
      </c>
      <c r="Z874" s="338"/>
      <c r="AA874" s="338"/>
      <c r="AB874" s="339"/>
      <c r="AC874" s="349" t="s">
        <v>531</v>
      </c>
      <c r="AD874" s="349"/>
      <c r="AE874" s="349"/>
      <c r="AF874" s="349"/>
      <c r="AG874" s="349"/>
      <c r="AH874" s="341" t="s">
        <v>482</v>
      </c>
      <c r="AI874" s="342"/>
      <c r="AJ874" s="342"/>
      <c r="AK874" s="342"/>
      <c r="AL874" s="343" t="s">
        <v>482</v>
      </c>
      <c r="AM874" s="344"/>
      <c r="AN874" s="344"/>
      <c r="AO874" s="345"/>
      <c r="AP874" s="346" t="s">
        <v>482</v>
      </c>
      <c r="AQ874" s="346"/>
      <c r="AR874" s="346"/>
      <c r="AS874" s="346"/>
      <c r="AT874" s="346"/>
      <c r="AU874" s="346"/>
      <c r="AV874" s="346"/>
      <c r="AW874" s="346"/>
      <c r="AX874" s="346"/>
    </row>
    <row r="875" spans="1:50" ht="55.2" customHeight="1" x14ac:dyDescent="0.2">
      <c r="A875" s="365">
        <v>5</v>
      </c>
      <c r="B875" s="365">
        <v>1</v>
      </c>
      <c r="C875" s="333" t="s">
        <v>537</v>
      </c>
      <c r="D875" s="333"/>
      <c r="E875" s="333"/>
      <c r="F875" s="333"/>
      <c r="G875" s="333"/>
      <c r="H875" s="333"/>
      <c r="I875" s="333"/>
      <c r="J875" s="334">
        <v>7120001057574</v>
      </c>
      <c r="K875" s="335"/>
      <c r="L875" s="335"/>
      <c r="M875" s="335"/>
      <c r="N875" s="335"/>
      <c r="O875" s="335"/>
      <c r="P875" s="336" t="s">
        <v>544</v>
      </c>
      <c r="Q875" s="336"/>
      <c r="R875" s="336"/>
      <c r="S875" s="336"/>
      <c r="T875" s="336"/>
      <c r="U875" s="336"/>
      <c r="V875" s="336"/>
      <c r="W875" s="336"/>
      <c r="X875" s="336"/>
      <c r="Y875" s="337">
        <v>19</v>
      </c>
      <c r="Z875" s="338"/>
      <c r="AA875" s="338"/>
      <c r="AB875" s="339"/>
      <c r="AC875" s="340" t="s">
        <v>531</v>
      </c>
      <c r="AD875" s="340"/>
      <c r="AE875" s="340"/>
      <c r="AF875" s="340"/>
      <c r="AG875" s="340"/>
      <c r="AH875" s="341" t="s">
        <v>482</v>
      </c>
      <c r="AI875" s="342"/>
      <c r="AJ875" s="342"/>
      <c r="AK875" s="342"/>
      <c r="AL875" s="343" t="s">
        <v>482</v>
      </c>
      <c r="AM875" s="344"/>
      <c r="AN875" s="344"/>
      <c r="AO875" s="345"/>
      <c r="AP875" s="346" t="s">
        <v>482</v>
      </c>
      <c r="AQ875" s="346"/>
      <c r="AR875" s="346"/>
      <c r="AS875" s="346"/>
      <c r="AT875" s="346"/>
      <c r="AU875" s="346"/>
      <c r="AV875" s="346"/>
      <c r="AW875" s="346"/>
      <c r="AX875" s="346"/>
    </row>
    <row r="876" spans="1:50" ht="55.2" customHeight="1" x14ac:dyDescent="0.2">
      <c r="A876" s="365">
        <v>6</v>
      </c>
      <c r="B876" s="365">
        <v>1</v>
      </c>
      <c r="C876" s="333" t="s">
        <v>538</v>
      </c>
      <c r="D876" s="333"/>
      <c r="E876" s="333"/>
      <c r="F876" s="333"/>
      <c r="G876" s="333"/>
      <c r="H876" s="333"/>
      <c r="I876" s="333"/>
      <c r="J876" s="334">
        <v>7010001139367</v>
      </c>
      <c r="K876" s="335"/>
      <c r="L876" s="335"/>
      <c r="M876" s="335"/>
      <c r="N876" s="335"/>
      <c r="O876" s="335"/>
      <c r="P876" s="336" t="s">
        <v>545</v>
      </c>
      <c r="Q876" s="336"/>
      <c r="R876" s="336"/>
      <c r="S876" s="336"/>
      <c r="T876" s="336"/>
      <c r="U876" s="336"/>
      <c r="V876" s="336"/>
      <c r="W876" s="336"/>
      <c r="X876" s="336"/>
      <c r="Y876" s="337">
        <v>18</v>
      </c>
      <c r="Z876" s="338"/>
      <c r="AA876" s="338"/>
      <c r="AB876" s="339"/>
      <c r="AC876" s="340" t="s">
        <v>531</v>
      </c>
      <c r="AD876" s="340"/>
      <c r="AE876" s="340"/>
      <c r="AF876" s="340"/>
      <c r="AG876" s="340"/>
      <c r="AH876" s="341" t="s">
        <v>482</v>
      </c>
      <c r="AI876" s="342"/>
      <c r="AJ876" s="342"/>
      <c r="AK876" s="342"/>
      <c r="AL876" s="343" t="s">
        <v>482</v>
      </c>
      <c r="AM876" s="344"/>
      <c r="AN876" s="344"/>
      <c r="AO876" s="345"/>
      <c r="AP876" s="346" t="s">
        <v>482</v>
      </c>
      <c r="AQ876" s="346"/>
      <c r="AR876" s="346"/>
      <c r="AS876" s="346"/>
      <c r="AT876" s="346"/>
      <c r="AU876" s="346"/>
      <c r="AV876" s="346"/>
      <c r="AW876" s="346"/>
      <c r="AX876" s="346"/>
    </row>
    <row r="877" spans="1:50" ht="55.2" customHeight="1" x14ac:dyDescent="0.2">
      <c r="A877" s="365">
        <v>7</v>
      </c>
      <c r="B877" s="365">
        <v>1</v>
      </c>
      <c r="C877" s="333" t="s">
        <v>539</v>
      </c>
      <c r="D877" s="333"/>
      <c r="E877" s="333"/>
      <c r="F877" s="333"/>
      <c r="G877" s="333"/>
      <c r="H877" s="333"/>
      <c r="I877" s="333"/>
      <c r="J877" s="334">
        <v>6010701026130</v>
      </c>
      <c r="K877" s="335"/>
      <c r="L877" s="335"/>
      <c r="M877" s="335"/>
      <c r="N877" s="335"/>
      <c r="O877" s="335"/>
      <c r="P877" s="336" t="s">
        <v>546</v>
      </c>
      <c r="Q877" s="336"/>
      <c r="R877" s="336"/>
      <c r="S877" s="336"/>
      <c r="T877" s="336"/>
      <c r="U877" s="336"/>
      <c r="V877" s="336"/>
      <c r="W877" s="336"/>
      <c r="X877" s="336"/>
      <c r="Y877" s="337">
        <v>16</v>
      </c>
      <c r="Z877" s="338"/>
      <c r="AA877" s="338"/>
      <c r="AB877" s="339"/>
      <c r="AC877" s="340" t="s">
        <v>531</v>
      </c>
      <c r="AD877" s="340"/>
      <c r="AE877" s="340"/>
      <c r="AF877" s="340"/>
      <c r="AG877" s="340"/>
      <c r="AH877" s="341" t="s">
        <v>482</v>
      </c>
      <c r="AI877" s="342"/>
      <c r="AJ877" s="342"/>
      <c r="AK877" s="342"/>
      <c r="AL877" s="343" t="s">
        <v>482</v>
      </c>
      <c r="AM877" s="344"/>
      <c r="AN877" s="344"/>
      <c r="AO877" s="345"/>
      <c r="AP877" s="346" t="s">
        <v>482</v>
      </c>
      <c r="AQ877" s="346"/>
      <c r="AR877" s="346"/>
      <c r="AS877" s="346"/>
      <c r="AT877" s="346"/>
      <c r="AU877" s="346"/>
      <c r="AV877" s="346"/>
      <c r="AW877" s="346"/>
      <c r="AX877" s="346"/>
    </row>
    <row r="878" spans="1:50" ht="30" hidden="1" customHeight="1" x14ac:dyDescent="0.2">
      <c r="A878" s="365">
        <v>8</v>
      </c>
      <c r="B878" s="365">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5">
        <v>9</v>
      </c>
      <c r="B879" s="365">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5">
        <v>10</v>
      </c>
      <c r="B880" s="365">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5">
        <v>11</v>
      </c>
      <c r="B881" s="365">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5">
        <v>12</v>
      </c>
      <c r="B882" s="365">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5">
        <v>13</v>
      </c>
      <c r="B883" s="365">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5">
        <v>14</v>
      </c>
      <c r="B884" s="365">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5">
        <v>15</v>
      </c>
      <c r="B885" s="365">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5">
        <v>16</v>
      </c>
      <c r="B886" s="365">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5">
        <v>17</v>
      </c>
      <c r="B887" s="365">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5">
        <v>18</v>
      </c>
      <c r="B888" s="365">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5">
        <v>19</v>
      </c>
      <c r="B889" s="365">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5">
        <v>20</v>
      </c>
      <c r="B890" s="365">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5">
        <v>21</v>
      </c>
      <c r="B891" s="365">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5">
        <v>22</v>
      </c>
      <c r="B892" s="365">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5">
        <v>23</v>
      </c>
      <c r="B893" s="365">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5">
        <v>24</v>
      </c>
      <c r="B894" s="365">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5">
        <v>25</v>
      </c>
      <c r="B895" s="365">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5">
        <v>26</v>
      </c>
      <c r="B896" s="365">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5">
        <v>27</v>
      </c>
      <c r="B897" s="365">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5">
        <v>28</v>
      </c>
      <c r="B898" s="365">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5">
        <v>29</v>
      </c>
      <c r="B899" s="365">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5">
        <v>30</v>
      </c>
      <c r="B900" s="365">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1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223</v>
      </c>
      <c r="K903" s="351"/>
      <c r="L903" s="351"/>
      <c r="M903" s="351"/>
      <c r="N903" s="351"/>
      <c r="O903" s="351"/>
      <c r="P903" s="352" t="s">
        <v>199</v>
      </c>
      <c r="Q903" s="352"/>
      <c r="R903" s="352"/>
      <c r="S903" s="352"/>
      <c r="T903" s="352"/>
      <c r="U903" s="352"/>
      <c r="V903" s="352"/>
      <c r="W903" s="352"/>
      <c r="X903" s="352"/>
      <c r="Y903" s="353" t="s">
        <v>221</v>
      </c>
      <c r="Z903" s="354"/>
      <c r="AA903" s="354"/>
      <c r="AB903" s="354"/>
      <c r="AC903" s="134" t="s">
        <v>258</v>
      </c>
      <c r="AD903" s="134"/>
      <c r="AE903" s="134"/>
      <c r="AF903" s="134"/>
      <c r="AG903" s="134"/>
      <c r="AH903" s="353" t="s">
        <v>285</v>
      </c>
      <c r="AI903" s="350"/>
      <c r="AJ903" s="350"/>
      <c r="AK903" s="350"/>
      <c r="AL903" s="350" t="s">
        <v>21</v>
      </c>
      <c r="AM903" s="350"/>
      <c r="AN903" s="350"/>
      <c r="AO903" s="355"/>
      <c r="AP903" s="356" t="s">
        <v>224</v>
      </c>
      <c r="AQ903" s="356"/>
      <c r="AR903" s="356"/>
      <c r="AS903" s="356"/>
      <c r="AT903" s="356"/>
      <c r="AU903" s="356"/>
      <c r="AV903" s="356"/>
      <c r="AW903" s="356"/>
      <c r="AX903" s="356"/>
    </row>
    <row r="904" spans="1:50" ht="60" customHeight="1" x14ac:dyDescent="0.2">
      <c r="A904" s="365">
        <v>1</v>
      </c>
      <c r="B904" s="365">
        <v>1</v>
      </c>
      <c r="C904" s="333" t="s">
        <v>547</v>
      </c>
      <c r="D904" s="333"/>
      <c r="E904" s="333"/>
      <c r="F904" s="333"/>
      <c r="G904" s="333"/>
      <c r="H904" s="333"/>
      <c r="I904" s="333"/>
      <c r="J904" s="334">
        <v>1010601044419</v>
      </c>
      <c r="K904" s="335"/>
      <c r="L904" s="335"/>
      <c r="M904" s="335"/>
      <c r="N904" s="335"/>
      <c r="O904" s="335"/>
      <c r="P904" s="336" t="s">
        <v>551</v>
      </c>
      <c r="Q904" s="336"/>
      <c r="R904" s="336"/>
      <c r="S904" s="336"/>
      <c r="T904" s="336"/>
      <c r="U904" s="336"/>
      <c r="V904" s="336"/>
      <c r="W904" s="336"/>
      <c r="X904" s="336"/>
      <c r="Y904" s="337">
        <v>71</v>
      </c>
      <c r="Z904" s="338"/>
      <c r="AA904" s="338"/>
      <c r="AB904" s="339"/>
      <c r="AC904" s="349" t="s">
        <v>531</v>
      </c>
      <c r="AD904" s="357"/>
      <c r="AE904" s="357"/>
      <c r="AF904" s="357"/>
      <c r="AG904" s="357"/>
      <c r="AH904" s="358" t="s">
        <v>482</v>
      </c>
      <c r="AI904" s="359"/>
      <c r="AJ904" s="359"/>
      <c r="AK904" s="359"/>
      <c r="AL904" s="343" t="s">
        <v>482</v>
      </c>
      <c r="AM904" s="344"/>
      <c r="AN904" s="344"/>
      <c r="AO904" s="345"/>
      <c r="AP904" s="346" t="s">
        <v>482</v>
      </c>
      <c r="AQ904" s="346"/>
      <c r="AR904" s="346"/>
      <c r="AS904" s="346"/>
      <c r="AT904" s="346"/>
      <c r="AU904" s="346"/>
      <c r="AV904" s="346"/>
      <c r="AW904" s="346"/>
      <c r="AX904" s="346"/>
    </row>
    <row r="905" spans="1:50" ht="60" customHeight="1" x14ac:dyDescent="0.2">
      <c r="A905" s="365">
        <v>2</v>
      </c>
      <c r="B905" s="365">
        <v>1</v>
      </c>
      <c r="C905" s="333" t="s">
        <v>548</v>
      </c>
      <c r="D905" s="333"/>
      <c r="E905" s="333"/>
      <c r="F905" s="333"/>
      <c r="G905" s="333"/>
      <c r="H905" s="333"/>
      <c r="I905" s="333"/>
      <c r="J905" s="334">
        <v>2010801012579</v>
      </c>
      <c r="K905" s="335"/>
      <c r="L905" s="335"/>
      <c r="M905" s="335"/>
      <c r="N905" s="335"/>
      <c r="O905" s="335"/>
      <c r="P905" s="336" t="s">
        <v>552</v>
      </c>
      <c r="Q905" s="336"/>
      <c r="R905" s="336"/>
      <c r="S905" s="336"/>
      <c r="T905" s="336"/>
      <c r="U905" s="336"/>
      <c r="V905" s="336"/>
      <c r="W905" s="336"/>
      <c r="X905" s="336"/>
      <c r="Y905" s="337">
        <v>20</v>
      </c>
      <c r="Z905" s="338"/>
      <c r="AA905" s="338"/>
      <c r="AB905" s="339"/>
      <c r="AC905" s="349" t="s">
        <v>531</v>
      </c>
      <c r="AD905" s="349"/>
      <c r="AE905" s="349"/>
      <c r="AF905" s="349"/>
      <c r="AG905" s="349"/>
      <c r="AH905" s="358" t="s">
        <v>482</v>
      </c>
      <c r="AI905" s="359"/>
      <c r="AJ905" s="359"/>
      <c r="AK905" s="359"/>
      <c r="AL905" s="343" t="s">
        <v>482</v>
      </c>
      <c r="AM905" s="344"/>
      <c r="AN905" s="344"/>
      <c r="AO905" s="345"/>
      <c r="AP905" s="346" t="s">
        <v>482</v>
      </c>
      <c r="AQ905" s="346"/>
      <c r="AR905" s="346"/>
      <c r="AS905" s="346"/>
      <c r="AT905" s="346"/>
      <c r="AU905" s="346"/>
      <c r="AV905" s="346"/>
      <c r="AW905" s="346"/>
      <c r="AX905" s="346"/>
    </row>
    <row r="906" spans="1:50" ht="60" customHeight="1" x14ac:dyDescent="0.2">
      <c r="A906" s="365">
        <v>3</v>
      </c>
      <c r="B906" s="365">
        <v>1</v>
      </c>
      <c r="C906" s="347" t="s">
        <v>549</v>
      </c>
      <c r="D906" s="333"/>
      <c r="E906" s="333"/>
      <c r="F906" s="333"/>
      <c r="G906" s="333"/>
      <c r="H906" s="333"/>
      <c r="I906" s="333"/>
      <c r="J906" s="334">
        <v>9010001032090</v>
      </c>
      <c r="K906" s="335"/>
      <c r="L906" s="335"/>
      <c r="M906" s="335"/>
      <c r="N906" s="335"/>
      <c r="O906" s="335"/>
      <c r="P906" s="348" t="s">
        <v>553</v>
      </c>
      <c r="Q906" s="336"/>
      <c r="R906" s="336"/>
      <c r="S906" s="336"/>
      <c r="T906" s="336"/>
      <c r="U906" s="336"/>
      <c r="V906" s="336"/>
      <c r="W906" s="336"/>
      <c r="X906" s="336"/>
      <c r="Y906" s="337">
        <v>17</v>
      </c>
      <c r="Z906" s="338"/>
      <c r="AA906" s="338"/>
      <c r="AB906" s="339"/>
      <c r="AC906" s="349" t="s">
        <v>531</v>
      </c>
      <c r="AD906" s="349"/>
      <c r="AE906" s="349"/>
      <c r="AF906" s="349"/>
      <c r="AG906" s="349"/>
      <c r="AH906" s="341" t="s">
        <v>482</v>
      </c>
      <c r="AI906" s="342"/>
      <c r="AJ906" s="342"/>
      <c r="AK906" s="342"/>
      <c r="AL906" s="343" t="s">
        <v>482</v>
      </c>
      <c r="AM906" s="344"/>
      <c r="AN906" s="344"/>
      <c r="AO906" s="345"/>
      <c r="AP906" s="346" t="s">
        <v>482</v>
      </c>
      <c r="AQ906" s="346"/>
      <c r="AR906" s="346"/>
      <c r="AS906" s="346"/>
      <c r="AT906" s="346"/>
      <c r="AU906" s="346"/>
      <c r="AV906" s="346"/>
      <c r="AW906" s="346"/>
      <c r="AX906" s="346"/>
    </row>
    <row r="907" spans="1:50" ht="60" customHeight="1" x14ac:dyDescent="0.2">
      <c r="A907" s="365">
        <v>4</v>
      </c>
      <c r="B907" s="365">
        <v>1</v>
      </c>
      <c r="C907" s="347" t="s">
        <v>550</v>
      </c>
      <c r="D907" s="333"/>
      <c r="E907" s="333"/>
      <c r="F907" s="333"/>
      <c r="G907" s="333"/>
      <c r="H907" s="333"/>
      <c r="I907" s="333"/>
      <c r="J907" s="334">
        <v>4010801012908</v>
      </c>
      <c r="K907" s="335"/>
      <c r="L907" s="335"/>
      <c r="M907" s="335"/>
      <c r="N907" s="335"/>
      <c r="O907" s="335"/>
      <c r="P907" s="348" t="s">
        <v>554</v>
      </c>
      <c r="Q907" s="336"/>
      <c r="R907" s="336"/>
      <c r="S907" s="336"/>
      <c r="T907" s="336"/>
      <c r="U907" s="336"/>
      <c r="V907" s="336"/>
      <c r="W907" s="336"/>
      <c r="X907" s="336"/>
      <c r="Y907" s="337">
        <v>2</v>
      </c>
      <c r="Z907" s="338"/>
      <c r="AA907" s="338"/>
      <c r="AB907" s="339"/>
      <c r="AC907" s="349" t="s">
        <v>531</v>
      </c>
      <c r="AD907" s="349"/>
      <c r="AE907" s="349"/>
      <c r="AF907" s="349"/>
      <c r="AG907" s="349"/>
      <c r="AH907" s="341" t="s">
        <v>482</v>
      </c>
      <c r="AI907" s="342"/>
      <c r="AJ907" s="342"/>
      <c r="AK907" s="342"/>
      <c r="AL907" s="343" t="s">
        <v>482</v>
      </c>
      <c r="AM907" s="344"/>
      <c r="AN907" s="344"/>
      <c r="AO907" s="345"/>
      <c r="AP907" s="346" t="s">
        <v>482</v>
      </c>
      <c r="AQ907" s="346"/>
      <c r="AR907" s="346"/>
      <c r="AS907" s="346"/>
      <c r="AT907" s="346"/>
      <c r="AU907" s="346"/>
      <c r="AV907" s="346"/>
      <c r="AW907" s="346"/>
      <c r="AX907" s="346"/>
    </row>
    <row r="908" spans="1:50" ht="30" hidden="1" customHeight="1" x14ac:dyDescent="0.2">
      <c r="A908" s="365">
        <v>5</v>
      </c>
      <c r="B908" s="365">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5">
        <v>6</v>
      </c>
      <c r="B909" s="365">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5">
        <v>7</v>
      </c>
      <c r="B910" s="365">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5">
        <v>8</v>
      </c>
      <c r="B911" s="365">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5">
        <v>9</v>
      </c>
      <c r="B912" s="365">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5">
        <v>10</v>
      </c>
      <c r="B913" s="365">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5">
        <v>11</v>
      </c>
      <c r="B914" s="365">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5">
        <v>12</v>
      </c>
      <c r="B915" s="365">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5">
        <v>13</v>
      </c>
      <c r="B916" s="365">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5">
        <v>14</v>
      </c>
      <c r="B917" s="365">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5">
        <v>15</v>
      </c>
      <c r="B918" s="365">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5">
        <v>16</v>
      </c>
      <c r="B919" s="365">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5">
        <v>17</v>
      </c>
      <c r="B920" s="365">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5">
        <v>18</v>
      </c>
      <c r="B921" s="365">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5">
        <v>19</v>
      </c>
      <c r="B922" s="365">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5">
        <v>20</v>
      </c>
      <c r="B923" s="365">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5">
        <v>21</v>
      </c>
      <c r="B924" s="365">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5">
        <v>22</v>
      </c>
      <c r="B925" s="365">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5">
        <v>23</v>
      </c>
      <c r="B926" s="365">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5">
        <v>24</v>
      </c>
      <c r="B927" s="365">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5">
        <v>25</v>
      </c>
      <c r="B928" s="365">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5">
        <v>26</v>
      </c>
      <c r="B929" s="365">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5">
        <v>27</v>
      </c>
      <c r="B930" s="365">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5">
        <v>28</v>
      </c>
      <c r="B931" s="365">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5">
        <v>29</v>
      </c>
      <c r="B932" s="365">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5">
        <v>30</v>
      </c>
      <c r="B933" s="365">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1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223</v>
      </c>
      <c r="K936" s="351"/>
      <c r="L936" s="351"/>
      <c r="M936" s="351"/>
      <c r="N936" s="351"/>
      <c r="O936" s="351"/>
      <c r="P936" s="352" t="s">
        <v>199</v>
      </c>
      <c r="Q936" s="352"/>
      <c r="R936" s="352"/>
      <c r="S936" s="352"/>
      <c r="T936" s="352"/>
      <c r="U936" s="352"/>
      <c r="V936" s="352"/>
      <c r="W936" s="352"/>
      <c r="X936" s="352"/>
      <c r="Y936" s="353" t="s">
        <v>221</v>
      </c>
      <c r="Z936" s="354"/>
      <c r="AA936" s="354"/>
      <c r="AB936" s="354"/>
      <c r="AC936" s="134" t="s">
        <v>258</v>
      </c>
      <c r="AD936" s="134"/>
      <c r="AE936" s="134"/>
      <c r="AF936" s="134"/>
      <c r="AG936" s="134"/>
      <c r="AH936" s="353" t="s">
        <v>285</v>
      </c>
      <c r="AI936" s="350"/>
      <c r="AJ936" s="350"/>
      <c r="AK936" s="350"/>
      <c r="AL936" s="350" t="s">
        <v>21</v>
      </c>
      <c r="AM936" s="350"/>
      <c r="AN936" s="350"/>
      <c r="AO936" s="355"/>
      <c r="AP936" s="356" t="s">
        <v>224</v>
      </c>
      <c r="AQ936" s="356"/>
      <c r="AR936" s="356"/>
      <c r="AS936" s="356"/>
      <c r="AT936" s="356"/>
      <c r="AU936" s="356"/>
      <c r="AV936" s="356"/>
      <c r="AW936" s="356"/>
      <c r="AX936" s="356"/>
    </row>
    <row r="937" spans="1:50" ht="39.9" customHeight="1" x14ac:dyDescent="0.2">
      <c r="A937" s="365">
        <v>1</v>
      </c>
      <c r="B937" s="365">
        <v>1</v>
      </c>
      <c r="C937" s="333" t="s">
        <v>555</v>
      </c>
      <c r="D937" s="333"/>
      <c r="E937" s="333"/>
      <c r="F937" s="333"/>
      <c r="G937" s="333"/>
      <c r="H937" s="333"/>
      <c r="I937" s="333"/>
      <c r="J937" s="334">
        <v>3130005002942</v>
      </c>
      <c r="K937" s="335"/>
      <c r="L937" s="335"/>
      <c r="M937" s="335"/>
      <c r="N937" s="335"/>
      <c r="O937" s="335"/>
      <c r="P937" s="348" t="s">
        <v>576</v>
      </c>
      <c r="Q937" s="336"/>
      <c r="R937" s="336"/>
      <c r="S937" s="336"/>
      <c r="T937" s="336"/>
      <c r="U937" s="336"/>
      <c r="V937" s="336"/>
      <c r="W937" s="336"/>
      <c r="X937" s="336"/>
      <c r="Y937" s="337">
        <v>232</v>
      </c>
      <c r="Z937" s="338"/>
      <c r="AA937" s="338"/>
      <c r="AB937" s="339"/>
      <c r="AC937" s="349" t="s">
        <v>294</v>
      </c>
      <c r="AD937" s="357"/>
      <c r="AE937" s="357"/>
      <c r="AF937" s="357"/>
      <c r="AG937" s="357"/>
      <c r="AH937" s="358" t="s">
        <v>482</v>
      </c>
      <c r="AI937" s="359"/>
      <c r="AJ937" s="359"/>
      <c r="AK937" s="359"/>
      <c r="AL937" s="343" t="s">
        <v>482</v>
      </c>
      <c r="AM937" s="344"/>
      <c r="AN937" s="344"/>
      <c r="AO937" s="345"/>
      <c r="AP937" s="346" t="s">
        <v>482</v>
      </c>
      <c r="AQ937" s="346"/>
      <c r="AR937" s="346"/>
      <c r="AS937" s="346"/>
      <c r="AT937" s="346"/>
      <c r="AU937" s="346"/>
      <c r="AV937" s="346"/>
      <c r="AW937" s="346"/>
      <c r="AX937" s="346"/>
    </row>
    <row r="938" spans="1:50" ht="66" customHeight="1" x14ac:dyDescent="0.2">
      <c r="A938" s="365">
        <v>2</v>
      </c>
      <c r="B938" s="365">
        <v>1</v>
      </c>
      <c r="C938" s="333" t="s">
        <v>556</v>
      </c>
      <c r="D938" s="333"/>
      <c r="E938" s="333"/>
      <c r="F938" s="333"/>
      <c r="G938" s="333"/>
      <c r="H938" s="333"/>
      <c r="I938" s="333"/>
      <c r="J938" s="334">
        <v>6010001146760</v>
      </c>
      <c r="K938" s="335"/>
      <c r="L938" s="335"/>
      <c r="M938" s="335"/>
      <c r="N938" s="335"/>
      <c r="O938" s="335"/>
      <c r="P938" s="348" t="s">
        <v>575</v>
      </c>
      <c r="Q938" s="336"/>
      <c r="R938" s="336"/>
      <c r="S938" s="336"/>
      <c r="T938" s="336"/>
      <c r="U938" s="336"/>
      <c r="V938" s="336"/>
      <c r="W938" s="336"/>
      <c r="X938" s="336"/>
      <c r="Y938" s="337">
        <v>183</v>
      </c>
      <c r="Z938" s="338"/>
      <c r="AA938" s="338"/>
      <c r="AB938" s="339"/>
      <c r="AC938" s="349" t="s">
        <v>294</v>
      </c>
      <c r="AD938" s="349"/>
      <c r="AE938" s="349"/>
      <c r="AF938" s="349"/>
      <c r="AG938" s="349"/>
      <c r="AH938" s="358" t="s">
        <v>482</v>
      </c>
      <c r="AI938" s="359"/>
      <c r="AJ938" s="359"/>
      <c r="AK938" s="359"/>
      <c r="AL938" s="343" t="s">
        <v>482</v>
      </c>
      <c r="AM938" s="344"/>
      <c r="AN938" s="344"/>
      <c r="AO938" s="345"/>
      <c r="AP938" s="346" t="s">
        <v>482</v>
      </c>
      <c r="AQ938" s="346"/>
      <c r="AR938" s="346"/>
      <c r="AS938" s="346"/>
      <c r="AT938" s="346"/>
      <c r="AU938" s="346"/>
      <c r="AV938" s="346"/>
      <c r="AW938" s="346"/>
      <c r="AX938" s="346"/>
    </row>
    <row r="939" spans="1:50" ht="39.9" customHeight="1" x14ac:dyDescent="0.2">
      <c r="A939" s="365">
        <v>3</v>
      </c>
      <c r="B939" s="365">
        <v>1</v>
      </c>
      <c r="C939" s="347" t="s">
        <v>557</v>
      </c>
      <c r="D939" s="333"/>
      <c r="E939" s="333"/>
      <c r="F939" s="333"/>
      <c r="G939" s="333"/>
      <c r="H939" s="333"/>
      <c r="I939" s="333"/>
      <c r="J939" s="334">
        <v>2011001095571</v>
      </c>
      <c r="K939" s="335"/>
      <c r="L939" s="335"/>
      <c r="M939" s="335"/>
      <c r="N939" s="335"/>
      <c r="O939" s="335"/>
      <c r="P939" s="348" t="s">
        <v>577</v>
      </c>
      <c r="Q939" s="336"/>
      <c r="R939" s="336"/>
      <c r="S939" s="336"/>
      <c r="T939" s="336"/>
      <c r="U939" s="336"/>
      <c r="V939" s="336"/>
      <c r="W939" s="336"/>
      <c r="X939" s="336"/>
      <c r="Y939" s="337">
        <v>86</v>
      </c>
      <c r="Z939" s="338"/>
      <c r="AA939" s="338"/>
      <c r="AB939" s="339"/>
      <c r="AC939" s="349" t="s">
        <v>294</v>
      </c>
      <c r="AD939" s="349"/>
      <c r="AE939" s="349"/>
      <c r="AF939" s="349"/>
      <c r="AG939" s="349"/>
      <c r="AH939" s="341" t="s">
        <v>482</v>
      </c>
      <c r="AI939" s="342"/>
      <c r="AJ939" s="342"/>
      <c r="AK939" s="342"/>
      <c r="AL939" s="343" t="s">
        <v>482</v>
      </c>
      <c r="AM939" s="344"/>
      <c r="AN939" s="344"/>
      <c r="AO939" s="345"/>
      <c r="AP939" s="346" t="s">
        <v>482</v>
      </c>
      <c r="AQ939" s="346"/>
      <c r="AR939" s="346"/>
      <c r="AS939" s="346"/>
      <c r="AT939" s="346"/>
      <c r="AU939" s="346"/>
      <c r="AV939" s="346"/>
      <c r="AW939" s="346"/>
      <c r="AX939" s="346"/>
    </row>
    <row r="940" spans="1:50" ht="39.9" customHeight="1" x14ac:dyDescent="0.2">
      <c r="A940" s="365">
        <v>4</v>
      </c>
      <c r="B940" s="365">
        <v>1</v>
      </c>
      <c r="C940" s="347" t="s">
        <v>558</v>
      </c>
      <c r="D940" s="333"/>
      <c r="E940" s="333"/>
      <c r="F940" s="333"/>
      <c r="G940" s="333"/>
      <c r="H940" s="333"/>
      <c r="I940" s="333"/>
      <c r="J940" s="334">
        <v>5120001158218</v>
      </c>
      <c r="K940" s="335"/>
      <c r="L940" s="335"/>
      <c r="M940" s="335"/>
      <c r="N940" s="335"/>
      <c r="O940" s="335"/>
      <c r="P940" s="348" t="s">
        <v>578</v>
      </c>
      <c r="Q940" s="336"/>
      <c r="R940" s="336"/>
      <c r="S940" s="336"/>
      <c r="T940" s="336"/>
      <c r="U940" s="336"/>
      <c r="V940" s="336"/>
      <c r="W940" s="336"/>
      <c r="X940" s="336"/>
      <c r="Y940" s="337">
        <v>68</v>
      </c>
      <c r="Z940" s="338"/>
      <c r="AA940" s="338"/>
      <c r="AB940" s="339"/>
      <c r="AC940" s="349" t="s">
        <v>294</v>
      </c>
      <c r="AD940" s="349"/>
      <c r="AE940" s="349"/>
      <c r="AF940" s="349"/>
      <c r="AG940" s="349"/>
      <c r="AH940" s="341" t="s">
        <v>482</v>
      </c>
      <c r="AI940" s="342"/>
      <c r="AJ940" s="342"/>
      <c r="AK940" s="342"/>
      <c r="AL940" s="343" t="s">
        <v>482</v>
      </c>
      <c r="AM940" s="344"/>
      <c r="AN940" s="344"/>
      <c r="AO940" s="345"/>
      <c r="AP940" s="346" t="s">
        <v>482</v>
      </c>
      <c r="AQ940" s="346"/>
      <c r="AR940" s="346"/>
      <c r="AS940" s="346"/>
      <c r="AT940" s="346"/>
      <c r="AU940" s="346"/>
      <c r="AV940" s="346"/>
      <c r="AW940" s="346"/>
      <c r="AX940" s="346"/>
    </row>
    <row r="941" spans="1:50" ht="77.400000000000006" customHeight="1" x14ac:dyDescent="0.2">
      <c r="A941" s="365">
        <v>5</v>
      </c>
      <c r="B941" s="365">
        <v>1</v>
      </c>
      <c r="C941" s="333" t="s">
        <v>559</v>
      </c>
      <c r="D941" s="333"/>
      <c r="E941" s="333"/>
      <c r="F941" s="333"/>
      <c r="G941" s="333"/>
      <c r="H941" s="333"/>
      <c r="I941" s="333"/>
      <c r="J941" s="334">
        <v>7010401022916</v>
      </c>
      <c r="K941" s="335"/>
      <c r="L941" s="335"/>
      <c r="M941" s="335"/>
      <c r="N941" s="335"/>
      <c r="O941" s="335"/>
      <c r="P941" s="348" t="s">
        <v>579</v>
      </c>
      <c r="Q941" s="336"/>
      <c r="R941" s="336"/>
      <c r="S941" s="336"/>
      <c r="T941" s="336"/>
      <c r="U941" s="336"/>
      <c r="V941" s="336"/>
      <c r="W941" s="336"/>
      <c r="X941" s="336"/>
      <c r="Y941" s="337">
        <v>67</v>
      </c>
      <c r="Z941" s="338"/>
      <c r="AA941" s="338"/>
      <c r="AB941" s="339"/>
      <c r="AC941" s="340" t="s">
        <v>294</v>
      </c>
      <c r="AD941" s="340"/>
      <c r="AE941" s="340"/>
      <c r="AF941" s="340"/>
      <c r="AG941" s="340"/>
      <c r="AH941" s="341" t="s">
        <v>482</v>
      </c>
      <c r="AI941" s="342"/>
      <c r="AJ941" s="342"/>
      <c r="AK941" s="342"/>
      <c r="AL941" s="343" t="s">
        <v>482</v>
      </c>
      <c r="AM941" s="344"/>
      <c r="AN941" s="344"/>
      <c r="AO941" s="345"/>
      <c r="AP941" s="346" t="s">
        <v>482</v>
      </c>
      <c r="AQ941" s="346"/>
      <c r="AR941" s="346"/>
      <c r="AS941" s="346"/>
      <c r="AT941" s="346"/>
      <c r="AU941" s="346"/>
      <c r="AV941" s="346"/>
      <c r="AW941" s="346"/>
      <c r="AX941" s="346"/>
    </row>
    <row r="942" spans="1:50" ht="39.9" customHeight="1" x14ac:dyDescent="0.2">
      <c r="A942" s="365">
        <v>6</v>
      </c>
      <c r="B942" s="365">
        <v>1</v>
      </c>
      <c r="C942" s="333" t="s">
        <v>560</v>
      </c>
      <c r="D942" s="333"/>
      <c r="E942" s="333"/>
      <c r="F942" s="333"/>
      <c r="G942" s="333"/>
      <c r="H942" s="333"/>
      <c r="I942" s="333"/>
      <c r="J942" s="334">
        <v>4010001142142</v>
      </c>
      <c r="K942" s="335"/>
      <c r="L942" s="335"/>
      <c r="M942" s="335"/>
      <c r="N942" s="335"/>
      <c r="O942" s="335"/>
      <c r="P942" s="348" t="s">
        <v>580</v>
      </c>
      <c r="Q942" s="336"/>
      <c r="R942" s="336"/>
      <c r="S942" s="336"/>
      <c r="T942" s="336"/>
      <c r="U942" s="336"/>
      <c r="V942" s="336"/>
      <c r="W942" s="336"/>
      <c r="X942" s="336"/>
      <c r="Y942" s="337">
        <v>59</v>
      </c>
      <c r="Z942" s="338"/>
      <c r="AA942" s="338"/>
      <c r="AB942" s="339"/>
      <c r="AC942" s="340" t="s">
        <v>294</v>
      </c>
      <c r="AD942" s="340"/>
      <c r="AE942" s="340"/>
      <c r="AF942" s="340"/>
      <c r="AG942" s="340"/>
      <c r="AH942" s="341" t="s">
        <v>482</v>
      </c>
      <c r="AI942" s="342"/>
      <c r="AJ942" s="342"/>
      <c r="AK942" s="342"/>
      <c r="AL942" s="343" t="s">
        <v>482</v>
      </c>
      <c r="AM942" s="344"/>
      <c r="AN942" s="344"/>
      <c r="AO942" s="345"/>
      <c r="AP942" s="346" t="s">
        <v>482</v>
      </c>
      <c r="AQ942" s="346"/>
      <c r="AR942" s="346"/>
      <c r="AS942" s="346"/>
      <c r="AT942" s="346"/>
      <c r="AU942" s="346"/>
      <c r="AV942" s="346"/>
      <c r="AW942" s="346"/>
      <c r="AX942" s="346"/>
    </row>
    <row r="943" spans="1:50" ht="39.9" customHeight="1" x14ac:dyDescent="0.2">
      <c r="A943" s="365">
        <v>7</v>
      </c>
      <c r="B943" s="365">
        <v>1</v>
      </c>
      <c r="C943" s="333" t="s">
        <v>561</v>
      </c>
      <c r="D943" s="333"/>
      <c r="E943" s="333"/>
      <c r="F943" s="333"/>
      <c r="G943" s="333"/>
      <c r="H943" s="333"/>
      <c r="I943" s="333"/>
      <c r="J943" s="334">
        <v>4010401052081</v>
      </c>
      <c r="K943" s="335"/>
      <c r="L943" s="335"/>
      <c r="M943" s="335"/>
      <c r="N943" s="335"/>
      <c r="O943" s="335"/>
      <c r="P943" s="348" t="s">
        <v>581</v>
      </c>
      <c r="Q943" s="336"/>
      <c r="R943" s="336"/>
      <c r="S943" s="336"/>
      <c r="T943" s="336"/>
      <c r="U943" s="336"/>
      <c r="V943" s="336"/>
      <c r="W943" s="336"/>
      <c r="X943" s="336"/>
      <c r="Y943" s="337">
        <v>59</v>
      </c>
      <c r="Z943" s="338"/>
      <c r="AA943" s="338"/>
      <c r="AB943" s="339"/>
      <c r="AC943" s="340" t="s">
        <v>294</v>
      </c>
      <c r="AD943" s="340"/>
      <c r="AE943" s="340"/>
      <c r="AF943" s="340"/>
      <c r="AG943" s="340"/>
      <c r="AH943" s="341" t="s">
        <v>482</v>
      </c>
      <c r="AI943" s="342"/>
      <c r="AJ943" s="342"/>
      <c r="AK943" s="342"/>
      <c r="AL943" s="343" t="s">
        <v>482</v>
      </c>
      <c r="AM943" s="344"/>
      <c r="AN943" s="344"/>
      <c r="AO943" s="345"/>
      <c r="AP943" s="346" t="s">
        <v>482</v>
      </c>
      <c r="AQ943" s="346"/>
      <c r="AR943" s="346"/>
      <c r="AS943" s="346"/>
      <c r="AT943" s="346"/>
      <c r="AU943" s="346"/>
      <c r="AV943" s="346"/>
      <c r="AW943" s="346"/>
      <c r="AX943" s="346"/>
    </row>
    <row r="944" spans="1:50" ht="39.9" customHeight="1" x14ac:dyDescent="0.2">
      <c r="A944" s="365">
        <v>8</v>
      </c>
      <c r="B944" s="365">
        <v>1</v>
      </c>
      <c r="C944" s="333" t="s">
        <v>562</v>
      </c>
      <c r="D944" s="333"/>
      <c r="E944" s="333"/>
      <c r="F944" s="333"/>
      <c r="G944" s="333"/>
      <c r="H944" s="333"/>
      <c r="I944" s="333"/>
      <c r="J944" s="334">
        <v>5010001034743</v>
      </c>
      <c r="K944" s="335"/>
      <c r="L944" s="335"/>
      <c r="M944" s="335"/>
      <c r="N944" s="335"/>
      <c r="O944" s="335"/>
      <c r="P944" s="348" t="s">
        <v>582</v>
      </c>
      <c r="Q944" s="336"/>
      <c r="R944" s="336"/>
      <c r="S944" s="336"/>
      <c r="T944" s="336"/>
      <c r="U944" s="336"/>
      <c r="V944" s="336"/>
      <c r="W944" s="336"/>
      <c r="X944" s="336"/>
      <c r="Y944" s="337">
        <v>58</v>
      </c>
      <c r="Z944" s="338"/>
      <c r="AA944" s="338"/>
      <c r="AB944" s="339"/>
      <c r="AC944" s="340" t="s">
        <v>294</v>
      </c>
      <c r="AD944" s="340"/>
      <c r="AE944" s="340"/>
      <c r="AF944" s="340"/>
      <c r="AG944" s="340"/>
      <c r="AH944" s="341" t="s">
        <v>482</v>
      </c>
      <c r="AI944" s="342"/>
      <c r="AJ944" s="342"/>
      <c r="AK944" s="342"/>
      <c r="AL944" s="343" t="s">
        <v>482</v>
      </c>
      <c r="AM944" s="344"/>
      <c r="AN944" s="344"/>
      <c r="AO944" s="345"/>
      <c r="AP944" s="346" t="s">
        <v>482</v>
      </c>
      <c r="AQ944" s="346"/>
      <c r="AR944" s="346"/>
      <c r="AS944" s="346"/>
      <c r="AT944" s="346"/>
      <c r="AU944" s="346"/>
      <c r="AV944" s="346"/>
      <c r="AW944" s="346"/>
      <c r="AX944" s="346"/>
    </row>
    <row r="945" spans="1:50" ht="39.9" customHeight="1" x14ac:dyDescent="0.2">
      <c r="A945" s="365">
        <v>9</v>
      </c>
      <c r="B945" s="365">
        <v>1</v>
      </c>
      <c r="C945" s="347" t="s">
        <v>574</v>
      </c>
      <c r="D945" s="333"/>
      <c r="E945" s="333"/>
      <c r="F945" s="333"/>
      <c r="G945" s="333"/>
      <c r="H945" s="333"/>
      <c r="I945" s="333"/>
      <c r="J945" s="334">
        <v>4010405001654</v>
      </c>
      <c r="K945" s="335"/>
      <c r="L945" s="335"/>
      <c r="M945" s="335"/>
      <c r="N945" s="335"/>
      <c r="O945" s="335"/>
      <c r="P945" s="348" t="s">
        <v>583</v>
      </c>
      <c r="Q945" s="336"/>
      <c r="R945" s="336"/>
      <c r="S945" s="336"/>
      <c r="T945" s="336"/>
      <c r="U945" s="336"/>
      <c r="V945" s="336"/>
      <c r="W945" s="336"/>
      <c r="X945" s="336"/>
      <c r="Y945" s="337">
        <v>57</v>
      </c>
      <c r="Z945" s="338"/>
      <c r="AA945" s="338"/>
      <c r="AB945" s="339"/>
      <c r="AC945" s="340" t="s">
        <v>294</v>
      </c>
      <c r="AD945" s="340"/>
      <c r="AE945" s="340"/>
      <c r="AF945" s="340"/>
      <c r="AG945" s="340"/>
      <c r="AH945" s="341" t="s">
        <v>482</v>
      </c>
      <c r="AI945" s="342"/>
      <c r="AJ945" s="342"/>
      <c r="AK945" s="342"/>
      <c r="AL945" s="343" t="s">
        <v>482</v>
      </c>
      <c r="AM945" s="344"/>
      <c r="AN945" s="344"/>
      <c r="AO945" s="345"/>
      <c r="AP945" s="346" t="s">
        <v>482</v>
      </c>
      <c r="AQ945" s="346"/>
      <c r="AR945" s="346"/>
      <c r="AS945" s="346"/>
      <c r="AT945" s="346"/>
      <c r="AU945" s="346"/>
      <c r="AV945" s="346"/>
      <c r="AW945" s="346"/>
      <c r="AX945" s="346"/>
    </row>
    <row r="946" spans="1:50" ht="39.9" customHeight="1" x14ac:dyDescent="0.2">
      <c r="A946" s="365">
        <v>10</v>
      </c>
      <c r="B946" s="365">
        <v>1</v>
      </c>
      <c r="C946" s="333" t="s">
        <v>563</v>
      </c>
      <c r="D946" s="333"/>
      <c r="E946" s="333"/>
      <c r="F946" s="333"/>
      <c r="G946" s="333"/>
      <c r="H946" s="333"/>
      <c r="I946" s="333"/>
      <c r="J946" s="334">
        <v>4120001125937</v>
      </c>
      <c r="K946" s="335"/>
      <c r="L946" s="335"/>
      <c r="M946" s="335"/>
      <c r="N946" s="335"/>
      <c r="O946" s="335"/>
      <c r="P946" s="348" t="s">
        <v>584</v>
      </c>
      <c r="Q946" s="336"/>
      <c r="R946" s="336"/>
      <c r="S946" s="336"/>
      <c r="T946" s="336"/>
      <c r="U946" s="336"/>
      <c r="V946" s="336"/>
      <c r="W946" s="336"/>
      <c r="X946" s="336"/>
      <c r="Y946" s="337">
        <v>43</v>
      </c>
      <c r="Z946" s="338"/>
      <c r="AA946" s="338"/>
      <c r="AB946" s="339"/>
      <c r="AC946" s="340" t="s">
        <v>294</v>
      </c>
      <c r="AD946" s="340"/>
      <c r="AE946" s="340"/>
      <c r="AF946" s="340"/>
      <c r="AG946" s="340"/>
      <c r="AH946" s="341" t="s">
        <v>482</v>
      </c>
      <c r="AI946" s="342"/>
      <c r="AJ946" s="342"/>
      <c r="AK946" s="342"/>
      <c r="AL946" s="343" t="s">
        <v>482</v>
      </c>
      <c r="AM946" s="344"/>
      <c r="AN946" s="344"/>
      <c r="AO946" s="345"/>
      <c r="AP946" s="346" t="s">
        <v>482</v>
      </c>
      <c r="AQ946" s="346"/>
      <c r="AR946" s="346"/>
      <c r="AS946" s="346"/>
      <c r="AT946" s="346"/>
      <c r="AU946" s="346"/>
      <c r="AV946" s="346"/>
      <c r="AW946" s="346"/>
      <c r="AX946" s="346"/>
    </row>
    <row r="947" spans="1:50" ht="30" hidden="1" customHeight="1" x14ac:dyDescent="0.2">
      <c r="A947" s="365">
        <v>11</v>
      </c>
      <c r="B947" s="365">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5">
        <v>12</v>
      </c>
      <c r="B948" s="365">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5">
        <v>13</v>
      </c>
      <c r="B949" s="365">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5">
        <v>14</v>
      </c>
      <c r="B950" s="365">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5">
        <v>15</v>
      </c>
      <c r="B951" s="365">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5">
        <v>16</v>
      </c>
      <c r="B952" s="365">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5">
        <v>17</v>
      </c>
      <c r="B953" s="365">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5">
        <v>18</v>
      </c>
      <c r="B954" s="365">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5">
        <v>19</v>
      </c>
      <c r="B955" s="365">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5">
        <v>20</v>
      </c>
      <c r="B956" s="365">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5">
        <v>21</v>
      </c>
      <c r="B957" s="365">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5">
        <v>22</v>
      </c>
      <c r="B958" s="365">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5">
        <v>23</v>
      </c>
      <c r="B959" s="365">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5">
        <v>24</v>
      </c>
      <c r="B960" s="365">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5">
        <v>25</v>
      </c>
      <c r="B961" s="365">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5">
        <v>26</v>
      </c>
      <c r="B962" s="365">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5">
        <v>27</v>
      </c>
      <c r="B963" s="365">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5">
        <v>28</v>
      </c>
      <c r="B964" s="365">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5">
        <v>29</v>
      </c>
      <c r="B965" s="365">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5">
        <v>30</v>
      </c>
      <c r="B966" s="365">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11.7"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223</v>
      </c>
      <c r="K969" s="351"/>
      <c r="L969" s="351"/>
      <c r="M969" s="351"/>
      <c r="N969" s="351"/>
      <c r="O969" s="351"/>
      <c r="P969" s="352" t="s">
        <v>199</v>
      </c>
      <c r="Q969" s="352"/>
      <c r="R969" s="352"/>
      <c r="S969" s="352"/>
      <c r="T969" s="352"/>
      <c r="U969" s="352"/>
      <c r="V969" s="352"/>
      <c r="W969" s="352"/>
      <c r="X969" s="352"/>
      <c r="Y969" s="353" t="s">
        <v>221</v>
      </c>
      <c r="Z969" s="354"/>
      <c r="AA969" s="354"/>
      <c r="AB969" s="354"/>
      <c r="AC969" s="134" t="s">
        <v>258</v>
      </c>
      <c r="AD969" s="134"/>
      <c r="AE969" s="134"/>
      <c r="AF969" s="134"/>
      <c r="AG969" s="134"/>
      <c r="AH969" s="353" t="s">
        <v>285</v>
      </c>
      <c r="AI969" s="350"/>
      <c r="AJ969" s="350"/>
      <c r="AK969" s="350"/>
      <c r="AL969" s="350" t="s">
        <v>21</v>
      </c>
      <c r="AM969" s="350"/>
      <c r="AN969" s="350"/>
      <c r="AO969" s="355"/>
      <c r="AP969" s="356" t="s">
        <v>224</v>
      </c>
      <c r="AQ969" s="356"/>
      <c r="AR969" s="356"/>
      <c r="AS969" s="356"/>
      <c r="AT969" s="356"/>
      <c r="AU969" s="356"/>
      <c r="AV969" s="356"/>
      <c r="AW969" s="356"/>
      <c r="AX969" s="356"/>
    </row>
    <row r="970" spans="1:50" ht="65.25" customHeight="1" x14ac:dyDescent="0.2">
      <c r="A970" s="365">
        <v>1</v>
      </c>
      <c r="B970" s="365">
        <v>1</v>
      </c>
      <c r="C970" s="347" t="s">
        <v>595</v>
      </c>
      <c r="D970" s="333"/>
      <c r="E970" s="333"/>
      <c r="F970" s="333"/>
      <c r="G970" s="333"/>
      <c r="H970" s="333"/>
      <c r="I970" s="333"/>
      <c r="J970" s="334"/>
      <c r="K970" s="335"/>
      <c r="L970" s="335"/>
      <c r="M970" s="335"/>
      <c r="N970" s="335"/>
      <c r="O970" s="335"/>
      <c r="P970" s="348" t="s">
        <v>593</v>
      </c>
      <c r="Q970" s="336"/>
      <c r="R970" s="336"/>
      <c r="S970" s="336"/>
      <c r="T970" s="336"/>
      <c r="U970" s="336"/>
      <c r="V970" s="336"/>
      <c r="W970" s="336"/>
      <c r="X970" s="336"/>
      <c r="Y970" s="337">
        <v>34</v>
      </c>
      <c r="Z970" s="338"/>
      <c r="AA970" s="338"/>
      <c r="AB970" s="339"/>
      <c r="AC970" s="349" t="s">
        <v>296</v>
      </c>
      <c r="AD970" s="349"/>
      <c r="AE970" s="349"/>
      <c r="AF970" s="349"/>
      <c r="AG970" s="349"/>
      <c r="AH970" s="358" t="s">
        <v>585</v>
      </c>
      <c r="AI970" s="359"/>
      <c r="AJ970" s="359"/>
      <c r="AK970" s="359"/>
      <c r="AL970" s="343" t="s">
        <v>585</v>
      </c>
      <c r="AM970" s="344"/>
      <c r="AN970" s="344"/>
      <c r="AO970" s="345"/>
      <c r="AP970" s="346" t="s">
        <v>585</v>
      </c>
      <c r="AQ970" s="346"/>
      <c r="AR970" s="346"/>
      <c r="AS970" s="346"/>
      <c r="AT970" s="346"/>
      <c r="AU970" s="346"/>
      <c r="AV970" s="346"/>
      <c r="AW970" s="346"/>
      <c r="AX970" s="346"/>
    </row>
    <row r="971" spans="1:50" ht="42.9" customHeight="1" x14ac:dyDescent="0.2">
      <c r="A971" s="365">
        <v>2</v>
      </c>
      <c r="B971" s="365">
        <v>1</v>
      </c>
      <c r="C971" s="347" t="s">
        <v>596</v>
      </c>
      <c r="D971" s="333"/>
      <c r="E971" s="333"/>
      <c r="F971" s="333"/>
      <c r="G971" s="333"/>
      <c r="H971" s="333"/>
      <c r="I971" s="333"/>
      <c r="J971" s="334">
        <v>1130001012055</v>
      </c>
      <c r="K971" s="335"/>
      <c r="L971" s="335"/>
      <c r="M971" s="335"/>
      <c r="N971" s="335"/>
      <c r="O971" s="335"/>
      <c r="P971" s="348" t="s">
        <v>594</v>
      </c>
      <c r="Q971" s="336"/>
      <c r="R971" s="336"/>
      <c r="S971" s="336"/>
      <c r="T971" s="336"/>
      <c r="U971" s="336"/>
      <c r="V971" s="336"/>
      <c r="W971" s="336"/>
      <c r="X971" s="336"/>
      <c r="Y971" s="337">
        <v>33</v>
      </c>
      <c r="Z971" s="338"/>
      <c r="AA971" s="338"/>
      <c r="AB971" s="339"/>
      <c r="AC971" s="349" t="s">
        <v>296</v>
      </c>
      <c r="AD971" s="349"/>
      <c r="AE971" s="349"/>
      <c r="AF971" s="349"/>
      <c r="AG971" s="349"/>
      <c r="AH971" s="358" t="s">
        <v>585</v>
      </c>
      <c r="AI971" s="359"/>
      <c r="AJ971" s="359"/>
      <c r="AK971" s="359"/>
      <c r="AL971" s="343" t="s">
        <v>585</v>
      </c>
      <c r="AM971" s="344"/>
      <c r="AN971" s="344"/>
      <c r="AO971" s="345"/>
      <c r="AP971" s="346" t="s">
        <v>592</v>
      </c>
      <c r="AQ971" s="346"/>
      <c r="AR971" s="346"/>
      <c r="AS971" s="346"/>
      <c r="AT971" s="346"/>
      <c r="AU971" s="346"/>
      <c r="AV971" s="346"/>
      <c r="AW971" s="346"/>
      <c r="AX971" s="346"/>
    </row>
    <row r="972" spans="1:50" ht="54.75" customHeight="1" x14ac:dyDescent="0.2">
      <c r="A972" s="365">
        <v>3</v>
      </c>
      <c r="B972" s="365">
        <v>1</v>
      </c>
      <c r="C972" s="901" t="s">
        <v>623</v>
      </c>
      <c r="D972" s="902"/>
      <c r="E972" s="902"/>
      <c r="F972" s="902"/>
      <c r="G972" s="902"/>
      <c r="H972" s="902"/>
      <c r="I972" s="903"/>
      <c r="J972" s="360">
        <v>8012401016418</v>
      </c>
      <c r="K972" s="361"/>
      <c r="L972" s="361"/>
      <c r="M972" s="361"/>
      <c r="N972" s="361"/>
      <c r="O972" s="362"/>
      <c r="P972" s="348" t="s">
        <v>630</v>
      </c>
      <c r="Q972" s="336"/>
      <c r="R972" s="336"/>
      <c r="S972" s="336"/>
      <c r="T972" s="336"/>
      <c r="U972" s="336"/>
      <c r="V972" s="336"/>
      <c r="W972" s="336"/>
      <c r="X972" s="336"/>
      <c r="Y972" s="337">
        <v>12</v>
      </c>
      <c r="Z972" s="338"/>
      <c r="AA972" s="338"/>
      <c r="AB972" s="339"/>
      <c r="AC972" s="349" t="s">
        <v>296</v>
      </c>
      <c r="AD972" s="349"/>
      <c r="AE972" s="349"/>
      <c r="AF972" s="349"/>
      <c r="AG972" s="349"/>
      <c r="AH972" s="341" t="s">
        <v>585</v>
      </c>
      <c r="AI972" s="342"/>
      <c r="AJ972" s="342"/>
      <c r="AK972" s="342"/>
      <c r="AL972" s="343" t="s">
        <v>585</v>
      </c>
      <c r="AM972" s="344"/>
      <c r="AN972" s="344"/>
      <c r="AO972" s="345"/>
      <c r="AP972" s="346" t="s">
        <v>585</v>
      </c>
      <c r="AQ972" s="346"/>
      <c r="AR972" s="346"/>
      <c r="AS972" s="346"/>
      <c r="AT972" s="346"/>
      <c r="AU972" s="346"/>
      <c r="AV972" s="346"/>
      <c r="AW972" s="346"/>
      <c r="AX972" s="346"/>
    </row>
    <row r="973" spans="1:50" ht="46.5" customHeight="1" x14ac:dyDescent="0.2">
      <c r="A973" s="365">
        <v>4</v>
      </c>
      <c r="B973" s="365">
        <v>1</v>
      </c>
      <c r="C973" s="347" t="s">
        <v>624</v>
      </c>
      <c r="D973" s="333"/>
      <c r="E973" s="333"/>
      <c r="F973" s="333"/>
      <c r="G973" s="333"/>
      <c r="H973" s="333"/>
      <c r="I973" s="333"/>
      <c r="J973" s="360">
        <v>3011201005528</v>
      </c>
      <c r="K973" s="361"/>
      <c r="L973" s="361"/>
      <c r="M973" s="361"/>
      <c r="N973" s="361"/>
      <c r="O973" s="362"/>
      <c r="P973" s="348" t="s">
        <v>632</v>
      </c>
      <c r="Q973" s="336"/>
      <c r="R973" s="336"/>
      <c r="S973" s="336"/>
      <c r="T973" s="336"/>
      <c r="U973" s="336"/>
      <c r="V973" s="336"/>
      <c r="W973" s="336"/>
      <c r="X973" s="336"/>
      <c r="Y973" s="337">
        <v>8</v>
      </c>
      <c r="Z973" s="338"/>
      <c r="AA973" s="338"/>
      <c r="AB973" s="339"/>
      <c r="AC973" s="349" t="s">
        <v>296</v>
      </c>
      <c r="AD973" s="349"/>
      <c r="AE973" s="349"/>
      <c r="AF973" s="349"/>
      <c r="AG973" s="349"/>
      <c r="AH973" s="341" t="s">
        <v>586</v>
      </c>
      <c r="AI973" s="342"/>
      <c r="AJ973" s="342"/>
      <c r="AK973" s="342"/>
      <c r="AL973" s="343" t="s">
        <v>587</v>
      </c>
      <c r="AM973" s="344"/>
      <c r="AN973" s="344"/>
      <c r="AO973" s="345"/>
      <c r="AP973" s="346" t="s">
        <v>592</v>
      </c>
      <c r="AQ973" s="346"/>
      <c r="AR973" s="346"/>
      <c r="AS973" s="346"/>
      <c r="AT973" s="346"/>
      <c r="AU973" s="346"/>
      <c r="AV973" s="346"/>
      <c r="AW973" s="346"/>
      <c r="AX973" s="346"/>
    </row>
    <row r="974" spans="1:50" ht="42" customHeight="1" x14ac:dyDescent="0.2">
      <c r="A974" s="365">
        <v>5</v>
      </c>
      <c r="B974" s="365">
        <v>1</v>
      </c>
      <c r="C974" s="347" t="s">
        <v>625</v>
      </c>
      <c r="D974" s="333"/>
      <c r="E974" s="333"/>
      <c r="F974" s="333"/>
      <c r="G974" s="333"/>
      <c r="H974" s="333"/>
      <c r="I974" s="333"/>
      <c r="J974" s="334">
        <v>3010401011971</v>
      </c>
      <c r="K974" s="335"/>
      <c r="L974" s="335"/>
      <c r="M974" s="335"/>
      <c r="N974" s="335"/>
      <c r="O974" s="335"/>
      <c r="P974" s="348" t="s">
        <v>630</v>
      </c>
      <c r="Q974" s="336"/>
      <c r="R974" s="336"/>
      <c r="S974" s="336"/>
      <c r="T974" s="336"/>
      <c r="U974" s="336"/>
      <c r="V974" s="336"/>
      <c r="W974" s="336"/>
      <c r="X974" s="336"/>
      <c r="Y974" s="337">
        <v>8</v>
      </c>
      <c r="Z974" s="338"/>
      <c r="AA974" s="338"/>
      <c r="AB974" s="339"/>
      <c r="AC974" s="340" t="s">
        <v>296</v>
      </c>
      <c r="AD974" s="340"/>
      <c r="AE974" s="340"/>
      <c r="AF974" s="340"/>
      <c r="AG974" s="340"/>
      <c r="AH974" s="341" t="s">
        <v>585</v>
      </c>
      <c r="AI974" s="342"/>
      <c r="AJ974" s="342"/>
      <c r="AK974" s="342"/>
      <c r="AL974" s="343" t="s">
        <v>587</v>
      </c>
      <c r="AM974" s="344"/>
      <c r="AN974" s="344"/>
      <c r="AO974" s="345"/>
      <c r="AP974" s="346" t="s">
        <v>592</v>
      </c>
      <c r="AQ974" s="346"/>
      <c r="AR974" s="346"/>
      <c r="AS974" s="346"/>
      <c r="AT974" s="346"/>
      <c r="AU974" s="346"/>
      <c r="AV974" s="346"/>
      <c r="AW974" s="346"/>
      <c r="AX974" s="346"/>
    </row>
    <row r="975" spans="1:50" ht="41.25" customHeight="1" x14ac:dyDescent="0.2">
      <c r="A975" s="365">
        <v>6</v>
      </c>
      <c r="B975" s="365">
        <v>1</v>
      </c>
      <c r="C975" s="347" t="s">
        <v>626</v>
      </c>
      <c r="D975" s="333"/>
      <c r="E975" s="333"/>
      <c r="F975" s="333"/>
      <c r="G975" s="333"/>
      <c r="H975" s="333"/>
      <c r="I975" s="333"/>
      <c r="J975" s="334">
        <v>5130001021069</v>
      </c>
      <c r="K975" s="335"/>
      <c r="L975" s="335"/>
      <c r="M975" s="335"/>
      <c r="N975" s="335"/>
      <c r="O975" s="335"/>
      <c r="P975" s="348" t="s">
        <v>630</v>
      </c>
      <c r="Q975" s="336"/>
      <c r="R975" s="336"/>
      <c r="S975" s="336"/>
      <c r="T975" s="336"/>
      <c r="U975" s="336"/>
      <c r="V975" s="336"/>
      <c r="W975" s="336"/>
      <c r="X975" s="336"/>
      <c r="Y975" s="337">
        <v>7</v>
      </c>
      <c r="Z975" s="338"/>
      <c r="AA975" s="338"/>
      <c r="AB975" s="339"/>
      <c r="AC975" s="340" t="s">
        <v>296</v>
      </c>
      <c r="AD975" s="340"/>
      <c r="AE975" s="340"/>
      <c r="AF975" s="340"/>
      <c r="AG975" s="340"/>
      <c r="AH975" s="341" t="s">
        <v>587</v>
      </c>
      <c r="AI975" s="342"/>
      <c r="AJ975" s="342"/>
      <c r="AK975" s="342"/>
      <c r="AL975" s="343" t="s">
        <v>585</v>
      </c>
      <c r="AM975" s="344"/>
      <c r="AN975" s="344"/>
      <c r="AO975" s="345"/>
      <c r="AP975" s="346" t="s">
        <v>592</v>
      </c>
      <c r="AQ975" s="346"/>
      <c r="AR975" s="346"/>
      <c r="AS975" s="346"/>
      <c r="AT975" s="346"/>
      <c r="AU975" s="346"/>
      <c r="AV975" s="346"/>
      <c r="AW975" s="346"/>
      <c r="AX975" s="346"/>
    </row>
    <row r="976" spans="1:50" ht="48.9" customHeight="1" x14ac:dyDescent="0.2">
      <c r="A976" s="365">
        <v>7</v>
      </c>
      <c r="B976" s="365">
        <v>1</v>
      </c>
      <c r="C976" s="347" t="s">
        <v>627</v>
      </c>
      <c r="D976" s="333"/>
      <c r="E976" s="333"/>
      <c r="F976" s="333"/>
      <c r="G976" s="333"/>
      <c r="H976" s="333"/>
      <c r="I976" s="333"/>
      <c r="J976" s="334">
        <v>3130005005532</v>
      </c>
      <c r="K976" s="335"/>
      <c r="L976" s="335"/>
      <c r="M976" s="335"/>
      <c r="N976" s="335"/>
      <c r="O976" s="335"/>
      <c r="P976" s="348" t="s">
        <v>630</v>
      </c>
      <c r="Q976" s="336"/>
      <c r="R976" s="336"/>
      <c r="S976" s="336"/>
      <c r="T976" s="336"/>
      <c r="U976" s="336"/>
      <c r="V976" s="336"/>
      <c r="W976" s="336"/>
      <c r="X976" s="336"/>
      <c r="Y976" s="337">
        <v>6</v>
      </c>
      <c r="Z976" s="338"/>
      <c r="AA976" s="338"/>
      <c r="AB976" s="339"/>
      <c r="AC976" s="340" t="s">
        <v>296</v>
      </c>
      <c r="AD976" s="340"/>
      <c r="AE976" s="340"/>
      <c r="AF976" s="340"/>
      <c r="AG976" s="340"/>
      <c r="AH976" s="341" t="s">
        <v>585</v>
      </c>
      <c r="AI976" s="342"/>
      <c r="AJ976" s="342"/>
      <c r="AK976" s="342"/>
      <c r="AL976" s="343" t="s">
        <v>590</v>
      </c>
      <c r="AM976" s="344"/>
      <c r="AN976" s="344"/>
      <c r="AO976" s="345"/>
      <c r="AP976" s="346" t="s">
        <v>592</v>
      </c>
      <c r="AQ976" s="346"/>
      <c r="AR976" s="346"/>
      <c r="AS976" s="346"/>
      <c r="AT976" s="346"/>
      <c r="AU976" s="346"/>
      <c r="AV976" s="346"/>
      <c r="AW976" s="346"/>
      <c r="AX976" s="346"/>
    </row>
    <row r="977" spans="1:50" ht="58.65" customHeight="1" x14ac:dyDescent="0.2">
      <c r="A977" s="365">
        <v>8</v>
      </c>
      <c r="B977" s="365">
        <v>1</v>
      </c>
      <c r="C977" s="347" t="s">
        <v>634</v>
      </c>
      <c r="D977" s="333"/>
      <c r="E977" s="333"/>
      <c r="F977" s="333"/>
      <c r="G977" s="333"/>
      <c r="H977" s="333"/>
      <c r="I977" s="333"/>
      <c r="J977" s="334">
        <v>7010001029592</v>
      </c>
      <c r="K977" s="335"/>
      <c r="L977" s="335"/>
      <c r="M977" s="335"/>
      <c r="N977" s="335"/>
      <c r="O977" s="335"/>
      <c r="P977" s="348" t="s">
        <v>582</v>
      </c>
      <c r="Q977" s="336"/>
      <c r="R977" s="336"/>
      <c r="S977" s="336"/>
      <c r="T977" s="336"/>
      <c r="U977" s="336"/>
      <c r="V977" s="336"/>
      <c r="W977" s="336"/>
      <c r="X977" s="336"/>
      <c r="Y977" s="337">
        <v>6</v>
      </c>
      <c r="Z977" s="338"/>
      <c r="AA977" s="338"/>
      <c r="AB977" s="339"/>
      <c r="AC977" s="340" t="s">
        <v>296</v>
      </c>
      <c r="AD977" s="340"/>
      <c r="AE977" s="340"/>
      <c r="AF977" s="340"/>
      <c r="AG977" s="340"/>
      <c r="AH977" s="341" t="s">
        <v>585</v>
      </c>
      <c r="AI977" s="342"/>
      <c r="AJ977" s="342"/>
      <c r="AK977" s="342"/>
      <c r="AL977" s="343" t="s">
        <v>591</v>
      </c>
      <c r="AM977" s="344"/>
      <c r="AN977" s="344"/>
      <c r="AO977" s="345"/>
      <c r="AP977" s="346" t="s">
        <v>592</v>
      </c>
      <c r="AQ977" s="346"/>
      <c r="AR977" s="346"/>
      <c r="AS977" s="346"/>
      <c r="AT977" s="346"/>
      <c r="AU977" s="346"/>
      <c r="AV977" s="346"/>
      <c r="AW977" s="346"/>
      <c r="AX977" s="346"/>
    </row>
    <row r="978" spans="1:50" ht="56.7" customHeight="1" x14ac:dyDescent="0.2">
      <c r="A978" s="365">
        <v>9</v>
      </c>
      <c r="B978" s="365">
        <v>1</v>
      </c>
      <c r="C978" s="347" t="s">
        <v>628</v>
      </c>
      <c r="D978" s="333"/>
      <c r="E978" s="333"/>
      <c r="F978" s="333"/>
      <c r="G978" s="333"/>
      <c r="H978" s="333"/>
      <c r="I978" s="333"/>
      <c r="J978" s="334">
        <v>9010001027685</v>
      </c>
      <c r="K978" s="335"/>
      <c r="L978" s="335"/>
      <c r="M978" s="335"/>
      <c r="N978" s="335"/>
      <c r="O978" s="335"/>
      <c r="P978" s="348" t="s">
        <v>633</v>
      </c>
      <c r="Q978" s="336"/>
      <c r="R978" s="336"/>
      <c r="S978" s="336"/>
      <c r="T978" s="336"/>
      <c r="U978" s="336"/>
      <c r="V978" s="336"/>
      <c r="W978" s="336"/>
      <c r="X978" s="336"/>
      <c r="Y978" s="337">
        <v>5</v>
      </c>
      <c r="Z978" s="338"/>
      <c r="AA978" s="338"/>
      <c r="AB978" s="339"/>
      <c r="AC978" s="340" t="s">
        <v>296</v>
      </c>
      <c r="AD978" s="340"/>
      <c r="AE978" s="340"/>
      <c r="AF978" s="340"/>
      <c r="AG978" s="340"/>
      <c r="AH978" s="341" t="s">
        <v>588</v>
      </c>
      <c r="AI978" s="342"/>
      <c r="AJ978" s="342"/>
      <c r="AK978" s="342"/>
      <c r="AL978" s="343" t="s">
        <v>585</v>
      </c>
      <c r="AM978" s="344"/>
      <c r="AN978" s="344"/>
      <c r="AO978" s="345"/>
      <c r="AP978" s="346" t="s">
        <v>592</v>
      </c>
      <c r="AQ978" s="346"/>
      <c r="AR978" s="346"/>
      <c r="AS978" s="346"/>
      <c r="AT978" s="346"/>
      <c r="AU978" s="346"/>
      <c r="AV978" s="346"/>
      <c r="AW978" s="346"/>
      <c r="AX978" s="346"/>
    </row>
    <row r="979" spans="1:50" ht="48" customHeight="1" x14ac:dyDescent="0.2">
      <c r="A979" s="365">
        <v>10</v>
      </c>
      <c r="B979" s="365">
        <v>1</v>
      </c>
      <c r="C979" s="347" t="s">
        <v>629</v>
      </c>
      <c r="D979" s="333"/>
      <c r="E979" s="333"/>
      <c r="F979" s="333"/>
      <c r="G979" s="333"/>
      <c r="H979" s="333"/>
      <c r="I979" s="333"/>
      <c r="J979" s="334">
        <v>1290003005818</v>
      </c>
      <c r="K979" s="335"/>
      <c r="L979" s="335"/>
      <c r="M979" s="335"/>
      <c r="N979" s="335"/>
      <c r="O979" s="335"/>
      <c r="P979" s="348" t="s">
        <v>631</v>
      </c>
      <c r="Q979" s="336"/>
      <c r="R979" s="336"/>
      <c r="S979" s="336"/>
      <c r="T979" s="336"/>
      <c r="U979" s="336"/>
      <c r="V979" s="336"/>
      <c r="W979" s="336"/>
      <c r="X979" s="336"/>
      <c r="Y979" s="337">
        <v>4</v>
      </c>
      <c r="Z979" s="338"/>
      <c r="AA979" s="338"/>
      <c r="AB979" s="339"/>
      <c r="AC979" s="340" t="s">
        <v>296</v>
      </c>
      <c r="AD979" s="340"/>
      <c r="AE979" s="340"/>
      <c r="AF979" s="340"/>
      <c r="AG979" s="340"/>
      <c r="AH979" s="341" t="s">
        <v>587</v>
      </c>
      <c r="AI979" s="342"/>
      <c r="AJ979" s="342"/>
      <c r="AK979" s="342"/>
      <c r="AL979" s="343" t="s">
        <v>585</v>
      </c>
      <c r="AM979" s="344"/>
      <c r="AN979" s="344"/>
      <c r="AO979" s="345"/>
      <c r="AP979" s="346" t="s">
        <v>592</v>
      </c>
      <c r="AQ979" s="346"/>
      <c r="AR979" s="346"/>
      <c r="AS979" s="346"/>
      <c r="AT979" s="346"/>
      <c r="AU979" s="346"/>
      <c r="AV979" s="346"/>
      <c r="AW979" s="346"/>
      <c r="AX979" s="346"/>
    </row>
    <row r="980" spans="1:50" ht="30" hidden="1" customHeight="1" x14ac:dyDescent="0.2">
      <c r="A980" s="365">
        <v>11</v>
      </c>
      <c r="B980" s="365">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5">
        <v>12</v>
      </c>
      <c r="B981" s="365">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5">
        <v>13</v>
      </c>
      <c r="B982" s="365">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5">
        <v>14</v>
      </c>
      <c r="B983" s="365">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5">
        <v>15</v>
      </c>
      <c r="B984" s="365">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5">
        <v>16</v>
      </c>
      <c r="B985" s="365">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5">
        <v>17</v>
      </c>
      <c r="B986" s="365">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5">
        <v>18</v>
      </c>
      <c r="B987" s="365">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5">
        <v>19</v>
      </c>
      <c r="B988" s="365">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5">
        <v>20</v>
      </c>
      <c r="B989" s="365">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5">
        <v>21</v>
      </c>
      <c r="B990" s="365">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5">
        <v>22</v>
      </c>
      <c r="B991" s="365">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5">
        <v>23</v>
      </c>
      <c r="B992" s="365">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5">
        <v>24</v>
      </c>
      <c r="B993" s="365">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5">
        <v>25</v>
      </c>
      <c r="B994" s="365">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5">
        <v>26</v>
      </c>
      <c r="B995" s="365">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5">
        <v>27</v>
      </c>
      <c r="B996" s="365">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5">
        <v>28</v>
      </c>
      <c r="B997" s="365">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5">
        <v>29</v>
      </c>
      <c r="B998" s="365">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5">
        <v>30</v>
      </c>
      <c r="B999" s="365">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223</v>
      </c>
      <c r="K1002" s="351"/>
      <c r="L1002" s="351"/>
      <c r="M1002" s="351"/>
      <c r="N1002" s="351"/>
      <c r="O1002" s="351"/>
      <c r="P1002" s="352" t="s">
        <v>199</v>
      </c>
      <c r="Q1002" s="352"/>
      <c r="R1002" s="352"/>
      <c r="S1002" s="352"/>
      <c r="T1002" s="352"/>
      <c r="U1002" s="352"/>
      <c r="V1002" s="352"/>
      <c r="W1002" s="352"/>
      <c r="X1002" s="352"/>
      <c r="Y1002" s="353" t="s">
        <v>221</v>
      </c>
      <c r="Z1002" s="354"/>
      <c r="AA1002" s="354"/>
      <c r="AB1002" s="354"/>
      <c r="AC1002" s="134" t="s">
        <v>258</v>
      </c>
      <c r="AD1002" s="134"/>
      <c r="AE1002" s="134"/>
      <c r="AF1002" s="134"/>
      <c r="AG1002" s="134"/>
      <c r="AH1002" s="353" t="s">
        <v>285</v>
      </c>
      <c r="AI1002" s="350"/>
      <c r="AJ1002" s="350"/>
      <c r="AK1002" s="350"/>
      <c r="AL1002" s="350" t="s">
        <v>21</v>
      </c>
      <c r="AM1002" s="350"/>
      <c r="AN1002" s="350"/>
      <c r="AO1002" s="355"/>
      <c r="AP1002" s="356" t="s">
        <v>224</v>
      </c>
      <c r="AQ1002" s="356"/>
      <c r="AR1002" s="356"/>
      <c r="AS1002" s="356"/>
      <c r="AT1002" s="356"/>
      <c r="AU1002" s="356"/>
      <c r="AV1002" s="356"/>
      <c r="AW1002" s="356"/>
      <c r="AX1002" s="356"/>
    </row>
    <row r="1003" spans="1:50" ht="48" customHeight="1" x14ac:dyDescent="0.2">
      <c r="A1003" s="365">
        <v>1</v>
      </c>
      <c r="B1003" s="365">
        <v>1</v>
      </c>
      <c r="C1003" s="347" t="s">
        <v>625</v>
      </c>
      <c r="D1003" s="333"/>
      <c r="E1003" s="333"/>
      <c r="F1003" s="333"/>
      <c r="G1003" s="333"/>
      <c r="H1003" s="333"/>
      <c r="I1003" s="333"/>
      <c r="J1003" s="334">
        <v>3010401011971</v>
      </c>
      <c r="K1003" s="335"/>
      <c r="L1003" s="335"/>
      <c r="M1003" s="335"/>
      <c r="N1003" s="335"/>
      <c r="O1003" s="335"/>
      <c r="P1003" s="348" t="s">
        <v>598</v>
      </c>
      <c r="Q1003" s="336"/>
      <c r="R1003" s="336"/>
      <c r="S1003" s="336"/>
      <c r="T1003" s="336"/>
      <c r="U1003" s="336"/>
      <c r="V1003" s="336"/>
      <c r="W1003" s="336"/>
      <c r="X1003" s="336"/>
      <c r="Y1003" s="337">
        <v>57</v>
      </c>
      <c r="Z1003" s="338"/>
      <c r="AA1003" s="338"/>
      <c r="AB1003" s="339"/>
      <c r="AC1003" s="349" t="s">
        <v>290</v>
      </c>
      <c r="AD1003" s="357"/>
      <c r="AE1003" s="357"/>
      <c r="AF1003" s="357"/>
      <c r="AG1003" s="357"/>
      <c r="AH1003" s="358">
        <v>1</v>
      </c>
      <c r="AI1003" s="359"/>
      <c r="AJ1003" s="359"/>
      <c r="AK1003" s="359"/>
      <c r="AL1003" s="343">
        <v>98</v>
      </c>
      <c r="AM1003" s="344"/>
      <c r="AN1003" s="344"/>
      <c r="AO1003" s="345"/>
      <c r="AP1003" s="346" t="s">
        <v>601</v>
      </c>
      <c r="AQ1003" s="346"/>
      <c r="AR1003" s="346"/>
      <c r="AS1003" s="346"/>
      <c r="AT1003" s="346"/>
      <c r="AU1003" s="346"/>
      <c r="AV1003" s="346"/>
      <c r="AW1003" s="346"/>
      <c r="AX1003" s="346"/>
    </row>
    <row r="1004" spans="1:50" ht="30" hidden="1" customHeight="1" x14ac:dyDescent="0.2">
      <c r="A1004" s="365">
        <v>2</v>
      </c>
      <c r="B1004" s="365">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5">
        <v>3</v>
      </c>
      <c r="B1005" s="365">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5">
        <v>4</v>
      </c>
      <c r="B1006" s="365">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5">
        <v>5</v>
      </c>
      <c r="B1007" s="365">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5">
        <v>6</v>
      </c>
      <c r="B1008" s="365">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5">
        <v>7</v>
      </c>
      <c r="B1009" s="365">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5">
        <v>8</v>
      </c>
      <c r="B1010" s="365">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5">
        <v>9</v>
      </c>
      <c r="B1011" s="365">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5">
        <v>10</v>
      </c>
      <c r="B1012" s="365">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5">
        <v>11</v>
      </c>
      <c r="B1013" s="365">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5">
        <v>12</v>
      </c>
      <c r="B1014" s="365">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5">
        <v>13</v>
      </c>
      <c r="B1015" s="365">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5">
        <v>14</v>
      </c>
      <c r="B1016" s="365">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5">
        <v>15</v>
      </c>
      <c r="B1017" s="365">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5">
        <v>16</v>
      </c>
      <c r="B1018" s="365">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5">
        <v>17</v>
      </c>
      <c r="B1019" s="365">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5">
        <v>18</v>
      </c>
      <c r="B1020" s="365">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5">
        <v>19</v>
      </c>
      <c r="B1021" s="365">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5">
        <v>20</v>
      </c>
      <c r="B1022" s="365">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5">
        <v>21</v>
      </c>
      <c r="B1023" s="365">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5">
        <v>22</v>
      </c>
      <c r="B1024" s="365">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5">
        <v>23</v>
      </c>
      <c r="B1025" s="365">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5">
        <v>24</v>
      </c>
      <c r="B1026" s="365">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5">
        <v>25</v>
      </c>
      <c r="B1027" s="365">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5">
        <v>26</v>
      </c>
      <c r="B1028" s="365">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5">
        <v>27</v>
      </c>
      <c r="B1029" s="365">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5">
        <v>28</v>
      </c>
      <c r="B1030" s="365">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5">
        <v>29</v>
      </c>
      <c r="B1031" s="365">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5">
        <v>30</v>
      </c>
      <c r="B1032" s="365">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0"/>
      <c r="B1035" s="350"/>
      <c r="C1035" s="350" t="s">
        <v>26</v>
      </c>
      <c r="D1035" s="350"/>
      <c r="E1035" s="350"/>
      <c r="F1035" s="350"/>
      <c r="G1035" s="350"/>
      <c r="H1035" s="350"/>
      <c r="I1035" s="350"/>
      <c r="J1035" s="134" t="s">
        <v>223</v>
      </c>
      <c r="K1035" s="351"/>
      <c r="L1035" s="351"/>
      <c r="M1035" s="351"/>
      <c r="N1035" s="351"/>
      <c r="O1035" s="351"/>
      <c r="P1035" s="352" t="s">
        <v>199</v>
      </c>
      <c r="Q1035" s="352"/>
      <c r="R1035" s="352"/>
      <c r="S1035" s="352"/>
      <c r="T1035" s="352"/>
      <c r="U1035" s="352"/>
      <c r="V1035" s="352"/>
      <c r="W1035" s="352"/>
      <c r="X1035" s="352"/>
      <c r="Y1035" s="353" t="s">
        <v>221</v>
      </c>
      <c r="Z1035" s="354"/>
      <c r="AA1035" s="354"/>
      <c r="AB1035" s="354"/>
      <c r="AC1035" s="134" t="s">
        <v>258</v>
      </c>
      <c r="AD1035" s="134"/>
      <c r="AE1035" s="134"/>
      <c r="AF1035" s="134"/>
      <c r="AG1035" s="134"/>
      <c r="AH1035" s="353" t="s">
        <v>285</v>
      </c>
      <c r="AI1035" s="350"/>
      <c r="AJ1035" s="350"/>
      <c r="AK1035" s="350"/>
      <c r="AL1035" s="350" t="s">
        <v>21</v>
      </c>
      <c r="AM1035" s="350"/>
      <c r="AN1035" s="350"/>
      <c r="AO1035" s="355"/>
      <c r="AP1035" s="356" t="s">
        <v>224</v>
      </c>
      <c r="AQ1035" s="356"/>
      <c r="AR1035" s="356"/>
      <c r="AS1035" s="356"/>
      <c r="AT1035" s="356"/>
      <c r="AU1035" s="356"/>
      <c r="AV1035" s="356"/>
      <c r="AW1035" s="356"/>
      <c r="AX1035" s="356"/>
    </row>
    <row r="1036" spans="1:50" ht="49.65" customHeight="1" x14ac:dyDescent="0.2">
      <c r="A1036" s="365">
        <v>1</v>
      </c>
      <c r="B1036" s="365">
        <v>1</v>
      </c>
      <c r="C1036" s="347" t="s">
        <v>613</v>
      </c>
      <c r="D1036" s="333"/>
      <c r="E1036" s="333"/>
      <c r="F1036" s="333"/>
      <c r="G1036" s="333"/>
      <c r="H1036" s="333"/>
      <c r="I1036" s="333"/>
      <c r="J1036" s="334">
        <v>6700150003791</v>
      </c>
      <c r="K1036" s="335"/>
      <c r="L1036" s="335"/>
      <c r="M1036" s="335"/>
      <c r="N1036" s="335"/>
      <c r="O1036" s="335"/>
      <c r="P1036" s="348" t="s">
        <v>597</v>
      </c>
      <c r="Q1036" s="336"/>
      <c r="R1036" s="336"/>
      <c r="S1036" s="336"/>
      <c r="T1036" s="336"/>
      <c r="U1036" s="336"/>
      <c r="V1036" s="336"/>
      <c r="W1036" s="336"/>
      <c r="X1036" s="336"/>
      <c r="Y1036" s="337">
        <v>6</v>
      </c>
      <c r="Z1036" s="338"/>
      <c r="AA1036" s="338"/>
      <c r="AB1036" s="339"/>
      <c r="AC1036" s="349" t="s">
        <v>296</v>
      </c>
      <c r="AD1036" s="357"/>
      <c r="AE1036" s="357"/>
      <c r="AF1036" s="357"/>
      <c r="AG1036" s="357"/>
      <c r="AH1036" s="358" t="s">
        <v>587</v>
      </c>
      <c r="AI1036" s="359"/>
      <c r="AJ1036" s="359"/>
      <c r="AK1036" s="359"/>
      <c r="AL1036" s="343" t="s">
        <v>589</v>
      </c>
      <c r="AM1036" s="344"/>
      <c r="AN1036" s="344"/>
      <c r="AO1036" s="345"/>
      <c r="AP1036" s="346" t="s">
        <v>592</v>
      </c>
      <c r="AQ1036" s="346"/>
      <c r="AR1036" s="346"/>
      <c r="AS1036" s="346"/>
      <c r="AT1036" s="346"/>
      <c r="AU1036" s="346"/>
      <c r="AV1036" s="346"/>
      <c r="AW1036" s="346"/>
      <c r="AX1036" s="346"/>
    </row>
    <row r="1037" spans="1:50" ht="49.65" customHeight="1" x14ac:dyDescent="0.2">
      <c r="A1037" s="365">
        <v>2</v>
      </c>
      <c r="B1037" s="365">
        <v>1</v>
      </c>
      <c r="C1037" s="333" t="s">
        <v>529</v>
      </c>
      <c r="D1037" s="333"/>
      <c r="E1037" s="333"/>
      <c r="F1037" s="333"/>
      <c r="G1037" s="333"/>
      <c r="H1037" s="333"/>
      <c r="I1037" s="333"/>
      <c r="J1037" s="334">
        <v>8010005018822</v>
      </c>
      <c r="K1037" s="335"/>
      <c r="L1037" s="335"/>
      <c r="M1037" s="335"/>
      <c r="N1037" s="335"/>
      <c r="O1037" s="335"/>
      <c r="P1037" s="348" t="s">
        <v>599</v>
      </c>
      <c r="Q1037" s="336"/>
      <c r="R1037" s="336"/>
      <c r="S1037" s="336"/>
      <c r="T1037" s="336"/>
      <c r="U1037" s="336"/>
      <c r="V1037" s="336"/>
      <c r="W1037" s="336"/>
      <c r="X1037" s="336"/>
      <c r="Y1037" s="337">
        <v>3</v>
      </c>
      <c r="Z1037" s="338"/>
      <c r="AA1037" s="338"/>
      <c r="AB1037" s="339"/>
      <c r="AC1037" s="349" t="s">
        <v>296</v>
      </c>
      <c r="AD1037" s="349"/>
      <c r="AE1037" s="349"/>
      <c r="AF1037" s="349"/>
      <c r="AG1037" s="349"/>
      <c r="AH1037" s="358" t="s">
        <v>585</v>
      </c>
      <c r="AI1037" s="359"/>
      <c r="AJ1037" s="359"/>
      <c r="AK1037" s="359"/>
      <c r="AL1037" s="343" t="s">
        <v>585</v>
      </c>
      <c r="AM1037" s="344"/>
      <c r="AN1037" s="344"/>
      <c r="AO1037" s="345"/>
      <c r="AP1037" s="346" t="s">
        <v>600</v>
      </c>
      <c r="AQ1037" s="346"/>
      <c r="AR1037" s="346"/>
      <c r="AS1037" s="346"/>
      <c r="AT1037" s="346"/>
      <c r="AU1037" s="346"/>
      <c r="AV1037" s="346"/>
      <c r="AW1037" s="346"/>
      <c r="AX1037" s="346"/>
    </row>
    <row r="1038" spans="1:50" ht="30" hidden="1" customHeight="1" x14ac:dyDescent="0.2">
      <c r="A1038" s="365">
        <v>3</v>
      </c>
      <c r="B1038" s="365">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5">
        <v>4</v>
      </c>
      <c r="B1039" s="365">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5">
        <v>5</v>
      </c>
      <c r="B1040" s="365">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5">
        <v>6</v>
      </c>
      <c r="B1041" s="365">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5">
        <v>7</v>
      </c>
      <c r="B1042" s="365">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5">
        <v>8</v>
      </c>
      <c r="B1043" s="365">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5">
        <v>9</v>
      </c>
      <c r="B1044" s="365">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5">
        <v>10</v>
      </c>
      <c r="B1045" s="365">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5">
        <v>11</v>
      </c>
      <c r="B1046" s="365">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5">
        <v>12</v>
      </c>
      <c r="B1047" s="365">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5">
        <v>13</v>
      </c>
      <c r="B1048" s="365">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5">
        <v>14</v>
      </c>
      <c r="B1049" s="365">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5">
        <v>15</v>
      </c>
      <c r="B1050" s="365">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5">
        <v>16</v>
      </c>
      <c r="B1051" s="365">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5">
        <v>17</v>
      </c>
      <c r="B1052" s="365">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5">
        <v>18</v>
      </c>
      <c r="B1053" s="365">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5">
        <v>19</v>
      </c>
      <c r="B1054" s="365">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5">
        <v>20</v>
      </c>
      <c r="B1055" s="365">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5">
        <v>21</v>
      </c>
      <c r="B1056" s="365">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5">
        <v>22</v>
      </c>
      <c r="B1057" s="365">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5">
        <v>23</v>
      </c>
      <c r="B1058" s="365">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5">
        <v>24</v>
      </c>
      <c r="B1059" s="365">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5">
        <v>25</v>
      </c>
      <c r="B1060" s="365">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5">
        <v>26</v>
      </c>
      <c r="B1061" s="365">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5">
        <v>27</v>
      </c>
      <c r="B1062" s="365">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5">
        <v>28</v>
      </c>
      <c r="B1063" s="365">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5">
        <v>29</v>
      </c>
      <c r="B1064" s="365">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5">
        <v>30</v>
      </c>
      <c r="B1065" s="365">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223</v>
      </c>
      <c r="K1068" s="351"/>
      <c r="L1068" s="351"/>
      <c r="M1068" s="351"/>
      <c r="N1068" s="351"/>
      <c r="O1068" s="351"/>
      <c r="P1068" s="352" t="s">
        <v>199</v>
      </c>
      <c r="Q1068" s="352"/>
      <c r="R1068" s="352"/>
      <c r="S1068" s="352"/>
      <c r="T1068" s="352"/>
      <c r="U1068" s="352"/>
      <c r="V1068" s="352"/>
      <c r="W1068" s="352"/>
      <c r="X1068" s="352"/>
      <c r="Y1068" s="353" t="s">
        <v>221</v>
      </c>
      <c r="Z1068" s="354"/>
      <c r="AA1068" s="354"/>
      <c r="AB1068" s="354"/>
      <c r="AC1068" s="134" t="s">
        <v>258</v>
      </c>
      <c r="AD1068" s="134"/>
      <c r="AE1068" s="134"/>
      <c r="AF1068" s="134"/>
      <c r="AG1068" s="134"/>
      <c r="AH1068" s="353" t="s">
        <v>285</v>
      </c>
      <c r="AI1068" s="350"/>
      <c r="AJ1068" s="350"/>
      <c r="AK1068" s="350"/>
      <c r="AL1068" s="350" t="s">
        <v>21</v>
      </c>
      <c r="AM1068" s="350"/>
      <c r="AN1068" s="350"/>
      <c r="AO1068" s="355"/>
      <c r="AP1068" s="356" t="s">
        <v>224</v>
      </c>
      <c r="AQ1068" s="356"/>
      <c r="AR1068" s="356"/>
      <c r="AS1068" s="356"/>
      <c r="AT1068" s="356"/>
      <c r="AU1068" s="356"/>
      <c r="AV1068" s="356"/>
      <c r="AW1068" s="356"/>
      <c r="AX1068" s="356"/>
    </row>
    <row r="1069" spans="1:50" ht="30" hidden="1" customHeight="1" x14ac:dyDescent="0.2">
      <c r="A1069" s="365">
        <v>1</v>
      </c>
      <c r="B1069" s="365">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5">
        <v>2</v>
      </c>
      <c r="B1070" s="365">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5">
        <v>3</v>
      </c>
      <c r="B1071" s="365">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5">
        <v>4</v>
      </c>
      <c r="B1072" s="365">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5">
        <v>5</v>
      </c>
      <c r="B1073" s="365">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5">
        <v>6</v>
      </c>
      <c r="B1074" s="365">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5">
        <v>7</v>
      </c>
      <c r="B1075" s="365">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5">
        <v>8</v>
      </c>
      <c r="B1076" s="365">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5">
        <v>9</v>
      </c>
      <c r="B1077" s="365">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5">
        <v>10</v>
      </c>
      <c r="B1078" s="365">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5">
        <v>11</v>
      </c>
      <c r="B1079" s="365">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5">
        <v>12</v>
      </c>
      <c r="B1080" s="365">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5">
        <v>13</v>
      </c>
      <c r="B1081" s="365">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5">
        <v>14</v>
      </c>
      <c r="B1082" s="365">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5">
        <v>15</v>
      </c>
      <c r="B1083" s="365">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5">
        <v>16</v>
      </c>
      <c r="B1084" s="365">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5">
        <v>17</v>
      </c>
      <c r="B1085" s="365">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5">
        <v>18</v>
      </c>
      <c r="B1086" s="365">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5">
        <v>19</v>
      </c>
      <c r="B1087" s="365">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5">
        <v>20</v>
      </c>
      <c r="B1088" s="365">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5">
        <v>21</v>
      </c>
      <c r="B1089" s="365">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5">
        <v>22</v>
      </c>
      <c r="B1090" s="365">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5">
        <v>23</v>
      </c>
      <c r="B1091" s="365">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5">
        <v>24</v>
      </c>
      <c r="B1092" s="365">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5">
        <v>25</v>
      </c>
      <c r="B1093" s="365">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5">
        <v>26</v>
      </c>
      <c r="B1094" s="365">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5">
        <v>27</v>
      </c>
      <c r="B1095" s="365">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5">
        <v>28</v>
      </c>
      <c r="B1096" s="365">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5">
        <v>29</v>
      </c>
      <c r="B1097" s="365">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5">
        <v>30</v>
      </c>
      <c r="B1098" s="365">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6" t="s">
        <v>249</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264</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hidden="1" customHeight="1" x14ac:dyDescent="0.2">
      <c r="A1102" s="365"/>
      <c r="B1102" s="365"/>
      <c r="C1102" s="134" t="s">
        <v>218</v>
      </c>
      <c r="D1102" s="369"/>
      <c r="E1102" s="134" t="s">
        <v>217</v>
      </c>
      <c r="F1102" s="369"/>
      <c r="G1102" s="369"/>
      <c r="H1102" s="369"/>
      <c r="I1102" s="369"/>
      <c r="J1102" s="134" t="s">
        <v>223</v>
      </c>
      <c r="K1102" s="134"/>
      <c r="L1102" s="134"/>
      <c r="M1102" s="134"/>
      <c r="N1102" s="134"/>
      <c r="O1102" s="134"/>
      <c r="P1102" s="353" t="s">
        <v>27</v>
      </c>
      <c r="Q1102" s="353"/>
      <c r="R1102" s="353"/>
      <c r="S1102" s="353"/>
      <c r="T1102" s="353"/>
      <c r="U1102" s="353"/>
      <c r="V1102" s="353"/>
      <c r="W1102" s="353"/>
      <c r="X1102" s="353"/>
      <c r="Y1102" s="134" t="s">
        <v>225</v>
      </c>
      <c r="Z1102" s="369"/>
      <c r="AA1102" s="369"/>
      <c r="AB1102" s="369"/>
      <c r="AC1102" s="134" t="s">
        <v>200</v>
      </c>
      <c r="AD1102" s="134"/>
      <c r="AE1102" s="134"/>
      <c r="AF1102" s="134"/>
      <c r="AG1102" s="134"/>
      <c r="AH1102" s="353" t="s">
        <v>213</v>
      </c>
      <c r="AI1102" s="354"/>
      <c r="AJ1102" s="354"/>
      <c r="AK1102" s="354"/>
      <c r="AL1102" s="354" t="s">
        <v>21</v>
      </c>
      <c r="AM1102" s="354"/>
      <c r="AN1102" s="354"/>
      <c r="AO1102" s="370"/>
      <c r="AP1102" s="356" t="s">
        <v>250</v>
      </c>
      <c r="AQ1102" s="356"/>
      <c r="AR1102" s="356"/>
      <c r="AS1102" s="356"/>
      <c r="AT1102" s="356"/>
      <c r="AU1102" s="356"/>
      <c r="AV1102" s="356"/>
      <c r="AW1102" s="356"/>
      <c r="AX1102" s="356"/>
    </row>
    <row r="1103" spans="1:50" ht="30" hidden="1" customHeight="1" x14ac:dyDescent="0.2">
      <c r="A1103" s="365">
        <v>1</v>
      </c>
      <c r="B1103" s="365">
        <v>1</v>
      </c>
      <c r="C1103" s="363"/>
      <c r="D1103" s="363"/>
      <c r="E1103" s="364"/>
      <c r="F1103" s="364"/>
      <c r="G1103" s="364"/>
      <c r="H1103" s="364"/>
      <c r="I1103" s="364"/>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5">
        <v>2</v>
      </c>
      <c r="B1104" s="365">
        <v>1</v>
      </c>
      <c r="C1104" s="363"/>
      <c r="D1104" s="363"/>
      <c r="E1104" s="364"/>
      <c r="F1104" s="364"/>
      <c r="G1104" s="364"/>
      <c r="H1104" s="364"/>
      <c r="I1104" s="364"/>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5">
        <v>3</v>
      </c>
      <c r="B1105" s="365">
        <v>1</v>
      </c>
      <c r="C1105" s="363"/>
      <c r="D1105" s="363"/>
      <c r="E1105" s="364"/>
      <c r="F1105" s="364"/>
      <c r="G1105" s="364"/>
      <c r="H1105" s="364"/>
      <c r="I1105" s="364"/>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5">
        <v>4</v>
      </c>
      <c r="B1106" s="365">
        <v>1</v>
      </c>
      <c r="C1106" s="363"/>
      <c r="D1106" s="363"/>
      <c r="E1106" s="364"/>
      <c r="F1106" s="364"/>
      <c r="G1106" s="364"/>
      <c r="H1106" s="364"/>
      <c r="I1106" s="364"/>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5">
        <v>5</v>
      </c>
      <c r="B1107" s="365">
        <v>1</v>
      </c>
      <c r="C1107" s="363"/>
      <c r="D1107" s="363"/>
      <c r="E1107" s="364"/>
      <c r="F1107" s="364"/>
      <c r="G1107" s="364"/>
      <c r="H1107" s="364"/>
      <c r="I1107" s="364"/>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5">
        <v>6</v>
      </c>
      <c r="B1108" s="365">
        <v>1</v>
      </c>
      <c r="C1108" s="363"/>
      <c r="D1108" s="363"/>
      <c r="E1108" s="364"/>
      <c r="F1108" s="364"/>
      <c r="G1108" s="364"/>
      <c r="H1108" s="364"/>
      <c r="I1108" s="364"/>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5">
        <v>7</v>
      </c>
      <c r="B1109" s="365">
        <v>1</v>
      </c>
      <c r="C1109" s="363"/>
      <c r="D1109" s="363"/>
      <c r="E1109" s="364"/>
      <c r="F1109" s="364"/>
      <c r="G1109" s="364"/>
      <c r="H1109" s="364"/>
      <c r="I1109" s="364"/>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5">
        <v>8</v>
      </c>
      <c r="B1110" s="365">
        <v>1</v>
      </c>
      <c r="C1110" s="363"/>
      <c r="D1110" s="363"/>
      <c r="E1110" s="364"/>
      <c r="F1110" s="364"/>
      <c r="G1110" s="364"/>
      <c r="H1110" s="364"/>
      <c r="I1110" s="364"/>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5">
        <v>9</v>
      </c>
      <c r="B1111" s="365">
        <v>1</v>
      </c>
      <c r="C1111" s="363"/>
      <c r="D1111" s="363"/>
      <c r="E1111" s="364"/>
      <c r="F1111" s="364"/>
      <c r="G1111" s="364"/>
      <c r="H1111" s="364"/>
      <c r="I1111" s="364"/>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5">
        <v>10</v>
      </c>
      <c r="B1112" s="365">
        <v>1</v>
      </c>
      <c r="C1112" s="363"/>
      <c r="D1112" s="363"/>
      <c r="E1112" s="364"/>
      <c r="F1112" s="364"/>
      <c r="G1112" s="364"/>
      <c r="H1112" s="364"/>
      <c r="I1112" s="364"/>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5">
        <v>11</v>
      </c>
      <c r="B1113" s="365">
        <v>1</v>
      </c>
      <c r="C1113" s="363"/>
      <c r="D1113" s="363"/>
      <c r="E1113" s="364"/>
      <c r="F1113" s="364"/>
      <c r="G1113" s="364"/>
      <c r="H1113" s="364"/>
      <c r="I1113" s="364"/>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5">
        <v>12</v>
      </c>
      <c r="B1114" s="365">
        <v>1</v>
      </c>
      <c r="C1114" s="363"/>
      <c r="D1114" s="363"/>
      <c r="E1114" s="364"/>
      <c r="F1114" s="364"/>
      <c r="G1114" s="364"/>
      <c r="H1114" s="364"/>
      <c r="I1114" s="364"/>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5">
        <v>13</v>
      </c>
      <c r="B1115" s="365">
        <v>1</v>
      </c>
      <c r="C1115" s="363"/>
      <c r="D1115" s="363"/>
      <c r="E1115" s="364"/>
      <c r="F1115" s="364"/>
      <c r="G1115" s="364"/>
      <c r="H1115" s="364"/>
      <c r="I1115" s="364"/>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5">
        <v>14</v>
      </c>
      <c r="B1116" s="365">
        <v>1</v>
      </c>
      <c r="C1116" s="363"/>
      <c r="D1116" s="363"/>
      <c r="E1116" s="364"/>
      <c r="F1116" s="364"/>
      <c r="G1116" s="364"/>
      <c r="H1116" s="364"/>
      <c r="I1116" s="364"/>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5">
        <v>15</v>
      </c>
      <c r="B1117" s="365">
        <v>1</v>
      </c>
      <c r="C1117" s="363"/>
      <c r="D1117" s="363"/>
      <c r="E1117" s="364"/>
      <c r="F1117" s="364"/>
      <c r="G1117" s="364"/>
      <c r="H1117" s="364"/>
      <c r="I1117" s="364"/>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5">
        <v>16</v>
      </c>
      <c r="B1118" s="365">
        <v>1</v>
      </c>
      <c r="C1118" s="363"/>
      <c r="D1118" s="363"/>
      <c r="E1118" s="364"/>
      <c r="F1118" s="364"/>
      <c r="G1118" s="364"/>
      <c r="H1118" s="364"/>
      <c r="I1118" s="364"/>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5">
        <v>17</v>
      </c>
      <c r="B1119" s="365">
        <v>1</v>
      </c>
      <c r="C1119" s="363"/>
      <c r="D1119" s="363"/>
      <c r="E1119" s="364"/>
      <c r="F1119" s="364"/>
      <c r="G1119" s="364"/>
      <c r="H1119" s="364"/>
      <c r="I1119" s="364"/>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5">
        <v>18</v>
      </c>
      <c r="B1120" s="365">
        <v>1</v>
      </c>
      <c r="C1120" s="363"/>
      <c r="D1120" s="363"/>
      <c r="E1120" s="132"/>
      <c r="F1120" s="364"/>
      <c r="G1120" s="364"/>
      <c r="H1120" s="364"/>
      <c r="I1120" s="364"/>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5">
        <v>19</v>
      </c>
      <c r="B1121" s="365">
        <v>1</v>
      </c>
      <c r="C1121" s="363"/>
      <c r="D1121" s="363"/>
      <c r="E1121" s="364"/>
      <c r="F1121" s="364"/>
      <c r="G1121" s="364"/>
      <c r="H1121" s="364"/>
      <c r="I1121" s="364"/>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5">
        <v>20</v>
      </c>
      <c r="B1122" s="365">
        <v>1</v>
      </c>
      <c r="C1122" s="363"/>
      <c r="D1122" s="363"/>
      <c r="E1122" s="364"/>
      <c r="F1122" s="364"/>
      <c r="G1122" s="364"/>
      <c r="H1122" s="364"/>
      <c r="I1122" s="364"/>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5">
        <v>21</v>
      </c>
      <c r="B1123" s="365">
        <v>1</v>
      </c>
      <c r="C1123" s="363"/>
      <c r="D1123" s="363"/>
      <c r="E1123" s="364"/>
      <c r="F1123" s="364"/>
      <c r="G1123" s="364"/>
      <c r="H1123" s="364"/>
      <c r="I1123" s="364"/>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5">
        <v>22</v>
      </c>
      <c r="B1124" s="365">
        <v>1</v>
      </c>
      <c r="C1124" s="363"/>
      <c r="D1124" s="363"/>
      <c r="E1124" s="364"/>
      <c r="F1124" s="364"/>
      <c r="G1124" s="364"/>
      <c r="H1124" s="364"/>
      <c r="I1124" s="364"/>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5">
        <v>23</v>
      </c>
      <c r="B1125" s="365">
        <v>1</v>
      </c>
      <c r="C1125" s="363"/>
      <c r="D1125" s="363"/>
      <c r="E1125" s="364"/>
      <c r="F1125" s="364"/>
      <c r="G1125" s="364"/>
      <c r="H1125" s="364"/>
      <c r="I1125" s="364"/>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5">
        <v>24</v>
      </c>
      <c r="B1126" s="365">
        <v>1</v>
      </c>
      <c r="C1126" s="363"/>
      <c r="D1126" s="363"/>
      <c r="E1126" s="364"/>
      <c r="F1126" s="364"/>
      <c r="G1126" s="364"/>
      <c r="H1126" s="364"/>
      <c r="I1126" s="364"/>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5">
        <v>25</v>
      </c>
      <c r="B1127" s="365">
        <v>1</v>
      </c>
      <c r="C1127" s="363"/>
      <c r="D1127" s="363"/>
      <c r="E1127" s="364"/>
      <c r="F1127" s="364"/>
      <c r="G1127" s="364"/>
      <c r="H1127" s="364"/>
      <c r="I1127" s="364"/>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5">
        <v>26</v>
      </c>
      <c r="B1128" s="365">
        <v>1</v>
      </c>
      <c r="C1128" s="363"/>
      <c r="D1128" s="363"/>
      <c r="E1128" s="364"/>
      <c r="F1128" s="364"/>
      <c r="G1128" s="364"/>
      <c r="H1128" s="364"/>
      <c r="I1128" s="364"/>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5">
        <v>27</v>
      </c>
      <c r="B1129" s="365">
        <v>1</v>
      </c>
      <c r="C1129" s="363"/>
      <c r="D1129" s="363"/>
      <c r="E1129" s="364"/>
      <c r="F1129" s="364"/>
      <c r="G1129" s="364"/>
      <c r="H1129" s="364"/>
      <c r="I1129" s="364"/>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5">
        <v>28</v>
      </c>
      <c r="B1130" s="365">
        <v>1</v>
      </c>
      <c r="C1130" s="363"/>
      <c r="D1130" s="363"/>
      <c r="E1130" s="364"/>
      <c r="F1130" s="364"/>
      <c r="G1130" s="364"/>
      <c r="H1130" s="364"/>
      <c r="I1130" s="364"/>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5">
        <v>29</v>
      </c>
      <c r="B1131" s="365">
        <v>1</v>
      </c>
      <c r="C1131" s="363"/>
      <c r="D1131" s="363"/>
      <c r="E1131" s="364"/>
      <c r="F1131" s="364"/>
      <c r="G1131" s="364"/>
      <c r="H1131" s="364"/>
      <c r="I1131" s="364"/>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5">
        <v>30</v>
      </c>
      <c r="B1132" s="365">
        <v>1</v>
      </c>
      <c r="C1132" s="363"/>
      <c r="D1132" s="363"/>
      <c r="E1132" s="364"/>
      <c r="F1132" s="364"/>
      <c r="G1132" s="364"/>
      <c r="H1132" s="364"/>
      <c r="I1132" s="364"/>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11">
      <formula>IF(RIGHT(TEXT(P14,"0.#"),1)=".",FALSE,TRUE)</formula>
    </cfRule>
    <cfRule type="expression" dxfId="2102" priority="14012">
      <formula>IF(RIGHT(TEXT(P14,"0.#"),1)=".",TRUE,FALSE)</formula>
    </cfRule>
  </conditionalFormatting>
  <conditionalFormatting sqref="AE32">
    <cfRule type="expression" dxfId="2101" priority="14001">
      <formula>IF(RIGHT(TEXT(AE32,"0.#"),1)=".",FALSE,TRUE)</formula>
    </cfRule>
    <cfRule type="expression" dxfId="2100" priority="14002">
      <formula>IF(RIGHT(TEXT(AE32,"0.#"),1)=".",TRUE,FALSE)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83">
    <cfRule type="expression" dxfId="2097" priority="13883">
      <formula>IF(RIGHT(TEXT(Y783,"0.#"),1)=".",FALSE,TRUE)</formula>
    </cfRule>
    <cfRule type="expression" dxfId="2096" priority="13884">
      <formula>IF(RIGHT(TEXT(Y783,"0.#"),1)=".",TRUE,FALSE)</formula>
    </cfRule>
  </conditionalFormatting>
  <conditionalFormatting sqref="Y792">
    <cfRule type="expression" dxfId="2095" priority="13879">
      <formula>IF(RIGHT(TEXT(Y792,"0.#"),1)=".",FALSE,TRUE)</formula>
    </cfRule>
    <cfRule type="expression" dxfId="2094" priority="13880">
      <formula>IF(RIGHT(TEXT(Y792,"0.#"),1)=".",TRUE,FALSE)</formula>
    </cfRule>
  </conditionalFormatting>
  <conditionalFormatting sqref="Y823:Y830 Y821 Y810:Y817 Y808 Y797:Y804 Y795">
    <cfRule type="expression" dxfId="2093" priority="13661">
      <formula>IF(RIGHT(TEXT(Y795,"0.#"),1)=".",FALSE,TRUE)</formula>
    </cfRule>
    <cfRule type="expression" dxfId="2092" priority="13662">
      <formula>IF(RIGHT(TEXT(Y795,"0.#"),1)=".",TRUE,FALSE)</formula>
    </cfRule>
  </conditionalFormatting>
  <conditionalFormatting sqref="P16:AQ17 P15:AX15 P13:AX13">
    <cfRule type="expression" dxfId="2091" priority="13709">
      <formula>IF(RIGHT(TEXT(P13,"0.#"),1)=".",FALSE,TRUE)</formula>
    </cfRule>
    <cfRule type="expression" dxfId="2090" priority="13710">
      <formula>IF(RIGHT(TEXT(P13,"0.#"),1)=".",TRUE,FALSE)</formula>
    </cfRule>
  </conditionalFormatting>
  <conditionalFormatting sqref="P19:AJ19">
    <cfRule type="expression" dxfId="2089" priority="13707">
      <formula>IF(RIGHT(TEXT(P19,"0.#"),1)=".",FALSE,TRUE)</formula>
    </cfRule>
    <cfRule type="expression" dxfId="2088" priority="13708">
      <formula>IF(RIGHT(TEXT(P19,"0.#"),1)=".",TRUE,FALSE)</formula>
    </cfRule>
  </conditionalFormatting>
  <conditionalFormatting sqref="AE101 AQ101">
    <cfRule type="expression" dxfId="2087" priority="13699">
      <formula>IF(RIGHT(TEXT(AE101,"0.#"),1)=".",FALSE,TRUE)</formula>
    </cfRule>
    <cfRule type="expression" dxfId="2086" priority="13700">
      <formula>IF(RIGHT(TEXT(AE101,"0.#"),1)=".",TRUE,FALSE)</formula>
    </cfRule>
  </conditionalFormatting>
  <conditionalFormatting sqref="Y784:Y791 Y782">
    <cfRule type="expression" dxfId="2085" priority="13685">
      <formula>IF(RIGHT(TEXT(Y782,"0.#"),1)=".",FALSE,TRUE)</formula>
    </cfRule>
    <cfRule type="expression" dxfId="2084" priority="13686">
      <formula>IF(RIGHT(TEXT(Y782,"0.#"),1)=".",TRUE,FALSE)</formula>
    </cfRule>
  </conditionalFormatting>
  <conditionalFormatting sqref="AU783">
    <cfRule type="expression" dxfId="2083" priority="13683">
      <formula>IF(RIGHT(TEXT(AU783,"0.#"),1)=".",FALSE,TRUE)</formula>
    </cfRule>
    <cfRule type="expression" dxfId="2082" priority="13684">
      <formula>IF(RIGHT(TEXT(AU783,"0.#"),1)=".",TRUE,FALSE)</formula>
    </cfRule>
  </conditionalFormatting>
  <conditionalFormatting sqref="AU792">
    <cfRule type="expression" dxfId="2081" priority="13681">
      <formula>IF(RIGHT(TEXT(AU792,"0.#"),1)=".",FALSE,TRUE)</formula>
    </cfRule>
    <cfRule type="expression" dxfId="2080" priority="13682">
      <formula>IF(RIGHT(TEXT(AU792,"0.#"),1)=".",TRUE,FALSE)</formula>
    </cfRule>
  </conditionalFormatting>
  <conditionalFormatting sqref="AU784:AU791 AU782">
    <cfRule type="expression" dxfId="2079" priority="13679">
      <formula>IF(RIGHT(TEXT(AU782,"0.#"),1)=".",FALSE,TRUE)</formula>
    </cfRule>
    <cfRule type="expression" dxfId="2078" priority="13680">
      <formula>IF(RIGHT(TEXT(AU782,"0.#"),1)=".",TRUE,FALSE)</formula>
    </cfRule>
  </conditionalFormatting>
  <conditionalFormatting sqref="Y822 Y809 Y796">
    <cfRule type="expression" dxfId="2077" priority="13665">
      <formula>IF(RIGHT(TEXT(Y796,"0.#"),1)=".",FALSE,TRUE)</formula>
    </cfRule>
    <cfRule type="expression" dxfId="2076" priority="13666">
      <formula>IF(RIGHT(TEXT(Y796,"0.#"),1)=".",TRUE,FALSE)</formula>
    </cfRule>
  </conditionalFormatting>
  <conditionalFormatting sqref="Y831 Y818 Y805">
    <cfRule type="expression" dxfId="2075" priority="13663">
      <formula>IF(RIGHT(TEXT(Y805,"0.#"),1)=".",FALSE,TRUE)</formula>
    </cfRule>
    <cfRule type="expression" dxfId="2074" priority="13664">
      <formula>IF(RIGHT(TEXT(Y805,"0.#"),1)=".",TRUE,FALSE)</formula>
    </cfRule>
  </conditionalFormatting>
  <conditionalFormatting sqref="AU822 AU809 AU796">
    <cfRule type="expression" dxfId="2073" priority="13659">
      <formula>IF(RIGHT(TEXT(AU796,"0.#"),1)=".",FALSE,TRUE)</formula>
    </cfRule>
    <cfRule type="expression" dxfId="2072" priority="13660">
      <formula>IF(RIGHT(TEXT(AU796,"0.#"),1)=".",TRUE,FALSE)</formula>
    </cfRule>
  </conditionalFormatting>
  <conditionalFormatting sqref="AU831 AU818 AU805">
    <cfRule type="expression" dxfId="2071" priority="13657">
      <formula>IF(RIGHT(TEXT(AU805,"0.#"),1)=".",FALSE,TRUE)</formula>
    </cfRule>
    <cfRule type="expression" dxfId="2070" priority="13658">
      <formula>IF(RIGHT(TEXT(AU805,"0.#"),1)=".",TRUE,FALSE)</formula>
    </cfRule>
  </conditionalFormatting>
  <conditionalFormatting sqref="AU823:AU830 AU821 AU810 AU808 AU797:AU804 AU795 AU817 AU812:AU815">
    <cfRule type="expression" dxfId="2069" priority="13655">
      <formula>IF(RIGHT(TEXT(AU795,"0.#"),1)=".",FALSE,TRUE)</formula>
    </cfRule>
    <cfRule type="expression" dxfId="2068" priority="13656">
      <formula>IF(RIGHT(TEXT(AU795,"0.#"),1)=".",TRUE,FALSE)</formula>
    </cfRule>
  </conditionalFormatting>
  <conditionalFormatting sqref="AM87">
    <cfRule type="expression" dxfId="2067" priority="13309">
      <formula>IF(RIGHT(TEXT(AM87,"0.#"),1)=".",FALSE,TRUE)</formula>
    </cfRule>
    <cfRule type="expression" dxfId="2066" priority="13310">
      <formula>IF(RIGHT(TEXT(AM87,"0.#"),1)=".",TRUE,FALSE)</formula>
    </cfRule>
  </conditionalFormatting>
  <conditionalFormatting sqref="AE55">
    <cfRule type="expression" dxfId="2065" priority="13377">
      <formula>IF(RIGHT(TEXT(AE55,"0.#"),1)=".",FALSE,TRUE)</formula>
    </cfRule>
    <cfRule type="expression" dxfId="2064" priority="13378">
      <formula>IF(RIGHT(TEXT(AE55,"0.#"),1)=".",TRUE,FALSE)</formula>
    </cfRule>
  </conditionalFormatting>
  <conditionalFormatting sqref="AI55">
    <cfRule type="expression" dxfId="2063" priority="13375">
      <formula>IF(RIGHT(TEXT(AI55,"0.#"),1)=".",FALSE,TRUE)</formula>
    </cfRule>
    <cfRule type="expression" dxfId="2062" priority="13376">
      <formula>IF(RIGHT(TEXT(AI55,"0.#"),1)=".",TRUE,FALSE)</formula>
    </cfRule>
  </conditionalFormatting>
  <conditionalFormatting sqref="AM34">
    <cfRule type="expression" dxfId="2061" priority="13455">
      <formula>IF(RIGHT(TEXT(AM34,"0.#"),1)=".",FALSE,TRUE)</formula>
    </cfRule>
    <cfRule type="expression" dxfId="2060" priority="13456">
      <formula>IF(RIGHT(TEXT(AM34,"0.#"),1)=".",TRUE,FALSE)</formula>
    </cfRule>
  </conditionalFormatting>
  <conditionalFormatting sqref="AE33">
    <cfRule type="expression" dxfId="2059" priority="13469">
      <formula>IF(RIGHT(TEXT(AE33,"0.#"),1)=".",FALSE,TRUE)</formula>
    </cfRule>
    <cfRule type="expression" dxfId="2058" priority="13470">
      <formula>IF(RIGHT(TEXT(AE33,"0.#"),1)=".",TRUE,FALSE)</formula>
    </cfRule>
  </conditionalFormatting>
  <conditionalFormatting sqref="AE34">
    <cfRule type="expression" dxfId="2057" priority="13467">
      <formula>IF(RIGHT(TEXT(AE34,"0.#"),1)=".",FALSE,TRUE)</formula>
    </cfRule>
    <cfRule type="expression" dxfId="2056" priority="13468">
      <formula>IF(RIGHT(TEXT(AE34,"0.#"),1)=".",TRUE,FALSE)</formula>
    </cfRule>
  </conditionalFormatting>
  <conditionalFormatting sqref="AI34">
    <cfRule type="expression" dxfId="2055" priority="13465">
      <formula>IF(RIGHT(TEXT(AI34,"0.#"),1)=".",FALSE,TRUE)</formula>
    </cfRule>
    <cfRule type="expression" dxfId="2054" priority="13466">
      <formula>IF(RIGHT(TEXT(AI34,"0.#"),1)=".",TRUE,FALSE)</formula>
    </cfRule>
  </conditionalFormatting>
  <conditionalFormatting sqref="AI33">
    <cfRule type="expression" dxfId="2053" priority="13463">
      <formula>IF(RIGHT(TEXT(AI33,"0.#"),1)=".",FALSE,TRUE)</formula>
    </cfRule>
    <cfRule type="expression" dxfId="2052" priority="13464">
      <formula>IF(RIGHT(TEXT(AI33,"0.#"),1)=".",TRUE,FALSE)</formula>
    </cfRule>
  </conditionalFormatting>
  <conditionalFormatting sqref="AI32">
    <cfRule type="expression" dxfId="2051" priority="13461">
      <formula>IF(RIGHT(TEXT(AI32,"0.#"),1)=".",FALSE,TRUE)</formula>
    </cfRule>
    <cfRule type="expression" dxfId="2050" priority="13462">
      <formula>IF(RIGHT(TEXT(AI32,"0.#"),1)=".",TRUE,FALSE)</formula>
    </cfRule>
  </conditionalFormatting>
  <conditionalFormatting sqref="AM32">
    <cfRule type="expression" dxfId="2049" priority="13459">
      <formula>IF(RIGHT(TEXT(AM32,"0.#"),1)=".",FALSE,TRUE)</formula>
    </cfRule>
    <cfRule type="expression" dxfId="2048" priority="13460">
      <formula>IF(RIGHT(TEXT(AM32,"0.#"),1)=".",TRUE,FALSE)</formula>
    </cfRule>
  </conditionalFormatting>
  <conditionalFormatting sqref="AM33">
    <cfRule type="expression" dxfId="2047" priority="13457">
      <formula>IF(RIGHT(TEXT(AM33,"0.#"),1)=".",FALSE,TRUE)</formula>
    </cfRule>
    <cfRule type="expression" dxfId="2046" priority="13458">
      <formula>IF(RIGHT(TEXT(AM33,"0.#"),1)=".",TRUE,FALSE)</formula>
    </cfRule>
  </conditionalFormatting>
  <conditionalFormatting sqref="AQ32:AQ34">
    <cfRule type="expression" dxfId="2045" priority="13449">
      <formula>IF(RIGHT(TEXT(AQ32,"0.#"),1)=".",FALSE,TRUE)</formula>
    </cfRule>
    <cfRule type="expression" dxfId="2044" priority="13450">
      <formula>IF(RIGHT(TEXT(AQ32,"0.#"),1)=".",TRUE,FALSE)</formula>
    </cfRule>
  </conditionalFormatting>
  <conditionalFormatting sqref="AU32:AU34">
    <cfRule type="expression" dxfId="2043" priority="13447">
      <formula>IF(RIGHT(TEXT(AU32,"0.#"),1)=".",FALSE,TRUE)</formula>
    </cfRule>
    <cfRule type="expression" dxfId="2042" priority="13448">
      <formula>IF(RIGHT(TEXT(AU32,"0.#"),1)=".",TRUE,FALSE)</formula>
    </cfRule>
  </conditionalFormatting>
  <conditionalFormatting sqref="AE53">
    <cfRule type="expression" dxfId="2041" priority="13381">
      <formula>IF(RIGHT(TEXT(AE53,"0.#"),1)=".",FALSE,TRUE)</formula>
    </cfRule>
    <cfRule type="expression" dxfId="2040" priority="13382">
      <formula>IF(RIGHT(TEXT(AE53,"0.#"),1)=".",TRUE,FALSE)</formula>
    </cfRule>
  </conditionalFormatting>
  <conditionalFormatting sqref="AE54">
    <cfRule type="expression" dxfId="2039" priority="13379">
      <formula>IF(RIGHT(TEXT(AE54,"0.#"),1)=".",FALSE,TRUE)</formula>
    </cfRule>
    <cfRule type="expression" dxfId="2038" priority="13380">
      <formula>IF(RIGHT(TEXT(AE54,"0.#"),1)=".",TRUE,FALSE)</formula>
    </cfRule>
  </conditionalFormatting>
  <conditionalFormatting sqref="AI54">
    <cfRule type="expression" dxfId="2037" priority="13373">
      <formula>IF(RIGHT(TEXT(AI54,"0.#"),1)=".",FALSE,TRUE)</formula>
    </cfRule>
    <cfRule type="expression" dxfId="2036" priority="13374">
      <formula>IF(RIGHT(TEXT(AI54,"0.#"),1)=".",TRUE,FALSE)</formula>
    </cfRule>
  </conditionalFormatting>
  <conditionalFormatting sqref="AI53">
    <cfRule type="expression" dxfId="2035" priority="13371">
      <formula>IF(RIGHT(TEXT(AI53,"0.#"),1)=".",FALSE,TRUE)</formula>
    </cfRule>
    <cfRule type="expression" dxfId="2034" priority="13372">
      <formula>IF(RIGHT(TEXT(AI53,"0.#"),1)=".",TRUE,FALSE)</formula>
    </cfRule>
  </conditionalFormatting>
  <conditionalFormatting sqref="AM53">
    <cfRule type="expression" dxfId="2033" priority="13369">
      <formula>IF(RIGHT(TEXT(AM53,"0.#"),1)=".",FALSE,TRUE)</formula>
    </cfRule>
    <cfRule type="expression" dxfId="2032" priority="13370">
      <formula>IF(RIGHT(TEXT(AM53,"0.#"),1)=".",TRUE,FALSE)</formula>
    </cfRule>
  </conditionalFormatting>
  <conditionalFormatting sqref="AM54">
    <cfRule type="expression" dxfId="2031" priority="13367">
      <formula>IF(RIGHT(TEXT(AM54,"0.#"),1)=".",FALSE,TRUE)</formula>
    </cfRule>
    <cfRule type="expression" dxfId="2030" priority="13368">
      <formula>IF(RIGHT(TEXT(AM54,"0.#"),1)=".",TRUE,FALSE)</formula>
    </cfRule>
  </conditionalFormatting>
  <conditionalFormatting sqref="AM55">
    <cfRule type="expression" dxfId="2029" priority="13365">
      <formula>IF(RIGHT(TEXT(AM55,"0.#"),1)=".",FALSE,TRUE)</formula>
    </cfRule>
    <cfRule type="expression" dxfId="2028" priority="13366">
      <formula>IF(RIGHT(TEXT(AM55,"0.#"),1)=".",TRUE,FALSE)</formula>
    </cfRule>
  </conditionalFormatting>
  <conditionalFormatting sqref="AE60">
    <cfRule type="expression" dxfId="2027" priority="13351">
      <formula>IF(RIGHT(TEXT(AE60,"0.#"),1)=".",FALSE,TRUE)</formula>
    </cfRule>
    <cfRule type="expression" dxfId="2026" priority="13352">
      <formula>IF(RIGHT(TEXT(AE60,"0.#"),1)=".",TRUE,FALSE)</formula>
    </cfRule>
  </conditionalFormatting>
  <conditionalFormatting sqref="AE61">
    <cfRule type="expression" dxfId="2025" priority="13349">
      <formula>IF(RIGHT(TEXT(AE61,"0.#"),1)=".",FALSE,TRUE)</formula>
    </cfRule>
    <cfRule type="expression" dxfId="2024" priority="13350">
      <formula>IF(RIGHT(TEXT(AE61,"0.#"),1)=".",TRUE,FALSE)</formula>
    </cfRule>
  </conditionalFormatting>
  <conditionalFormatting sqref="AE62">
    <cfRule type="expression" dxfId="2023" priority="13347">
      <formula>IF(RIGHT(TEXT(AE62,"0.#"),1)=".",FALSE,TRUE)</formula>
    </cfRule>
    <cfRule type="expression" dxfId="2022" priority="13348">
      <formula>IF(RIGHT(TEXT(AE62,"0.#"),1)=".",TRUE,FALSE)</formula>
    </cfRule>
  </conditionalFormatting>
  <conditionalFormatting sqref="AI62">
    <cfRule type="expression" dxfId="2021" priority="13345">
      <formula>IF(RIGHT(TEXT(AI62,"0.#"),1)=".",FALSE,TRUE)</formula>
    </cfRule>
    <cfRule type="expression" dxfId="2020" priority="13346">
      <formula>IF(RIGHT(TEXT(AI62,"0.#"),1)=".",TRUE,FALSE)</formula>
    </cfRule>
  </conditionalFormatting>
  <conditionalFormatting sqref="AI61">
    <cfRule type="expression" dxfId="2019" priority="13343">
      <formula>IF(RIGHT(TEXT(AI61,"0.#"),1)=".",FALSE,TRUE)</formula>
    </cfRule>
    <cfRule type="expression" dxfId="2018" priority="13344">
      <formula>IF(RIGHT(TEXT(AI61,"0.#"),1)=".",TRUE,FALSE)</formula>
    </cfRule>
  </conditionalFormatting>
  <conditionalFormatting sqref="AI60">
    <cfRule type="expression" dxfId="2017" priority="13341">
      <formula>IF(RIGHT(TEXT(AI60,"0.#"),1)=".",FALSE,TRUE)</formula>
    </cfRule>
    <cfRule type="expression" dxfId="2016" priority="13342">
      <formula>IF(RIGHT(TEXT(AI60,"0.#"),1)=".",TRUE,FALSE)</formula>
    </cfRule>
  </conditionalFormatting>
  <conditionalFormatting sqref="AM60">
    <cfRule type="expression" dxfId="2015" priority="13339">
      <formula>IF(RIGHT(TEXT(AM60,"0.#"),1)=".",FALSE,TRUE)</formula>
    </cfRule>
    <cfRule type="expression" dxfId="2014" priority="13340">
      <formula>IF(RIGHT(TEXT(AM60,"0.#"),1)=".",TRUE,FALSE)</formula>
    </cfRule>
  </conditionalFormatting>
  <conditionalFormatting sqref="AM61">
    <cfRule type="expression" dxfId="2013" priority="13337">
      <formula>IF(RIGHT(TEXT(AM61,"0.#"),1)=".",FALSE,TRUE)</formula>
    </cfRule>
    <cfRule type="expression" dxfId="2012" priority="13338">
      <formula>IF(RIGHT(TEXT(AM61,"0.#"),1)=".",TRUE,FALSE)</formula>
    </cfRule>
  </conditionalFormatting>
  <conditionalFormatting sqref="AM62">
    <cfRule type="expression" dxfId="2011" priority="13335">
      <formula>IF(RIGHT(TEXT(AM62,"0.#"),1)=".",FALSE,TRUE)</formula>
    </cfRule>
    <cfRule type="expression" dxfId="2010" priority="13336">
      <formula>IF(RIGHT(TEXT(AM62,"0.#"),1)=".",TRUE,FALSE)</formula>
    </cfRule>
  </conditionalFormatting>
  <conditionalFormatting sqref="AE87">
    <cfRule type="expression" dxfId="2009" priority="13321">
      <formula>IF(RIGHT(TEXT(AE87,"0.#"),1)=".",FALSE,TRUE)</formula>
    </cfRule>
    <cfRule type="expression" dxfId="2008" priority="13322">
      <formula>IF(RIGHT(TEXT(AE87,"0.#"),1)=".",TRUE,FALSE)</formula>
    </cfRule>
  </conditionalFormatting>
  <conditionalFormatting sqref="AE88">
    <cfRule type="expression" dxfId="2007" priority="13319">
      <formula>IF(RIGHT(TEXT(AE88,"0.#"),1)=".",FALSE,TRUE)</formula>
    </cfRule>
    <cfRule type="expression" dxfId="2006" priority="13320">
      <formula>IF(RIGHT(TEXT(AE88,"0.#"),1)=".",TRUE,FALSE)</formula>
    </cfRule>
  </conditionalFormatting>
  <conditionalFormatting sqref="AE89">
    <cfRule type="expression" dxfId="2005" priority="13317">
      <formula>IF(RIGHT(TEXT(AE89,"0.#"),1)=".",FALSE,TRUE)</formula>
    </cfRule>
    <cfRule type="expression" dxfId="2004" priority="13318">
      <formula>IF(RIGHT(TEXT(AE89,"0.#"),1)=".",TRUE,FALSE)</formula>
    </cfRule>
  </conditionalFormatting>
  <conditionalFormatting sqref="AI89">
    <cfRule type="expression" dxfId="2003" priority="13315">
      <formula>IF(RIGHT(TEXT(AI89,"0.#"),1)=".",FALSE,TRUE)</formula>
    </cfRule>
    <cfRule type="expression" dxfId="2002" priority="13316">
      <formula>IF(RIGHT(TEXT(AI89,"0.#"),1)=".",TRUE,FALSE)</formula>
    </cfRule>
  </conditionalFormatting>
  <conditionalFormatting sqref="AI88">
    <cfRule type="expression" dxfId="2001" priority="13313">
      <formula>IF(RIGHT(TEXT(AI88,"0.#"),1)=".",FALSE,TRUE)</formula>
    </cfRule>
    <cfRule type="expression" dxfId="2000" priority="13314">
      <formula>IF(RIGHT(TEXT(AI88,"0.#"),1)=".",TRUE,FALSE)</formula>
    </cfRule>
  </conditionalFormatting>
  <conditionalFormatting sqref="AI87">
    <cfRule type="expression" dxfId="1999" priority="13311">
      <formula>IF(RIGHT(TEXT(AI87,"0.#"),1)=".",FALSE,TRUE)</formula>
    </cfRule>
    <cfRule type="expression" dxfId="1998" priority="13312">
      <formula>IF(RIGHT(TEXT(AI87,"0.#"),1)=".",TRUE,FALSE)</formula>
    </cfRule>
  </conditionalFormatting>
  <conditionalFormatting sqref="AM88">
    <cfRule type="expression" dxfId="1997" priority="13307">
      <formula>IF(RIGHT(TEXT(AM88,"0.#"),1)=".",FALSE,TRUE)</formula>
    </cfRule>
    <cfRule type="expression" dxfId="1996" priority="13308">
      <formula>IF(RIGHT(TEXT(AM88,"0.#"),1)=".",TRUE,FALSE)</formula>
    </cfRule>
  </conditionalFormatting>
  <conditionalFormatting sqref="AM89">
    <cfRule type="expression" dxfId="1995" priority="13305">
      <formula>IF(RIGHT(TEXT(AM89,"0.#"),1)=".",FALSE,TRUE)</formula>
    </cfRule>
    <cfRule type="expression" dxfId="1994" priority="13306">
      <formula>IF(RIGHT(TEXT(AM89,"0.#"),1)=".",TRUE,FALSE)</formula>
    </cfRule>
  </conditionalFormatting>
  <conditionalFormatting sqref="AE92">
    <cfRule type="expression" dxfId="1993" priority="13291">
      <formula>IF(RIGHT(TEXT(AE92,"0.#"),1)=".",FALSE,TRUE)</formula>
    </cfRule>
    <cfRule type="expression" dxfId="1992" priority="13292">
      <formula>IF(RIGHT(TEXT(AE92,"0.#"),1)=".",TRUE,FALSE)</formula>
    </cfRule>
  </conditionalFormatting>
  <conditionalFormatting sqref="AE93">
    <cfRule type="expression" dxfId="1991" priority="13289">
      <formula>IF(RIGHT(TEXT(AE93,"0.#"),1)=".",FALSE,TRUE)</formula>
    </cfRule>
    <cfRule type="expression" dxfId="1990" priority="13290">
      <formula>IF(RIGHT(TEXT(AE93,"0.#"),1)=".",TRUE,FALSE)</formula>
    </cfRule>
  </conditionalFormatting>
  <conditionalFormatting sqref="AE94">
    <cfRule type="expression" dxfId="1989" priority="13287">
      <formula>IF(RIGHT(TEXT(AE94,"0.#"),1)=".",FALSE,TRUE)</formula>
    </cfRule>
    <cfRule type="expression" dxfId="1988" priority="13288">
      <formula>IF(RIGHT(TEXT(AE94,"0.#"),1)=".",TRUE,FALSE)</formula>
    </cfRule>
  </conditionalFormatting>
  <conditionalFormatting sqref="AI94">
    <cfRule type="expression" dxfId="1987" priority="13285">
      <formula>IF(RIGHT(TEXT(AI94,"0.#"),1)=".",FALSE,TRUE)</formula>
    </cfRule>
    <cfRule type="expression" dxfId="1986" priority="13286">
      <formula>IF(RIGHT(TEXT(AI94,"0.#"),1)=".",TRUE,FALSE)</formula>
    </cfRule>
  </conditionalFormatting>
  <conditionalFormatting sqref="AI93">
    <cfRule type="expression" dxfId="1985" priority="13283">
      <formula>IF(RIGHT(TEXT(AI93,"0.#"),1)=".",FALSE,TRUE)</formula>
    </cfRule>
    <cfRule type="expression" dxfId="1984" priority="13284">
      <formula>IF(RIGHT(TEXT(AI93,"0.#"),1)=".",TRUE,FALSE)</formula>
    </cfRule>
  </conditionalFormatting>
  <conditionalFormatting sqref="AI92">
    <cfRule type="expression" dxfId="1983" priority="13281">
      <formula>IF(RIGHT(TEXT(AI92,"0.#"),1)=".",FALSE,TRUE)</formula>
    </cfRule>
    <cfRule type="expression" dxfId="1982" priority="13282">
      <formula>IF(RIGHT(TEXT(AI92,"0.#"),1)=".",TRUE,FALSE)</formula>
    </cfRule>
  </conditionalFormatting>
  <conditionalFormatting sqref="AM92">
    <cfRule type="expression" dxfId="1981" priority="13279">
      <formula>IF(RIGHT(TEXT(AM92,"0.#"),1)=".",FALSE,TRUE)</formula>
    </cfRule>
    <cfRule type="expression" dxfId="1980" priority="13280">
      <formula>IF(RIGHT(TEXT(AM92,"0.#"),1)=".",TRUE,FALSE)</formula>
    </cfRule>
  </conditionalFormatting>
  <conditionalFormatting sqref="AM93">
    <cfRule type="expression" dxfId="1979" priority="13277">
      <formula>IF(RIGHT(TEXT(AM93,"0.#"),1)=".",FALSE,TRUE)</formula>
    </cfRule>
    <cfRule type="expression" dxfId="1978" priority="13278">
      <formula>IF(RIGHT(TEXT(AM93,"0.#"),1)=".",TRUE,FALSE)</formula>
    </cfRule>
  </conditionalFormatting>
  <conditionalFormatting sqref="AM94">
    <cfRule type="expression" dxfId="1977" priority="13275">
      <formula>IF(RIGHT(TEXT(AM94,"0.#"),1)=".",FALSE,TRUE)</formula>
    </cfRule>
    <cfRule type="expression" dxfId="1976" priority="13276">
      <formula>IF(RIGHT(TEXT(AM94,"0.#"),1)=".",TRUE,FALSE)</formula>
    </cfRule>
  </conditionalFormatting>
  <conditionalFormatting sqref="AE97">
    <cfRule type="expression" dxfId="1975" priority="13261">
      <formula>IF(RIGHT(TEXT(AE97,"0.#"),1)=".",FALSE,TRUE)</formula>
    </cfRule>
    <cfRule type="expression" dxfId="1974" priority="13262">
      <formula>IF(RIGHT(TEXT(AE97,"0.#"),1)=".",TRUE,FALSE)</formula>
    </cfRule>
  </conditionalFormatting>
  <conditionalFormatting sqref="AE98">
    <cfRule type="expression" dxfId="1973" priority="13259">
      <formula>IF(RIGHT(TEXT(AE98,"0.#"),1)=".",FALSE,TRUE)</formula>
    </cfRule>
    <cfRule type="expression" dxfId="1972" priority="13260">
      <formula>IF(RIGHT(TEXT(AE98,"0.#"),1)=".",TRUE,FALSE)</formula>
    </cfRule>
  </conditionalFormatting>
  <conditionalFormatting sqref="AE99">
    <cfRule type="expression" dxfId="1971" priority="13257">
      <formula>IF(RIGHT(TEXT(AE99,"0.#"),1)=".",FALSE,TRUE)</formula>
    </cfRule>
    <cfRule type="expression" dxfId="1970" priority="13258">
      <formula>IF(RIGHT(TEXT(AE99,"0.#"),1)=".",TRUE,FALSE)</formula>
    </cfRule>
  </conditionalFormatting>
  <conditionalFormatting sqref="AI99">
    <cfRule type="expression" dxfId="1969" priority="13255">
      <formula>IF(RIGHT(TEXT(AI99,"0.#"),1)=".",FALSE,TRUE)</formula>
    </cfRule>
    <cfRule type="expression" dxfId="1968" priority="13256">
      <formula>IF(RIGHT(TEXT(AI99,"0.#"),1)=".",TRUE,FALSE)</formula>
    </cfRule>
  </conditionalFormatting>
  <conditionalFormatting sqref="AI98">
    <cfRule type="expression" dxfId="1967" priority="13253">
      <formula>IF(RIGHT(TEXT(AI98,"0.#"),1)=".",FALSE,TRUE)</formula>
    </cfRule>
    <cfRule type="expression" dxfId="1966" priority="13254">
      <formula>IF(RIGHT(TEXT(AI98,"0.#"),1)=".",TRUE,FALSE)</formula>
    </cfRule>
  </conditionalFormatting>
  <conditionalFormatting sqref="AI97">
    <cfRule type="expression" dxfId="1965" priority="13251">
      <formula>IF(RIGHT(TEXT(AI97,"0.#"),1)=".",FALSE,TRUE)</formula>
    </cfRule>
    <cfRule type="expression" dxfId="1964" priority="13252">
      <formula>IF(RIGHT(TEXT(AI97,"0.#"),1)=".",TRUE,FALSE)</formula>
    </cfRule>
  </conditionalFormatting>
  <conditionalFormatting sqref="AM97">
    <cfRule type="expression" dxfId="1963" priority="13249">
      <formula>IF(RIGHT(TEXT(AM97,"0.#"),1)=".",FALSE,TRUE)</formula>
    </cfRule>
    <cfRule type="expression" dxfId="1962" priority="13250">
      <formula>IF(RIGHT(TEXT(AM97,"0.#"),1)=".",TRUE,FALSE)</formula>
    </cfRule>
  </conditionalFormatting>
  <conditionalFormatting sqref="AM98">
    <cfRule type="expression" dxfId="1961" priority="13247">
      <formula>IF(RIGHT(TEXT(AM98,"0.#"),1)=".",FALSE,TRUE)</formula>
    </cfRule>
    <cfRule type="expression" dxfId="1960" priority="13248">
      <formula>IF(RIGHT(TEXT(AM98,"0.#"),1)=".",TRUE,FALSE)</formula>
    </cfRule>
  </conditionalFormatting>
  <conditionalFormatting sqref="AM99">
    <cfRule type="expression" dxfId="1959" priority="13245">
      <formula>IF(RIGHT(TEXT(AM99,"0.#"),1)=".",FALSE,TRUE)</formula>
    </cfRule>
    <cfRule type="expression" dxfId="1958" priority="13246">
      <formula>IF(RIGHT(TEXT(AM99,"0.#"),1)=".",TRUE,FALSE)</formula>
    </cfRule>
  </conditionalFormatting>
  <conditionalFormatting sqref="AI101">
    <cfRule type="expression" dxfId="1957" priority="13231">
      <formula>IF(RIGHT(TEXT(AI101,"0.#"),1)=".",FALSE,TRUE)</formula>
    </cfRule>
    <cfRule type="expression" dxfId="1956" priority="13232">
      <formula>IF(RIGHT(TEXT(AI101,"0.#"),1)=".",TRUE,FALSE)</formula>
    </cfRule>
  </conditionalFormatting>
  <conditionalFormatting sqref="AM101">
    <cfRule type="expression" dxfId="1955" priority="13229">
      <formula>IF(RIGHT(TEXT(AM101,"0.#"),1)=".",FALSE,TRUE)</formula>
    </cfRule>
    <cfRule type="expression" dxfId="1954" priority="13230">
      <formula>IF(RIGHT(TEXT(AM101,"0.#"),1)=".",TRUE,FALSE)</formula>
    </cfRule>
  </conditionalFormatting>
  <conditionalFormatting sqref="AE102">
    <cfRule type="expression" dxfId="1953" priority="13227">
      <formula>IF(RIGHT(TEXT(AE102,"0.#"),1)=".",FALSE,TRUE)</formula>
    </cfRule>
    <cfRule type="expression" dxfId="1952" priority="13228">
      <formula>IF(RIGHT(TEXT(AE102,"0.#"),1)=".",TRUE,FALSE)</formula>
    </cfRule>
  </conditionalFormatting>
  <conditionalFormatting sqref="AI102">
    <cfRule type="expression" dxfId="1951" priority="13225">
      <formula>IF(RIGHT(TEXT(AI102,"0.#"),1)=".",FALSE,TRUE)</formula>
    </cfRule>
    <cfRule type="expression" dxfId="1950" priority="13226">
      <formula>IF(RIGHT(TEXT(AI102,"0.#"),1)=".",TRUE,FALSE)</formula>
    </cfRule>
  </conditionalFormatting>
  <conditionalFormatting sqref="AM102">
    <cfRule type="expression" dxfId="1949" priority="13223">
      <formula>IF(RIGHT(TEXT(AM102,"0.#"),1)=".",FALSE,TRUE)</formula>
    </cfRule>
    <cfRule type="expression" dxfId="1948" priority="13224">
      <formula>IF(RIGHT(TEXT(AM102,"0.#"),1)=".",TRUE,FALSE)</formula>
    </cfRule>
  </conditionalFormatting>
  <conditionalFormatting sqref="AQ102">
    <cfRule type="expression" dxfId="1947" priority="13221">
      <formula>IF(RIGHT(TEXT(AQ102,"0.#"),1)=".",FALSE,TRUE)</formula>
    </cfRule>
    <cfRule type="expression" dxfId="1946" priority="13222">
      <formula>IF(RIGHT(TEXT(AQ102,"0.#"),1)=".",TRUE,FALSE)</formula>
    </cfRule>
  </conditionalFormatting>
  <conditionalFormatting sqref="AE104">
    <cfRule type="expression" dxfId="1945" priority="13219">
      <formula>IF(RIGHT(TEXT(AE104,"0.#"),1)=".",FALSE,TRUE)</formula>
    </cfRule>
    <cfRule type="expression" dxfId="1944" priority="13220">
      <formula>IF(RIGHT(TEXT(AE104,"0.#"),1)=".",TRUE,FALSE)</formula>
    </cfRule>
  </conditionalFormatting>
  <conditionalFormatting sqref="AI104">
    <cfRule type="expression" dxfId="1943" priority="13217">
      <formula>IF(RIGHT(TEXT(AI104,"0.#"),1)=".",FALSE,TRUE)</formula>
    </cfRule>
    <cfRule type="expression" dxfId="1942" priority="13218">
      <formula>IF(RIGHT(TEXT(AI104,"0.#"),1)=".",TRUE,FALSE)</formula>
    </cfRule>
  </conditionalFormatting>
  <conditionalFormatting sqref="AM104">
    <cfRule type="expression" dxfId="1941" priority="13215">
      <formula>IF(RIGHT(TEXT(AM104,"0.#"),1)=".",FALSE,TRUE)</formula>
    </cfRule>
    <cfRule type="expression" dxfId="1940" priority="13216">
      <formula>IF(RIGHT(TEXT(AM104,"0.#"),1)=".",TRUE,FALSE)</formula>
    </cfRule>
  </conditionalFormatting>
  <conditionalFormatting sqref="AE105">
    <cfRule type="expression" dxfId="1939" priority="13213">
      <formula>IF(RIGHT(TEXT(AE105,"0.#"),1)=".",FALSE,TRUE)</formula>
    </cfRule>
    <cfRule type="expression" dxfId="1938" priority="13214">
      <formula>IF(RIGHT(TEXT(AE105,"0.#"),1)=".",TRUE,FALSE)</formula>
    </cfRule>
  </conditionalFormatting>
  <conditionalFormatting sqref="AI105">
    <cfRule type="expression" dxfId="1937" priority="13211">
      <formula>IF(RIGHT(TEXT(AI105,"0.#"),1)=".",FALSE,TRUE)</formula>
    </cfRule>
    <cfRule type="expression" dxfId="1936" priority="13212">
      <formula>IF(RIGHT(TEXT(AI105,"0.#"),1)=".",TRUE,FALSE)</formula>
    </cfRule>
  </conditionalFormatting>
  <conditionalFormatting sqref="AM105">
    <cfRule type="expression" dxfId="1935" priority="13209">
      <formula>IF(RIGHT(TEXT(AM105,"0.#"),1)=".",FALSE,TRUE)</formula>
    </cfRule>
    <cfRule type="expression" dxfId="1934" priority="13210">
      <formula>IF(RIGHT(TEXT(AM105,"0.#"),1)=".",TRUE,FALSE)</formula>
    </cfRule>
  </conditionalFormatting>
  <conditionalFormatting sqref="AE107">
    <cfRule type="expression" dxfId="1933" priority="13205">
      <formula>IF(RIGHT(TEXT(AE107,"0.#"),1)=".",FALSE,TRUE)</formula>
    </cfRule>
    <cfRule type="expression" dxfId="1932" priority="13206">
      <formula>IF(RIGHT(TEXT(AE107,"0.#"),1)=".",TRUE,FALSE)</formula>
    </cfRule>
  </conditionalFormatting>
  <conditionalFormatting sqref="AI107">
    <cfRule type="expression" dxfId="1931" priority="13203">
      <formula>IF(RIGHT(TEXT(AI107,"0.#"),1)=".",FALSE,TRUE)</formula>
    </cfRule>
    <cfRule type="expression" dxfId="1930" priority="13204">
      <formula>IF(RIGHT(TEXT(AI107,"0.#"),1)=".",TRUE,FALSE)</formula>
    </cfRule>
  </conditionalFormatting>
  <conditionalFormatting sqref="AM107">
    <cfRule type="expression" dxfId="1929" priority="13201">
      <formula>IF(RIGHT(TEXT(AM107,"0.#"),1)=".",FALSE,TRUE)</formula>
    </cfRule>
    <cfRule type="expression" dxfId="1928" priority="13202">
      <formula>IF(RIGHT(TEXT(AM107,"0.#"),1)=".",TRUE,FALSE)</formula>
    </cfRule>
  </conditionalFormatting>
  <conditionalFormatting sqref="AE108">
    <cfRule type="expression" dxfId="1927" priority="13199">
      <formula>IF(RIGHT(TEXT(AE108,"0.#"),1)=".",FALSE,TRUE)</formula>
    </cfRule>
    <cfRule type="expression" dxfId="1926" priority="13200">
      <formula>IF(RIGHT(TEXT(AE108,"0.#"),1)=".",TRUE,FALSE)</formula>
    </cfRule>
  </conditionalFormatting>
  <conditionalFormatting sqref="AI108">
    <cfRule type="expression" dxfId="1925" priority="13197">
      <formula>IF(RIGHT(TEXT(AI108,"0.#"),1)=".",FALSE,TRUE)</formula>
    </cfRule>
    <cfRule type="expression" dxfId="1924" priority="13198">
      <formula>IF(RIGHT(TEXT(AI108,"0.#"),1)=".",TRUE,FALSE)</formula>
    </cfRule>
  </conditionalFormatting>
  <conditionalFormatting sqref="AM108">
    <cfRule type="expression" dxfId="1923" priority="13195">
      <formula>IF(RIGHT(TEXT(AM108,"0.#"),1)=".",FALSE,TRUE)</formula>
    </cfRule>
    <cfRule type="expression" dxfId="1922" priority="13196">
      <formula>IF(RIGHT(TEXT(AM108,"0.#"),1)=".",TRUE,FALSE)</formula>
    </cfRule>
  </conditionalFormatting>
  <conditionalFormatting sqref="AE110">
    <cfRule type="expression" dxfId="1921" priority="13191">
      <formula>IF(RIGHT(TEXT(AE110,"0.#"),1)=".",FALSE,TRUE)</formula>
    </cfRule>
    <cfRule type="expression" dxfId="1920" priority="13192">
      <formula>IF(RIGHT(TEXT(AE110,"0.#"),1)=".",TRUE,FALSE)</formula>
    </cfRule>
  </conditionalFormatting>
  <conditionalFormatting sqref="AI110">
    <cfRule type="expression" dxfId="1919" priority="13189">
      <formula>IF(RIGHT(TEXT(AI110,"0.#"),1)=".",FALSE,TRUE)</formula>
    </cfRule>
    <cfRule type="expression" dxfId="1918" priority="13190">
      <formula>IF(RIGHT(TEXT(AI110,"0.#"),1)=".",TRUE,FALSE)</formula>
    </cfRule>
  </conditionalFormatting>
  <conditionalFormatting sqref="AM110">
    <cfRule type="expression" dxfId="1917" priority="13187">
      <formula>IF(RIGHT(TEXT(AM110,"0.#"),1)=".",FALSE,TRUE)</formula>
    </cfRule>
    <cfRule type="expression" dxfId="1916" priority="13188">
      <formula>IF(RIGHT(TEXT(AM110,"0.#"),1)=".",TRUE,FALSE)</formula>
    </cfRule>
  </conditionalFormatting>
  <conditionalFormatting sqref="AE111">
    <cfRule type="expression" dxfId="1915" priority="13185">
      <formula>IF(RIGHT(TEXT(AE111,"0.#"),1)=".",FALSE,TRUE)</formula>
    </cfRule>
    <cfRule type="expression" dxfId="1914" priority="13186">
      <formula>IF(RIGHT(TEXT(AE111,"0.#"),1)=".",TRUE,FALSE)</formula>
    </cfRule>
  </conditionalFormatting>
  <conditionalFormatting sqref="AI111">
    <cfRule type="expression" dxfId="1913" priority="13183">
      <formula>IF(RIGHT(TEXT(AI111,"0.#"),1)=".",FALSE,TRUE)</formula>
    </cfRule>
    <cfRule type="expression" dxfId="1912" priority="13184">
      <formula>IF(RIGHT(TEXT(AI111,"0.#"),1)=".",TRUE,FALSE)</formula>
    </cfRule>
  </conditionalFormatting>
  <conditionalFormatting sqref="AM111">
    <cfRule type="expression" dxfId="1911" priority="13181">
      <formula>IF(RIGHT(TEXT(AM111,"0.#"),1)=".",FALSE,TRUE)</formula>
    </cfRule>
    <cfRule type="expression" dxfId="1910" priority="13182">
      <formula>IF(RIGHT(TEXT(AM111,"0.#"),1)=".",TRUE,FALSE)</formula>
    </cfRule>
  </conditionalFormatting>
  <conditionalFormatting sqref="AE113">
    <cfRule type="expression" dxfId="1909" priority="13177">
      <formula>IF(RIGHT(TEXT(AE113,"0.#"),1)=".",FALSE,TRUE)</formula>
    </cfRule>
    <cfRule type="expression" dxfId="1908" priority="13178">
      <formula>IF(RIGHT(TEXT(AE113,"0.#"),1)=".",TRUE,FALSE)</formula>
    </cfRule>
  </conditionalFormatting>
  <conditionalFormatting sqref="AI113">
    <cfRule type="expression" dxfId="1907" priority="13175">
      <formula>IF(RIGHT(TEXT(AI113,"0.#"),1)=".",FALSE,TRUE)</formula>
    </cfRule>
    <cfRule type="expression" dxfId="1906" priority="13176">
      <formula>IF(RIGHT(TEXT(AI113,"0.#"),1)=".",TRUE,FALSE)</formula>
    </cfRule>
  </conditionalFormatting>
  <conditionalFormatting sqref="AM113">
    <cfRule type="expression" dxfId="1905" priority="13173">
      <formula>IF(RIGHT(TEXT(AM113,"0.#"),1)=".",FALSE,TRUE)</formula>
    </cfRule>
    <cfRule type="expression" dxfId="1904" priority="13174">
      <formula>IF(RIGHT(TEXT(AM113,"0.#"),1)=".",TRUE,FALSE)</formula>
    </cfRule>
  </conditionalFormatting>
  <conditionalFormatting sqref="AE114">
    <cfRule type="expression" dxfId="1903" priority="13171">
      <formula>IF(RIGHT(TEXT(AE114,"0.#"),1)=".",FALSE,TRUE)</formula>
    </cfRule>
    <cfRule type="expression" dxfId="1902" priority="13172">
      <formula>IF(RIGHT(TEXT(AE114,"0.#"),1)=".",TRUE,FALSE)</formula>
    </cfRule>
  </conditionalFormatting>
  <conditionalFormatting sqref="AI114">
    <cfRule type="expression" dxfId="1901" priority="13169">
      <formula>IF(RIGHT(TEXT(AI114,"0.#"),1)=".",FALSE,TRUE)</formula>
    </cfRule>
    <cfRule type="expression" dxfId="1900" priority="13170">
      <formula>IF(RIGHT(TEXT(AI114,"0.#"),1)=".",TRUE,FALSE)</formula>
    </cfRule>
  </conditionalFormatting>
  <conditionalFormatting sqref="AM114">
    <cfRule type="expression" dxfId="1899" priority="13167">
      <formula>IF(RIGHT(TEXT(AM114,"0.#"),1)=".",FALSE,TRUE)</formula>
    </cfRule>
    <cfRule type="expression" dxfId="1898" priority="13168">
      <formula>IF(RIGHT(TEXT(AM114,"0.#"),1)=".",TRUE,FALSE)</formula>
    </cfRule>
  </conditionalFormatting>
  <conditionalFormatting sqref="AE116 AQ116">
    <cfRule type="expression" dxfId="1897" priority="13163">
      <formula>IF(RIGHT(TEXT(AE116,"0.#"),1)=".",FALSE,TRUE)</formula>
    </cfRule>
    <cfRule type="expression" dxfId="1896" priority="13164">
      <formula>IF(RIGHT(TEXT(AE116,"0.#"),1)=".",TRUE,FALSE)</formula>
    </cfRule>
  </conditionalFormatting>
  <conditionalFormatting sqref="AI116">
    <cfRule type="expression" dxfId="1895" priority="13161">
      <formula>IF(RIGHT(TEXT(AI116,"0.#"),1)=".",FALSE,TRUE)</formula>
    </cfRule>
    <cfRule type="expression" dxfId="1894" priority="13162">
      <formula>IF(RIGHT(TEXT(AI116,"0.#"),1)=".",TRUE,FALSE)</formula>
    </cfRule>
  </conditionalFormatting>
  <conditionalFormatting sqref="AM116">
    <cfRule type="expression" dxfId="1893" priority="13159">
      <formula>IF(RIGHT(TEXT(AM116,"0.#"),1)=".",FALSE,TRUE)</formula>
    </cfRule>
    <cfRule type="expression" dxfId="1892" priority="13160">
      <formula>IF(RIGHT(TEXT(AM116,"0.#"),1)=".",TRUE,FALSE)</formula>
    </cfRule>
  </conditionalFormatting>
  <conditionalFormatting sqref="AE117 AM117">
    <cfRule type="expression" dxfId="1891" priority="13157">
      <formula>IF(RIGHT(TEXT(AE117,"0.#"),1)=".",FALSE,TRUE)</formula>
    </cfRule>
    <cfRule type="expression" dxfId="1890" priority="13158">
      <formula>IF(RIGHT(TEXT(AE117,"0.#"),1)=".",TRUE,FALSE)</formula>
    </cfRule>
  </conditionalFormatting>
  <conditionalFormatting sqref="AI117">
    <cfRule type="expression" dxfId="1889" priority="13155">
      <formula>IF(RIGHT(TEXT(AI117,"0.#"),1)=".",FALSE,TRUE)</formula>
    </cfRule>
    <cfRule type="expression" dxfId="1888" priority="13156">
      <formula>IF(RIGHT(TEXT(AI117,"0.#"),1)=".",TRUE,FALSE)</formula>
    </cfRule>
  </conditionalFormatting>
  <conditionalFormatting sqref="AQ117">
    <cfRule type="expression" dxfId="1887" priority="13151">
      <formula>IF(RIGHT(TEXT(AQ117,"0.#"),1)=".",FALSE,TRUE)</formula>
    </cfRule>
    <cfRule type="expression" dxfId="1886" priority="13152">
      <formula>IF(RIGHT(TEXT(AQ117,"0.#"),1)=".",TRUE,FALSE)</formula>
    </cfRule>
  </conditionalFormatting>
  <conditionalFormatting sqref="AE119 AQ119">
    <cfRule type="expression" dxfId="1885" priority="13149">
      <formula>IF(RIGHT(TEXT(AE119,"0.#"),1)=".",FALSE,TRUE)</formula>
    </cfRule>
    <cfRule type="expression" dxfId="1884" priority="13150">
      <formula>IF(RIGHT(TEXT(AE119,"0.#"),1)=".",TRUE,FALSE)</formula>
    </cfRule>
  </conditionalFormatting>
  <conditionalFormatting sqref="AI119">
    <cfRule type="expression" dxfId="1883" priority="13147">
      <formula>IF(RIGHT(TEXT(AI119,"0.#"),1)=".",FALSE,TRUE)</formula>
    </cfRule>
    <cfRule type="expression" dxfId="1882" priority="13148">
      <formula>IF(RIGHT(TEXT(AI119,"0.#"),1)=".",TRUE,FALSE)</formula>
    </cfRule>
  </conditionalFormatting>
  <conditionalFormatting sqref="AM119">
    <cfRule type="expression" dxfId="1881" priority="13145">
      <formula>IF(RIGHT(TEXT(AM119,"0.#"),1)=".",FALSE,TRUE)</formula>
    </cfRule>
    <cfRule type="expression" dxfId="1880" priority="13146">
      <formula>IF(RIGHT(TEXT(AM119,"0.#"),1)=".",TRUE,FALSE)</formula>
    </cfRule>
  </conditionalFormatting>
  <conditionalFormatting sqref="AQ120">
    <cfRule type="expression" dxfId="1879" priority="13137">
      <formula>IF(RIGHT(TEXT(AQ120,"0.#"),1)=".",FALSE,TRUE)</formula>
    </cfRule>
    <cfRule type="expression" dxfId="1878" priority="13138">
      <formula>IF(RIGHT(TEXT(AQ120,"0.#"),1)=".",TRUE,FALSE)</formula>
    </cfRule>
  </conditionalFormatting>
  <conditionalFormatting sqref="AE122 AQ122">
    <cfRule type="expression" dxfId="1877" priority="13135">
      <formula>IF(RIGHT(TEXT(AE122,"0.#"),1)=".",FALSE,TRUE)</formula>
    </cfRule>
    <cfRule type="expression" dxfId="1876" priority="13136">
      <formula>IF(RIGHT(TEXT(AE122,"0.#"),1)=".",TRUE,FALSE)</formula>
    </cfRule>
  </conditionalFormatting>
  <conditionalFormatting sqref="AI122">
    <cfRule type="expression" dxfId="1875" priority="13133">
      <formula>IF(RIGHT(TEXT(AI122,"0.#"),1)=".",FALSE,TRUE)</formula>
    </cfRule>
    <cfRule type="expression" dxfId="1874" priority="13134">
      <formula>IF(RIGHT(TEXT(AI122,"0.#"),1)=".",TRUE,FALSE)</formula>
    </cfRule>
  </conditionalFormatting>
  <conditionalFormatting sqref="AM122">
    <cfRule type="expression" dxfId="1873" priority="13131">
      <formula>IF(RIGHT(TEXT(AM122,"0.#"),1)=".",FALSE,TRUE)</formula>
    </cfRule>
    <cfRule type="expression" dxfId="1872" priority="13132">
      <formula>IF(RIGHT(TEXT(AM122,"0.#"),1)=".",TRUE,FALSE)</formula>
    </cfRule>
  </conditionalFormatting>
  <conditionalFormatting sqref="AQ123">
    <cfRule type="expression" dxfId="1871" priority="13123">
      <formula>IF(RIGHT(TEXT(AQ123,"0.#"),1)=".",FALSE,TRUE)</formula>
    </cfRule>
    <cfRule type="expression" dxfId="1870" priority="13124">
      <formula>IF(RIGHT(TEXT(AQ123,"0.#"),1)=".",TRUE,FALSE)</formula>
    </cfRule>
  </conditionalFormatting>
  <conditionalFormatting sqref="AE125 AQ125">
    <cfRule type="expression" dxfId="1869" priority="13121">
      <formula>IF(RIGHT(TEXT(AE125,"0.#"),1)=".",FALSE,TRUE)</formula>
    </cfRule>
    <cfRule type="expression" dxfId="1868" priority="13122">
      <formula>IF(RIGHT(TEXT(AE125,"0.#"),1)=".",TRUE,FALSE)</formula>
    </cfRule>
  </conditionalFormatting>
  <conditionalFormatting sqref="AI125">
    <cfRule type="expression" dxfId="1867" priority="13119">
      <formula>IF(RIGHT(TEXT(AI125,"0.#"),1)=".",FALSE,TRUE)</formula>
    </cfRule>
    <cfRule type="expression" dxfId="1866" priority="13120">
      <formula>IF(RIGHT(TEXT(AI125,"0.#"),1)=".",TRUE,FALSE)</formula>
    </cfRule>
  </conditionalFormatting>
  <conditionalFormatting sqref="AM125">
    <cfRule type="expression" dxfId="1865" priority="13117">
      <formula>IF(RIGHT(TEXT(AM125,"0.#"),1)=".",FALSE,TRUE)</formula>
    </cfRule>
    <cfRule type="expression" dxfId="1864" priority="13118">
      <formula>IF(RIGHT(TEXT(AM125,"0.#"),1)=".",TRUE,FALSE)</formula>
    </cfRule>
  </conditionalFormatting>
  <conditionalFormatting sqref="AQ126">
    <cfRule type="expression" dxfId="1863" priority="13109">
      <formula>IF(RIGHT(TEXT(AQ126,"0.#"),1)=".",FALSE,TRUE)</formula>
    </cfRule>
    <cfRule type="expression" dxfId="1862" priority="13110">
      <formula>IF(RIGHT(TEXT(AQ126,"0.#"),1)=".",TRUE,FALSE)</formula>
    </cfRule>
  </conditionalFormatting>
  <conditionalFormatting sqref="AE128 AQ128">
    <cfRule type="expression" dxfId="1861" priority="13107">
      <formula>IF(RIGHT(TEXT(AE128,"0.#"),1)=".",FALSE,TRUE)</formula>
    </cfRule>
    <cfRule type="expression" dxfId="1860" priority="13108">
      <formula>IF(RIGHT(TEXT(AE128,"0.#"),1)=".",TRUE,FALSE)</formula>
    </cfRule>
  </conditionalFormatting>
  <conditionalFormatting sqref="AI128">
    <cfRule type="expression" dxfId="1859" priority="13105">
      <formula>IF(RIGHT(TEXT(AI128,"0.#"),1)=".",FALSE,TRUE)</formula>
    </cfRule>
    <cfRule type="expression" dxfId="1858" priority="13106">
      <formula>IF(RIGHT(TEXT(AI128,"0.#"),1)=".",TRUE,FALSE)</formula>
    </cfRule>
  </conditionalFormatting>
  <conditionalFormatting sqref="AM128">
    <cfRule type="expression" dxfId="1857" priority="13103">
      <formula>IF(RIGHT(TEXT(AM128,"0.#"),1)=".",FALSE,TRUE)</formula>
    </cfRule>
    <cfRule type="expression" dxfId="1856" priority="13104">
      <formula>IF(RIGHT(TEXT(AM128,"0.#"),1)=".",TRUE,FALSE)</formula>
    </cfRule>
  </conditionalFormatting>
  <conditionalFormatting sqref="AQ129">
    <cfRule type="expression" dxfId="1855" priority="13095">
      <formula>IF(RIGHT(TEXT(AQ129,"0.#"),1)=".",FALSE,TRUE)</formula>
    </cfRule>
    <cfRule type="expression" dxfId="1854" priority="13096">
      <formula>IF(RIGHT(TEXT(AQ129,"0.#"),1)=".",TRUE,FALSE)</formula>
    </cfRule>
  </conditionalFormatting>
  <conditionalFormatting sqref="AE75">
    <cfRule type="expression" dxfId="1853" priority="13093">
      <formula>IF(RIGHT(TEXT(AE75,"0.#"),1)=".",FALSE,TRUE)</formula>
    </cfRule>
    <cfRule type="expression" dxfId="1852" priority="13094">
      <formula>IF(RIGHT(TEXT(AE75,"0.#"),1)=".",TRUE,FALSE)</formula>
    </cfRule>
  </conditionalFormatting>
  <conditionalFormatting sqref="AE76">
    <cfRule type="expression" dxfId="1851" priority="13091">
      <formula>IF(RIGHT(TEXT(AE76,"0.#"),1)=".",FALSE,TRUE)</formula>
    </cfRule>
    <cfRule type="expression" dxfId="1850" priority="13092">
      <formula>IF(RIGHT(TEXT(AE76,"0.#"),1)=".",TRUE,FALSE)</formula>
    </cfRule>
  </conditionalFormatting>
  <conditionalFormatting sqref="AE77">
    <cfRule type="expression" dxfId="1849" priority="13089">
      <formula>IF(RIGHT(TEXT(AE77,"0.#"),1)=".",FALSE,TRUE)</formula>
    </cfRule>
    <cfRule type="expression" dxfId="1848" priority="13090">
      <formula>IF(RIGHT(TEXT(AE77,"0.#"),1)=".",TRUE,FALSE)</formula>
    </cfRule>
  </conditionalFormatting>
  <conditionalFormatting sqref="AI77">
    <cfRule type="expression" dxfId="1847" priority="13087">
      <formula>IF(RIGHT(TEXT(AI77,"0.#"),1)=".",FALSE,TRUE)</formula>
    </cfRule>
    <cfRule type="expression" dxfId="1846" priority="13088">
      <formula>IF(RIGHT(TEXT(AI77,"0.#"),1)=".",TRUE,FALSE)</formula>
    </cfRule>
  </conditionalFormatting>
  <conditionalFormatting sqref="AI76">
    <cfRule type="expression" dxfId="1845" priority="13085">
      <formula>IF(RIGHT(TEXT(AI76,"0.#"),1)=".",FALSE,TRUE)</formula>
    </cfRule>
    <cfRule type="expression" dxfId="1844" priority="13086">
      <formula>IF(RIGHT(TEXT(AI76,"0.#"),1)=".",TRUE,FALSE)</formula>
    </cfRule>
  </conditionalFormatting>
  <conditionalFormatting sqref="AI75">
    <cfRule type="expression" dxfId="1843" priority="13083">
      <formula>IF(RIGHT(TEXT(AI75,"0.#"),1)=".",FALSE,TRUE)</formula>
    </cfRule>
    <cfRule type="expression" dxfId="1842" priority="13084">
      <formula>IF(RIGHT(TEXT(AI75,"0.#"),1)=".",TRUE,FALSE)</formula>
    </cfRule>
  </conditionalFormatting>
  <conditionalFormatting sqref="AM75">
    <cfRule type="expression" dxfId="1841" priority="13081">
      <formula>IF(RIGHT(TEXT(AM75,"0.#"),1)=".",FALSE,TRUE)</formula>
    </cfRule>
    <cfRule type="expression" dxfId="1840" priority="13082">
      <formula>IF(RIGHT(TEXT(AM75,"0.#"),1)=".",TRUE,FALSE)</formula>
    </cfRule>
  </conditionalFormatting>
  <conditionalFormatting sqref="AM76">
    <cfRule type="expression" dxfId="1839" priority="13079">
      <formula>IF(RIGHT(TEXT(AM76,"0.#"),1)=".",FALSE,TRUE)</formula>
    </cfRule>
    <cfRule type="expression" dxfId="1838" priority="13080">
      <formula>IF(RIGHT(TEXT(AM76,"0.#"),1)=".",TRUE,FALSE)</formula>
    </cfRule>
  </conditionalFormatting>
  <conditionalFormatting sqref="AM77">
    <cfRule type="expression" dxfId="1837" priority="13077">
      <formula>IF(RIGHT(TEXT(AM77,"0.#"),1)=".",FALSE,TRUE)</formula>
    </cfRule>
    <cfRule type="expression" dxfId="1836" priority="13078">
      <formula>IF(RIGHT(TEXT(AM77,"0.#"),1)=".",TRUE,FALSE)</formula>
    </cfRule>
  </conditionalFormatting>
  <conditionalFormatting sqref="AE134:AE135 AI134:AI135 AM134:AM135 AQ134:AQ135 AU134:AU135">
    <cfRule type="expression" dxfId="1835" priority="13063">
      <formula>IF(RIGHT(TEXT(AE134,"0.#"),1)=".",FALSE,TRUE)</formula>
    </cfRule>
    <cfRule type="expression" dxfId="1834" priority="13064">
      <formula>IF(RIGHT(TEXT(AE134,"0.#"),1)=".",TRUE,FALSE)</formula>
    </cfRule>
  </conditionalFormatting>
  <conditionalFormatting sqref="AE433">
    <cfRule type="expression" dxfId="1833" priority="13033">
      <formula>IF(RIGHT(TEXT(AE433,"0.#"),1)=".",FALSE,TRUE)</formula>
    </cfRule>
    <cfRule type="expression" dxfId="1832" priority="13034">
      <formula>IF(RIGHT(TEXT(AE433,"0.#"),1)=".",TRUE,FALSE)</formula>
    </cfRule>
  </conditionalFormatting>
  <conditionalFormatting sqref="AM435">
    <cfRule type="expression" dxfId="1831" priority="13017">
      <formula>IF(RIGHT(TEXT(AM435,"0.#"),1)=".",FALSE,TRUE)</formula>
    </cfRule>
    <cfRule type="expression" dxfId="1830" priority="13018">
      <formula>IF(RIGHT(TEXT(AM435,"0.#"),1)=".",TRUE,FALSE)</formula>
    </cfRule>
  </conditionalFormatting>
  <conditionalFormatting sqref="AE434">
    <cfRule type="expression" dxfId="1829" priority="13031">
      <formula>IF(RIGHT(TEXT(AE434,"0.#"),1)=".",FALSE,TRUE)</formula>
    </cfRule>
    <cfRule type="expression" dxfId="1828" priority="13032">
      <formula>IF(RIGHT(TEXT(AE434,"0.#"),1)=".",TRUE,FALSE)</formula>
    </cfRule>
  </conditionalFormatting>
  <conditionalFormatting sqref="AE435">
    <cfRule type="expression" dxfId="1827" priority="13029">
      <formula>IF(RIGHT(TEXT(AE435,"0.#"),1)=".",FALSE,TRUE)</formula>
    </cfRule>
    <cfRule type="expression" dxfId="1826" priority="13030">
      <formula>IF(RIGHT(TEXT(AE435,"0.#"),1)=".",TRUE,FALSE)</formula>
    </cfRule>
  </conditionalFormatting>
  <conditionalFormatting sqref="AM433">
    <cfRule type="expression" dxfId="1825" priority="13021">
      <formula>IF(RIGHT(TEXT(AM433,"0.#"),1)=".",FALSE,TRUE)</formula>
    </cfRule>
    <cfRule type="expression" dxfId="1824" priority="13022">
      <formula>IF(RIGHT(TEXT(AM433,"0.#"),1)=".",TRUE,FALSE)</formula>
    </cfRule>
  </conditionalFormatting>
  <conditionalFormatting sqref="AM434">
    <cfRule type="expression" dxfId="1823" priority="13019">
      <formula>IF(RIGHT(TEXT(AM434,"0.#"),1)=".",FALSE,TRUE)</formula>
    </cfRule>
    <cfRule type="expression" dxfId="1822" priority="13020">
      <formula>IF(RIGHT(TEXT(AM434,"0.#"),1)=".",TRUE,FALSE)</formula>
    </cfRule>
  </conditionalFormatting>
  <conditionalFormatting sqref="AU433">
    <cfRule type="expression" dxfId="1821" priority="13009">
      <formula>IF(RIGHT(TEXT(AU433,"0.#"),1)=".",FALSE,TRUE)</formula>
    </cfRule>
    <cfRule type="expression" dxfId="1820" priority="13010">
      <formula>IF(RIGHT(TEXT(AU433,"0.#"),1)=".",TRUE,FALSE)</formula>
    </cfRule>
  </conditionalFormatting>
  <conditionalFormatting sqref="AU434">
    <cfRule type="expression" dxfId="1819" priority="13007">
      <formula>IF(RIGHT(TEXT(AU434,"0.#"),1)=".",FALSE,TRUE)</formula>
    </cfRule>
    <cfRule type="expression" dxfId="1818" priority="13008">
      <formula>IF(RIGHT(TEXT(AU434,"0.#"),1)=".",TRUE,FALSE)</formula>
    </cfRule>
  </conditionalFormatting>
  <conditionalFormatting sqref="AU435">
    <cfRule type="expression" dxfId="1817" priority="13005">
      <formula>IF(RIGHT(TEXT(AU435,"0.#"),1)=".",FALSE,TRUE)</formula>
    </cfRule>
    <cfRule type="expression" dxfId="1816" priority="13006">
      <formula>IF(RIGHT(TEXT(AU435,"0.#"),1)=".",TRUE,FALSE)</formula>
    </cfRule>
  </conditionalFormatting>
  <conditionalFormatting sqref="AI435">
    <cfRule type="expression" dxfId="1815" priority="12939">
      <formula>IF(RIGHT(TEXT(AI435,"0.#"),1)=".",FALSE,TRUE)</formula>
    </cfRule>
    <cfRule type="expression" dxfId="1814" priority="12940">
      <formula>IF(RIGHT(TEXT(AI435,"0.#"),1)=".",TRUE,FALSE)</formula>
    </cfRule>
  </conditionalFormatting>
  <conditionalFormatting sqref="AI433">
    <cfRule type="expression" dxfId="1813" priority="12943">
      <formula>IF(RIGHT(TEXT(AI433,"0.#"),1)=".",FALSE,TRUE)</formula>
    </cfRule>
    <cfRule type="expression" dxfId="1812" priority="12944">
      <formula>IF(RIGHT(TEXT(AI433,"0.#"),1)=".",TRUE,FALSE)</formula>
    </cfRule>
  </conditionalFormatting>
  <conditionalFormatting sqref="AI434">
    <cfRule type="expression" dxfId="1811" priority="12941">
      <formula>IF(RIGHT(TEXT(AI434,"0.#"),1)=".",FALSE,TRUE)</formula>
    </cfRule>
    <cfRule type="expression" dxfId="1810" priority="12942">
      <formula>IF(RIGHT(TEXT(AI434,"0.#"),1)=".",TRUE,FALSE)</formula>
    </cfRule>
  </conditionalFormatting>
  <conditionalFormatting sqref="AQ434">
    <cfRule type="expression" dxfId="1809" priority="12925">
      <formula>IF(RIGHT(TEXT(AQ434,"0.#"),1)=".",FALSE,TRUE)</formula>
    </cfRule>
    <cfRule type="expression" dxfId="1808" priority="12926">
      <formula>IF(RIGHT(TEXT(AQ434,"0.#"),1)=".",TRUE,FALSE)</formula>
    </cfRule>
  </conditionalFormatting>
  <conditionalFormatting sqref="AQ435">
    <cfRule type="expression" dxfId="1807" priority="12911">
      <formula>IF(RIGHT(TEXT(AQ435,"0.#"),1)=".",FALSE,TRUE)</formula>
    </cfRule>
    <cfRule type="expression" dxfId="1806" priority="12912">
      <formula>IF(RIGHT(TEXT(AQ435,"0.#"),1)=".",TRUE,FALSE)</formula>
    </cfRule>
  </conditionalFormatting>
  <conditionalFormatting sqref="AQ433">
    <cfRule type="expression" dxfId="1805" priority="12909">
      <formula>IF(RIGHT(TEXT(AQ433,"0.#"),1)=".",FALSE,TRUE)</formula>
    </cfRule>
    <cfRule type="expression" dxfId="1804" priority="12910">
      <formula>IF(RIGHT(TEXT(AQ433,"0.#"),1)=".",TRUE,FALSE)</formula>
    </cfRule>
  </conditionalFormatting>
  <conditionalFormatting sqref="AL840:AO867">
    <cfRule type="expression" dxfId="1803" priority="6633">
      <formula>IF(AND(AL840&gt;=0, RIGHT(TEXT(AL840,"0.#"),1)&lt;&gt;"."),TRUE,FALSE)</formula>
    </cfRule>
    <cfRule type="expression" dxfId="1802" priority="6634">
      <formula>IF(AND(AL840&gt;=0, RIGHT(TEXT(AL840,"0.#"),1)="."),TRUE,FALSE)</formula>
    </cfRule>
    <cfRule type="expression" dxfId="1801" priority="6635">
      <formula>IF(AND(AL840&lt;0, RIGHT(TEXT(AL840,"0.#"),1)&lt;&gt;"."),TRUE,FALSE)</formula>
    </cfRule>
    <cfRule type="expression" dxfId="1800" priority="6636">
      <formula>IF(AND(AL840&lt;0, RIGHT(TEXT(AL840,"0.#"),1)="."),TRUE,FALSE)</formula>
    </cfRule>
  </conditionalFormatting>
  <conditionalFormatting sqref="AQ53:AQ55">
    <cfRule type="expression" dxfId="1799" priority="4655">
      <formula>IF(RIGHT(TEXT(AQ53,"0.#"),1)=".",FALSE,TRUE)</formula>
    </cfRule>
    <cfRule type="expression" dxfId="1798" priority="4656">
      <formula>IF(RIGHT(TEXT(AQ53,"0.#"),1)=".",TRUE,FALSE)</formula>
    </cfRule>
  </conditionalFormatting>
  <conditionalFormatting sqref="AU53:AU55">
    <cfRule type="expression" dxfId="1797" priority="4653">
      <formula>IF(RIGHT(TEXT(AU53,"0.#"),1)=".",FALSE,TRUE)</formula>
    </cfRule>
    <cfRule type="expression" dxfId="1796" priority="4654">
      <formula>IF(RIGHT(TEXT(AU53,"0.#"),1)=".",TRUE,FALSE)</formula>
    </cfRule>
  </conditionalFormatting>
  <conditionalFormatting sqref="AQ60:AQ62">
    <cfRule type="expression" dxfId="1795" priority="4651">
      <formula>IF(RIGHT(TEXT(AQ60,"0.#"),1)=".",FALSE,TRUE)</formula>
    </cfRule>
    <cfRule type="expression" dxfId="1794" priority="4652">
      <formula>IF(RIGHT(TEXT(AQ60,"0.#"),1)=".",TRUE,FALSE)</formula>
    </cfRule>
  </conditionalFormatting>
  <conditionalFormatting sqref="AU60:AU62">
    <cfRule type="expression" dxfId="1793" priority="4649">
      <formula>IF(RIGHT(TEXT(AU60,"0.#"),1)=".",FALSE,TRUE)</formula>
    </cfRule>
    <cfRule type="expression" dxfId="1792" priority="4650">
      <formula>IF(RIGHT(TEXT(AU60,"0.#"),1)=".",TRUE,FALSE)</formula>
    </cfRule>
  </conditionalFormatting>
  <conditionalFormatting sqref="AQ75:AQ77">
    <cfRule type="expression" dxfId="1791" priority="4647">
      <formula>IF(RIGHT(TEXT(AQ75,"0.#"),1)=".",FALSE,TRUE)</formula>
    </cfRule>
    <cfRule type="expression" dxfId="1790" priority="4648">
      <formula>IF(RIGHT(TEXT(AQ75,"0.#"),1)=".",TRUE,FALSE)</formula>
    </cfRule>
  </conditionalFormatting>
  <conditionalFormatting sqref="AU75:AU77">
    <cfRule type="expression" dxfId="1789" priority="4645">
      <formula>IF(RIGHT(TEXT(AU75,"0.#"),1)=".",FALSE,TRUE)</formula>
    </cfRule>
    <cfRule type="expression" dxfId="1788" priority="4646">
      <formula>IF(RIGHT(TEXT(AU75,"0.#"),1)=".",TRUE,FALSE)</formula>
    </cfRule>
  </conditionalFormatting>
  <conditionalFormatting sqref="AQ87:AQ89">
    <cfRule type="expression" dxfId="1787" priority="4643">
      <formula>IF(RIGHT(TEXT(AQ87,"0.#"),1)=".",FALSE,TRUE)</formula>
    </cfRule>
    <cfRule type="expression" dxfId="1786" priority="4644">
      <formula>IF(RIGHT(TEXT(AQ87,"0.#"),1)=".",TRUE,FALSE)</formula>
    </cfRule>
  </conditionalFormatting>
  <conditionalFormatting sqref="AU87:AU89">
    <cfRule type="expression" dxfId="1785" priority="4641">
      <formula>IF(RIGHT(TEXT(AU87,"0.#"),1)=".",FALSE,TRUE)</formula>
    </cfRule>
    <cfRule type="expression" dxfId="1784" priority="4642">
      <formula>IF(RIGHT(TEXT(AU87,"0.#"),1)=".",TRUE,FALSE)</formula>
    </cfRule>
  </conditionalFormatting>
  <conditionalFormatting sqref="AQ92:AQ94">
    <cfRule type="expression" dxfId="1783" priority="4639">
      <formula>IF(RIGHT(TEXT(AQ92,"0.#"),1)=".",FALSE,TRUE)</formula>
    </cfRule>
    <cfRule type="expression" dxfId="1782" priority="4640">
      <formula>IF(RIGHT(TEXT(AQ92,"0.#"),1)=".",TRUE,FALSE)</formula>
    </cfRule>
  </conditionalFormatting>
  <conditionalFormatting sqref="AU92:AU94">
    <cfRule type="expression" dxfId="1781" priority="4637">
      <formula>IF(RIGHT(TEXT(AU92,"0.#"),1)=".",FALSE,TRUE)</formula>
    </cfRule>
    <cfRule type="expression" dxfId="1780" priority="4638">
      <formula>IF(RIGHT(TEXT(AU92,"0.#"),1)=".",TRUE,FALSE)</formula>
    </cfRule>
  </conditionalFormatting>
  <conditionalFormatting sqref="AQ97:AQ99">
    <cfRule type="expression" dxfId="1779" priority="4635">
      <formula>IF(RIGHT(TEXT(AQ97,"0.#"),1)=".",FALSE,TRUE)</formula>
    </cfRule>
    <cfRule type="expression" dxfId="1778" priority="4636">
      <formula>IF(RIGHT(TEXT(AQ97,"0.#"),1)=".",TRUE,FALSE)</formula>
    </cfRule>
  </conditionalFormatting>
  <conditionalFormatting sqref="AU97:AU99">
    <cfRule type="expression" dxfId="1777" priority="4633">
      <formula>IF(RIGHT(TEXT(AU97,"0.#"),1)=".",FALSE,TRUE)</formula>
    </cfRule>
    <cfRule type="expression" dxfId="1776" priority="4634">
      <formula>IF(RIGHT(TEXT(AU97,"0.#"),1)=".",TRUE,FALSE)</formula>
    </cfRule>
  </conditionalFormatting>
  <conditionalFormatting sqref="AE458">
    <cfRule type="expression" dxfId="1775" priority="4327">
      <formula>IF(RIGHT(TEXT(AE458,"0.#"),1)=".",FALSE,TRUE)</formula>
    </cfRule>
    <cfRule type="expression" dxfId="1774" priority="4328">
      <formula>IF(RIGHT(TEXT(AE458,"0.#"),1)=".",TRUE,FALSE)</formula>
    </cfRule>
  </conditionalFormatting>
  <conditionalFormatting sqref="AM460">
    <cfRule type="expression" dxfId="1773" priority="4317">
      <formula>IF(RIGHT(TEXT(AM460,"0.#"),1)=".",FALSE,TRUE)</formula>
    </cfRule>
    <cfRule type="expression" dxfId="1772" priority="4318">
      <formula>IF(RIGHT(TEXT(AM460,"0.#"),1)=".",TRUE,FALSE)</formula>
    </cfRule>
  </conditionalFormatting>
  <conditionalFormatting sqref="AE459">
    <cfRule type="expression" dxfId="1771" priority="4325">
      <formula>IF(RIGHT(TEXT(AE459,"0.#"),1)=".",FALSE,TRUE)</formula>
    </cfRule>
    <cfRule type="expression" dxfId="1770" priority="4326">
      <formula>IF(RIGHT(TEXT(AE459,"0.#"),1)=".",TRUE,FALSE)</formula>
    </cfRule>
  </conditionalFormatting>
  <conditionalFormatting sqref="AE460">
    <cfRule type="expression" dxfId="1769" priority="4323">
      <formula>IF(RIGHT(TEXT(AE460,"0.#"),1)=".",FALSE,TRUE)</formula>
    </cfRule>
    <cfRule type="expression" dxfId="1768" priority="4324">
      <formula>IF(RIGHT(TEXT(AE460,"0.#"),1)=".",TRUE,FALSE)</formula>
    </cfRule>
  </conditionalFormatting>
  <conditionalFormatting sqref="AM458">
    <cfRule type="expression" dxfId="1767" priority="4321">
      <formula>IF(RIGHT(TEXT(AM458,"0.#"),1)=".",FALSE,TRUE)</formula>
    </cfRule>
    <cfRule type="expression" dxfId="1766" priority="4322">
      <formula>IF(RIGHT(TEXT(AM458,"0.#"),1)=".",TRUE,FALSE)</formula>
    </cfRule>
  </conditionalFormatting>
  <conditionalFormatting sqref="AM459">
    <cfRule type="expression" dxfId="1765" priority="4319">
      <formula>IF(RIGHT(TEXT(AM459,"0.#"),1)=".",FALSE,TRUE)</formula>
    </cfRule>
    <cfRule type="expression" dxfId="1764" priority="4320">
      <formula>IF(RIGHT(TEXT(AM459,"0.#"),1)=".",TRUE,FALSE)</formula>
    </cfRule>
  </conditionalFormatting>
  <conditionalFormatting sqref="AU458">
    <cfRule type="expression" dxfId="1763" priority="4315">
      <formula>IF(RIGHT(TEXT(AU458,"0.#"),1)=".",FALSE,TRUE)</formula>
    </cfRule>
    <cfRule type="expression" dxfId="1762" priority="4316">
      <formula>IF(RIGHT(TEXT(AU458,"0.#"),1)=".",TRUE,FALSE)</formula>
    </cfRule>
  </conditionalFormatting>
  <conditionalFormatting sqref="AU459">
    <cfRule type="expression" dxfId="1761" priority="4313">
      <formula>IF(RIGHT(TEXT(AU459,"0.#"),1)=".",FALSE,TRUE)</formula>
    </cfRule>
    <cfRule type="expression" dxfId="1760" priority="4314">
      <formula>IF(RIGHT(TEXT(AU459,"0.#"),1)=".",TRUE,FALSE)</formula>
    </cfRule>
  </conditionalFormatting>
  <conditionalFormatting sqref="AU460">
    <cfRule type="expression" dxfId="1759" priority="4311">
      <formula>IF(RIGHT(TEXT(AU460,"0.#"),1)=".",FALSE,TRUE)</formula>
    </cfRule>
    <cfRule type="expression" dxfId="1758" priority="4312">
      <formula>IF(RIGHT(TEXT(AU460,"0.#"),1)=".",TRUE,FALSE)</formula>
    </cfRule>
  </conditionalFormatting>
  <conditionalFormatting sqref="AI460">
    <cfRule type="expression" dxfId="1757" priority="4305">
      <formula>IF(RIGHT(TEXT(AI460,"0.#"),1)=".",FALSE,TRUE)</formula>
    </cfRule>
    <cfRule type="expression" dxfId="1756" priority="4306">
      <formula>IF(RIGHT(TEXT(AI460,"0.#"),1)=".",TRUE,FALSE)</formula>
    </cfRule>
  </conditionalFormatting>
  <conditionalFormatting sqref="AI458">
    <cfRule type="expression" dxfId="1755" priority="4309">
      <formula>IF(RIGHT(TEXT(AI458,"0.#"),1)=".",FALSE,TRUE)</formula>
    </cfRule>
    <cfRule type="expression" dxfId="1754" priority="4310">
      <formula>IF(RIGHT(TEXT(AI458,"0.#"),1)=".",TRUE,FALSE)</formula>
    </cfRule>
  </conditionalFormatting>
  <conditionalFormatting sqref="AI459">
    <cfRule type="expression" dxfId="1753" priority="4307">
      <formula>IF(RIGHT(TEXT(AI459,"0.#"),1)=".",FALSE,TRUE)</formula>
    </cfRule>
    <cfRule type="expression" dxfId="1752" priority="4308">
      <formula>IF(RIGHT(TEXT(AI459,"0.#"),1)=".",TRUE,FALSE)</formula>
    </cfRule>
  </conditionalFormatting>
  <conditionalFormatting sqref="AQ459">
    <cfRule type="expression" dxfId="1751" priority="4303">
      <formula>IF(RIGHT(TEXT(AQ459,"0.#"),1)=".",FALSE,TRUE)</formula>
    </cfRule>
    <cfRule type="expression" dxfId="1750" priority="4304">
      <formula>IF(RIGHT(TEXT(AQ459,"0.#"),1)=".",TRUE,FALSE)</formula>
    </cfRule>
  </conditionalFormatting>
  <conditionalFormatting sqref="AQ460">
    <cfRule type="expression" dxfId="1749" priority="4301">
      <formula>IF(RIGHT(TEXT(AQ460,"0.#"),1)=".",FALSE,TRUE)</formula>
    </cfRule>
    <cfRule type="expression" dxfId="1748" priority="4302">
      <formula>IF(RIGHT(TEXT(AQ460,"0.#"),1)=".",TRUE,FALSE)</formula>
    </cfRule>
  </conditionalFormatting>
  <conditionalFormatting sqref="AQ458">
    <cfRule type="expression" dxfId="1747" priority="4299">
      <formula>IF(RIGHT(TEXT(AQ458,"0.#"),1)=".",FALSE,TRUE)</formula>
    </cfRule>
    <cfRule type="expression" dxfId="1746" priority="4300">
      <formula>IF(RIGHT(TEXT(AQ458,"0.#"),1)=".",TRUE,FALSE)</formula>
    </cfRule>
  </conditionalFormatting>
  <conditionalFormatting sqref="AE120 AM120">
    <cfRule type="expression" dxfId="1745" priority="2977">
      <formula>IF(RIGHT(TEXT(AE120,"0.#"),1)=".",FALSE,TRUE)</formula>
    </cfRule>
    <cfRule type="expression" dxfId="1744" priority="2978">
      <formula>IF(RIGHT(TEXT(AE120,"0.#"),1)=".",TRUE,FALSE)</formula>
    </cfRule>
  </conditionalFormatting>
  <conditionalFormatting sqref="AI126">
    <cfRule type="expression" dxfId="1743" priority="2967">
      <formula>IF(RIGHT(TEXT(AI126,"0.#"),1)=".",FALSE,TRUE)</formula>
    </cfRule>
    <cfRule type="expression" dxfId="1742" priority="2968">
      <formula>IF(RIGHT(TEXT(AI126,"0.#"),1)=".",TRUE,FALSE)</formula>
    </cfRule>
  </conditionalFormatting>
  <conditionalFormatting sqref="AI120">
    <cfRule type="expression" dxfId="1741" priority="2975">
      <formula>IF(RIGHT(TEXT(AI120,"0.#"),1)=".",FALSE,TRUE)</formula>
    </cfRule>
    <cfRule type="expression" dxfId="1740" priority="2976">
      <formula>IF(RIGHT(TEXT(AI120,"0.#"),1)=".",TRUE,FALSE)</formula>
    </cfRule>
  </conditionalFormatting>
  <conditionalFormatting sqref="AE123 AM123">
    <cfRule type="expression" dxfId="1739" priority="2973">
      <formula>IF(RIGHT(TEXT(AE123,"0.#"),1)=".",FALSE,TRUE)</formula>
    </cfRule>
    <cfRule type="expression" dxfId="1738" priority="2974">
      <formula>IF(RIGHT(TEXT(AE123,"0.#"),1)=".",TRUE,FALSE)</formula>
    </cfRule>
  </conditionalFormatting>
  <conditionalFormatting sqref="AI123">
    <cfRule type="expression" dxfId="1737" priority="2971">
      <formula>IF(RIGHT(TEXT(AI123,"0.#"),1)=".",FALSE,TRUE)</formula>
    </cfRule>
    <cfRule type="expression" dxfId="1736" priority="2972">
      <formula>IF(RIGHT(TEXT(AI123,"0.#"),1)=".",TRUE,FALSE)</formula>
    </cfRule>
  </conditionalFormatting>
  <conditionalFormatting sqref="AE126 AM126">
    <cfRule type="expression" dxfId="1735" priority="2969">
      <formula>IF(RIGHT(TEXT(AE126,"0.#"),1)=".",FALSE,TRUE)</formula>
    </cfRule>
    <cfRule type="expression" dxfId="1734" priority="2970">
      <formula>IF(RIGHT(TEXT(AE126,"0.#"),1)=".",TRUE,FALSE)</formula>
    </cfRule>
  </conditionalFormatting>
  <conditionalFormatting sqref="AE129 AM129">
    <cfRule type="expression" dxfId="1733" priority="2965">
      <formula>IF(RIGHT(TEXT(AE129,"0.#"),1)=".",FALSE,TRUE)</formula>
    </cfRule>
    <cfRule type="expression" dxfId="1732" priority="2966">
      <formula>IF(RIGHT(TEXT(AE129,"0.#"),1)=".",TRUE,FALSE)</formula>
    </cfRule>
  </conditionalFormatting>
  <conditionalFormatting sqref="AI129">
    <cfRule type="expression" dxfId="1731" priority="2963">
      <formula>IF(RIGHT(TEXT(AI129,"0.#"),1)=".",FALSE,TRUE)</formula>
    </cfRule>
    <cfRule type="expression" dxfId="1730" priority="2964">
      <formula>IF(RIGHT(TEXT(AI129,"0.#"),1)=".",TRUE,FALSE)</formula>
    </cfRule>
  </conditionalFormatting>
  <conditionalFormatting sqref="Y840:Y867">
    <cfRule type="expression" dxfId="1729" priority="2961">
      <formula>IF(RIGHT(TEXT(Y840,"0.#"),1)=".",FALSE,TRUE)</formula>
    </cfRule>
    <cfRule type="expression" dxfId="1728" priority="2962">
      <formula>IF(RIGHT(TEXT(Y840,"0.#"),1)=".",TRUE,FALSE)</formula>
    </cfRule>
  </conditionalFormatting>
  <conditionalFormatting sqref="AU518">
    <cfRule type="expression" dxfId="1727" priority="1471">
      <formula>IF(RIGHT(TEXT(AU518,"0.#"),1)=".",FALSE,TRUE)</formula>
    </cfRule>
    <cfRule type="expression" dxfId="1726" priority="1472">
      <formula>IF(RIGHT(TEXT(AU518,"0.#"),1)=".",TRUE,FALSE)</formula>
    </cfRule>
  </conditionalFormatting>
  <conditionalFormatting sqref="AQ551">
    <cfRule type="expression" dxfId="1725" priority="1247">
      <formula>IF(RIGHT(TEXT(AQ551,"0.#"),1)=".",FALSE,TRUE)</formula>
    </cfRule>
    <cfRule type="expression" dxfId="1724" priority="1248">
      <formula>IF(RIGHT(TEXT(AQ551,"0.#"),1)=".",TRUE,FALSE)</formula>
    </cfRule>
  </conditionalFormatting>
  <conditionalFormatting sqref="AE556">
    <cfRule type="expression" dxfId="1723" priority="1245">
      <formula>IF(RIGHT(TEXT(AE556,"0.#"),1)=".",FALSE,TRUE)</formula>
    </cfRule>
    <cfRule type="expression" dxfId="1722" priority="1246">
      <formula>IF(RIGHT(TEXT(AE556,"0.#"),1)=".",TRUE,FALSE)</formula>
    </cfRule>
  </conditionalFormatting>
  <conditionalFormatting sqref="AE557">
    <cfRule type="expression" dxfId="1721" priority="1243">
      <formula>IF(RIGHT(TEXT(AE557,"0.#"),1)=".",FALSE,TRUE)</formula>
    </cfRule>
    <cfRule type="expression" dxfId="1720" priority="1244">
      <formula>IF(RIGHT(TEXT(AE557,"0.#"),1)=".",TRUE,FALSE)</formula>
    </cfRule>
  </conditionalFormatting>
  <conditionalFormatting sqref="AE558">
    <cfRule type="expression" dxfId="1719" priority="1241">
      <formula>IF(RIGHT(TEXT(AE558,"0.#"),1)=".",FALSE,TRUE)</formula>
    </cfRule>
    <cfRule type="expression" dxfId="1718" priority="1242">
      <formula>IF(RIGHT(TEXT(AE558,"0.#"),1)=".",TRUE,FALSE)</formula>
    </cfRule>
  </conditionalFormatting>
  <conditionalFormatting sqref="AU556">
    <cfRule type="expression" dxfId="1717" priority="1233">
      <formula>IF(RIGHT(TEXT(AU556,"0.#"),1)=".",FALSE,TRUE)</formula>
    </cfRule>
    <cfRule type="expression" dxfId="1716" priority="1234">
      <formula>IF(RIGHT(TEXT(AU556,"0.#"),1)=".",TRUE,FALSE)</formula>
    </cfRule>
  </conditionalFormatting>
  <conditionalFormatting sqref="AU557">
    <cfRule type="expression" dxfId="1715" priority="1231">
      <formula>IF(RIGHT(TEXT(AU557,"0.#"),1)=".",FALSE,TRUE)</formula>
    </cfRule>
    <cfRule type="expression" dxfId="1714" priority="1232">
      <formula>IF(RIGHT(TEXT(AU557,"0.#"),1)=".",TRUE,FALSE)</formula>
    </cfRule>
  </conditionalFormatting>
  <conditionalFormatting sqref="AU558">
    <cfRule type="expression" dxfId="1713" priority="1229">
      <formula>IF(RIGHT(TEXT(AU558,"0.#"),1)=".",FALSE,TRUE)</formula>
    </cfRule>
    <cfRule type="expression" dxfId="1712" priority="1230">
      <formula>IF(RIGHT(TEXT(AU558,"0.#"),1)=".",TRUE,FALSE)</formula>
    </cfRule>
  </conditionalFormatting>
  <conditionalFormatting sqref="AQ557">
    <cfRule type="expression" dxfId="1711" priority="1221">
      <formula>IF(RIGHT(TEXT(AQ557,"0.#"),1)=".",FALSE,TRUE)</formula>
    </cfRule>
    <cfRule type="expression" dxfId="1710" priority="1222">
      <formula>IF(RIGHT(TEXT(AQ557,"0.#"),1)=".",TRUE,FALSE)</formula>
    </cfRule>
  </conditionalFormatting>
  <conditionalFormatting sqref="AQ558">
    <cfRule type="expression" dxfId="1709" priority="1219">
      <formula>IF(RIGHT(TEXT(AQ558,"0.#"),1)=".",FALSE,TRUE)</formula>
    </cfRule>
    <cfRule type="expression" dxfId="1708" priority="1220">
      <formula>IF(RIGHT(TEXT(AQ558,"0.#"),1)=".",TRUE,FALSE)</formula>
    </cfRule>
  </conditionalFormatting>
  <conditionalFormatting sqref="AQ556">
    <cfRule type="expression" dxfId="1707" priority="1217">
      <formula>IF(RIGHT(TEXT(AQ556,"0.#"),1)=".",FALSE,TRUE)</formula>
    </cfRule>
    <cfRule type="expression" dxfId="1706" priority="1218">
      <formula>IF(RIGHT(TEXT(AQ556,"0.#"),1)=".",TRUE,FALSE)</formula>
    </cfRule>
  </conditionalFormatting>
  <conditionalFormatting sqref="AE561">
    <cfRule type="expression" dxfId="1705" priority="1215">
      <formula>IF(RIGHT(TEXT(AE561,"0.#"),1)=".",FALSE,TRUE)</formula>
    </cfRule>
    <cfRule type="expression" dxfId="1704" priority="1216">
      <formula>IF(RIGHT(TEXT(AE561,"0.#"),1)=".",TRUE,FALSE)</formula>
    </cfRule>
  </conditionalFormatting>
  <conditionalFormatting sqref="AE562">
    <cfRule type="expression" dxfId="1703" priority="1213">
      <formula>IF(RIGHT(TEXT(AE562,"0.#"),1)=".",FALSE,TRUE)</formula>
    </cfRule>
    <cfRule type="expression" dxfId="1702" priority="1214">
      <formula>IF(RIGHT(TEXT(AE562,"0.#"),1)=".",TRUE,FALSE)</formula>
    </cfRule>
  </conditionalFormatting>
  <conditionalFormatting sqref="AE563">
    <cfRule type="expression" dxfId="1701" priority="1211">
      <formula>IF(RIGHT(TEXT(AE563,"0.#"),1)=".",FALSE,TRUE)</formula>
    </cfRule>
    <cfRule type="expression" dxfId="1700" priority="1212">
      <formula>IF(RIGHT(TEXT(AE563,"0.#"),1)=".",TRUE,FALSE)</formula>
    </cfRule>
  </conditionalFormatting>
  <conditionalFormatting sqref="AL1103:AO1132">
    <cfRule type="expression" dxfId="1699" priority="2867">
      <formula>IF(AND(AL1103&gt;=0, RIGHT(TEXT(AL1103,"0.#"),1)&lt;&gt;"."),TRUE,FALSE)</formula>
    </cfRule>
    <cfRule type="expression" dxfId="1698" priority="2868">
      <formula>IF(AND(AL1103&gt;=0, RIGHT(TEXT(AL1103,"0.#"),1)="."),TRUE,FALSE)</formula>
    </cfRule>
    <cfRule type="expression" dxfId="1697" priority="2869">
      <formula>IF(AND(AL1103&lt;0, RIGHT(TEXT(AL1103,"0.#"),1)&lt;&gt;"."),TRUE,FALSE)</formula>
    </cfRule>
    <cfRule type="expression" dxfId="1696" priority="2870">
      <formula>IF(AND(AL1103&lt;0, RIGHT(TEXT(AL1103,"0.#"),1)="."),TRUE,FALSE)</formula>
    </cfRule>
  </conditionalFormatting>
  <conditionalFormatting sqref="Y1103:Y1132">
    <cfRule type="expression" dxfId="1695" priority="2865">
      <formula>IF(RIGHT(TEXT(Y1103,"0.#"),1)=".",FALSE,TRUE)</formula>
    </cfRule>
    <cfRule type="expression" dxfId="1694" priority="2866">
      <formula>IF(RIGHT(TEXT(Y1103,"0.#"),1)=".",TRUE,FALSE)</formula>
    </cfRule>
  </conditionalFormatting>
  <conditionalFormatting sqref="AQ553">
    <cfRule type="expression" dxfId="1693" priority="1249">
      <formula>IF(RIGHT(TEXT(AQ553,"0.#"),1)=".",FALSE,TRUE)</formula>
    </cfRule>
    <cfRule type="expression" dxfId="1692" priority="1250">
      <formula>IF(RIGHT(TEXT(AQ553,"0.#"),1)=".",TRUE,FALSE)</formula>
    </cfRule>
  </conditionalFormatting>
  <conditionalFormatting sqref="AU552">
    <cfRule type="expression" dxfId="1691" priority="1261">
      <formula>IF(RIGHT(TEXT(AU552,"0.#"),1)=".",FALSE,TRUE)</formula>
    </cfRule>
    <cfRule type="expression" dxfId="1690" priority="1262">
      <formula>IF(RIGHT(TEXT(AU552,"0.#"),1)=".",TRUE,FALSE)</formula>
    </cfRule>
  </conditionalFormatting>
  <conditionalFormatting sqref="AE552">
    <cfRule type="expression" dxfId="1689" priority="1273">
      <formula>IF(RIGHT(TEXT(AE552,"0.#"),1)=".",FALSE,TRUE)</formula>
    </cfRule>
    <cfRule type="expression" dxfId="1688" priority="1274">
      <formula>IF(RIGHT(TEXT(AE552,"0.#"),1)=".",TRUE,FALSE)</formula>
    </cfRule>
  </conditionalFormatting>
  <conditionalFormatting sqref="AQ548">
    <cfRule type="expression" dxfId="1687" priority="1279">
      <formula>IF(RIGHT(TEXT(AQ548,"0.#"),1)=".",FALSE,TRUE)</formula>
    </cfRule>
    <cfRule type="expression" dxfId="1686" priority="1280">
      <formula>IF(RIGHT(TEXT(AQ548,"0.#"),1)=".",TRUE,FALSE)</formula>
    </cfRule>
  </conditionalFormatting>
  <conditionalFormatting sqref="AL838:AO839">
    <cfRule type="expression" dxfId="1685" priority="2819">
      <formula>IF(AND(AL838&gt;=0, RIGHT(TEXT(AL838,"0.#"),1)&lt;&gt;"."),TRUE,FALSE)</formula>
    </cfRule>
    <cfRule type="expression" dxfId="1684" priority="2820">
      <formula>IF(AND(AL838&gt;=0, RIGHT(TEXT(AL838,"0.#"),1)="."),TRUE,FALSE)</formula>
    </cfRule>
    <cfRule type="expression" dxfId="1683" priority="2821">
      <formula>IF(AND(AL838&lt;0, RIGHT(TEXT(AL838,"0.#"),1)&lt;&gt;"."),TRUE,FALSE)</formula>
    </cfRule>
    <cfRule type="expression" dxfId="1682" priority="2822">
      <formula>IF(AND(AL838&lt;0, RIGHT(TEXT(AL838,"0.#"),1)="."),TRUE,FALSE)</formula>
    </cfRule>
  </conditionalFormatting>
  <conditionalFormatting sqref="Y838:Y839">
    <cfRule type="expression" dxfId="1681" priority="2817">
      <formula>IF(RIGHT(TEXT(Y838,"0.#"),1)=".",FALSE,TRUE)</formula>
    </cfRule>
    <cfRule type="expression" dxfId="1680" priority="2818">
      <formula>IF(RIGHT(TEXT(Y838,"0.#"),1)=".",TRUE,FALSE)</formula>
    </cfRule>
  </conditionalFormatting>
  <conditionalFormatting sqref="AE492">
    <cfRule type="expression" dxfId="1679" priority="1605">
      <formula>IF(RIGHT(TEXT(AE492,"0.#"),1)=".",FALSE,TRUE)</formula>
    </cfRule>
    <cfRule type="expression" dxfId="1678" priority="1606">
      <formula>IF(RIGHT(TEXT(AE492,"0.#"),1)=".",TRUE,FALSE)</formula>
    </cfRule>
  </conditionalFormatting>
  <conditionalFormatting sqref="AE493">
    <cfRule type="expression" dxfId="1677" priority="1603">
      <formula>IF(RIGHT(TEXT(AE493,"0.#"),1)=".",FALSE,TRUE)</formula>
    </cfRule>
    <cfRule type="expression" dxfId="1676" priority="1604">
      <formula>IF(RIGHT(TEXT(AE493,"0.#"),1)=".",TRUE,FALSE)</formula>
    </cfRule>
  </conditionalFormatting>
  <conditionalFormatting sqref="AE494">
    <cfRule type="expression" dxfId="1675" priority="1601">
      <formula>IF(RIGHT(TEXT(AE494,"0.#"),1)=".",FALSE,TRUE)</formula>
    </cfRule>
    <cfRule type="expression" dxfId="1674" priority="1602">
      <formula>IF(RIGHT(TEXT(AE494,"0.#"),1)=".",TRUE,FALSE)</formula>
    </cfRule>
  </conditionalFormatting>
  <conditionalFormatting sqref="AQ493">
    <cfRule type="expression" dxfId="1673" priority="1581">
      <formula>IF(RIGHT(TEXT(AQ493,"0.#"),1)=".",FALSE,TRUE)</formula>
    </cfRule>
    <cfRule type="expression" dxfId="1672" priority="1582">
      <formula>IF(RIGHT(TEXT(AQ493,"0.#"),1)=".",TRUE,FALSE)</formula>
    </cfRule>
  </conditionalFormatting>
  <conditionalFormatting sqref="AQ494">
    <cfRule type="expression" dxfId="1671" priority="1579">
      <formula>IF(RIGHT(TEXT(AQ494,"0.#"),1)=".",FALSE,TRUE)</formula>
    </cfRule>
    <cfRule type="expression" dxfId="1670" priority="1580">
      <formula>IF(RIGHT(TEXT(AQ494,"0.#"),1)=".",TRUE,FALSE)</formula>
    </cfRule>
  </conditionalFormatting>
  <conditionalFormatting sqref="AQ492">
    <cfRule type="expression" dxfId="1669" priority="1577">
      <formula>IF(RIGHT(TEXT(AQ492,"0.#"),1)=".",FALSE,TRUE)</formula>
    </cfRule>
    <cfRule type="expression" dxfId="1668" priority="1578">
      <formula>IF(RIGHT(TEXT(AQ492,"0.#"),1)=".",TRUE,FALSE)</formula>
    </cfRule>
  </conditionalFormatting>
  <conditionalFormatting sqref="AU494">
    <cfRule type="expression" dxfId="1667" priority="1589">
      <formula>IF(RIGHT(TEXT(AU494,"0.#"),1)=".",FALSE,TRUE)</formula>
    </cfRule>
    <cfRule type="expression" dxfId="1666" priority="1590">
      <formula>IF(RIGHT(TEXT(AU494,"0.#"),1)=".",TRUE,FALSE)</formula>
    </cfRule>
  </conditionalFormatting>
  <conditionalFormatting sqref="AU492">
    <cfRule type="expression" dxfId="1665" priority="1593">
      <formula>IF(RIGHT(TEXT(AU492,"0.#"),1)=".",FALSE,TRUE)</formula>
    </cfRule>
    <cfRule type="expression" dxfId="1664" priority="1594">
      <formula>IF(RIGHT(TEXT(AU492,"0.#"),1)=".",TRUE,FALSE)</formula>
    </cfRule>
  </conditionalFormatting>
  <conditionalFormatting sqref="AU493">
    <cfRule type="expression" dxfId="1663" priority="1591">
      <formula>IF(RIGHT(TEXT(AU493,"0.#"),1)=".",FALSE,TRUE)</formula>
    </cfRule>
    <cfRule type="expression" dxfId="1662" priority="1592">
      <formula>IF(RIGHT(TEXT(AU493,"0.#"),1)=".",TRUE,FALSE)</formula>
    </cfRule>
  </conditionalFormatting>
  <conditionalFormatting sqref="AU583">
    <cfRule type="expression" dxfId="1661" priority="1109">
      <formula>IF(RIGHT(TEXT(AU583,"0.#"),1)=".",FALSE,TRUE)</formula>
    </cfRule>
    <cfRule type="expression" dxfId="1660" priority="1110">
      <formula>IF(RIGHT(TEXT(AU583,"0.#"),1)=".",TRUE,FALSE)</formula>
    </cfRule>
  </conditionalFormatting>
  <conditionalFormatting sqref="AU582">
    <cfRule type="expression" dxfId="1659" priority="1111">
      <formula>IF(RIGHT(TEXT(AU582,"0.#"),1)=".",FALSE,TRUE)</formula>
    </cfRule>
    <cfRule type="expression" dxfId="1658" priority="1112">
      <formula>IF(RIGHT(TEXT(AU582,"0.#"),1)=".",TRUE,FALSE)</formula>
    </cfRule>
  </conditionalFormatting>
  <conditionalFormatting sqref="AE499">
    <cfRule type="expression" dxfId="1657" priority="1571">
      <formula>IF(RIGHT(TEXT(AE499,"0.#"),1)=".",FALSE,TRUE)</formula>
    </cfRule>
    <cfRule type="expression" dxfId="1656" priority="1572">
      <formula>IF(RIGHT(TEXT(AE499,"0.#"),1)=".",TRUE,FALSE)</formula>
    </cfRule>
  </conditionalFormatting>
  <conditionalFormatting sqref="AE497">
    <cfRule type="expression" dxfId="1655" priority="1575">
      <formula>IF(RIGHT(TEXT(AE497,"0.#"),1)=".",FALSE,TRUE)</formula>
    </cfRule>
    <cfRule type="expression" dxfId="1654" priority="1576">
      <formula>IF(RIGHT(TEXT(AE497,"0.#"),1)=".",TRUE,FALSE)</formula>
    </cfRule>
  </conditionalFormatting>
  <conditionalFormatting sqref="AE498">
    <cfRule type="expression" dxfId="1653" priority="1573">
      <formula>IF(RIGHT(TEXT(AE498,"0.#"),1)=".",FALSE,TRUE)</formula>
    </cfRule>
    <cfRule type="expression" dxfId="1652" priority="1574">
      <formula>IF(RIGHT(TEXT(AE498,"0.#"),1)=".",TRUE,FALSE)</formula>
    </cfRule>
  </conditionalFormatting>
  <conditionalFormatting sqref="AU499">
    <cfRule type="expression" dxfId="1651" priority="1559">
      <formula>IF(RIGHT(TEXT(AU499,"0.#"),1)=".",FALSE,TRUE)</formula>
    </cfRule>
    <cfRule type="expression" dxfId="1650" priority="1560">
      <formula>IF(RIGHT(TEXT(AU499,"0.#"),1)=".",TRUE,FALSE)</formula>
    </cfRule>
  </conditionalFormatting>
  <conditionalFormatting sqref="AU497">
    <cfRule type="expression" dxfId="1649" priority="1563">
      <formula>IF(RIGHT(TEXT(AU497,"0.#"),1)=".",FALSE,TRUE)</formula>
    </cfRule>
    <cfRule type="expression" dxfId="1648" priority="1564">
      <formula>IF(RIGHT(TEXT(AU497,"0.#"),1)=".",TRUE,FALSE)</formula>
    </cfRule>
  </conditionalFormatting>
  <conditionalFormatting sqref="AU498">
    <cfRule type="expression" dxfId="1647" priority="1561">
      <formula>IF(RIGHT(TEXT(AU498,"0.#"),1)=".",FALSE,TRUE)</formula>
    </cfRule>
    <cfRule type="expression" dxfId="1646" priority="1562">
      <formula>IF(RIGHT(TEXT(AU498,"0.#"),1)=".",TRUE,FALSE)</formula>
    </cfRule>
  </conditionalFormatting>
  <conditionalFormatting sqref="AQ497">
    <cfRule type="expression" dxfId="1645" priority="1547">
      <formula>IF(RIGHT(TEXT(AQ497,"0.#"),1)=".",FALSE,TRUE)</formula>
    </cfRule>
    <cfRule type="expression" dxfId="1644" priority="1548">
      <formula>IF(RIGHT(TEXT(AQ497,"0.#"),1)=".",TRUE,FALSE)</formula>
    </cfRule>
  </conditionalFormatting>
  <conditionalFormatting sqref="AQ498">
    <cfRule type="expression" dxfId="1643" priority="1551">
      <formula>IF(RIGHT(TEXT(AQ498,"0.#"),1)=".",FALSE,TRUE)</formula>
    </cfRule>
    <cfRule type="expression" dxfId="1642" priority="1552">
      <formula>IF(RIGHT(TEXT(AQ498,"0.#"),1)=".",TRUE,FALSE)</formula>
    </cfRule>
  </conditionalFormatting>
  <conditionalFormatting sqref="AQ499">
    <cfRule type="expression" dxfId="1641" priority="1549">
      <formula>IF(RIGHT(TEXT(AQ499,"0.#"),1)=".",FALSE,TRUE)</formula>
    </cfRule>
    <cfRule type="expression" dxfId="1640" priority="1550">
      <formula>IF(RIGHT(TEXT(AQ499,"0.#"),1)=".",TRUE,FALSE)</formula>
    </cfRule>
  </conditionalFormatting>
  <conditionalFormatting sqref="AE504">
    <cfRule type="expression" dxfId="1639" priority="1541">
      <formula>IF(RIGHT(TEXT(AE504,"0.#"),1)=".",FALSE,TRUE)</formula>
    </cfRule>
    <cfRule type="expression" dxfId="1638" priority="1542">
      <formula>IF(RIGHT(TEXT(AE504,"0.#"),1)=".",TRUE,FALSE)</formula>
    </cfRule>
  </conditionalFormatting>
  <conditionalFormatting sqref="AE502">
    <cfRule type="expression" dxfId="1637" priority="1545">
      <formula>IF(RIGHT(TEXT(AE502,"0.#"),1)=".",FALSE,TRUE)</formula>
    </cfRule>
    <cfRule type="expression" dxfId="1636" priority="1546">
      <formula>IF(RIGHT(TEXT(AE502,"0.#"),1)=".",TRUE,FALSE)</formula>
    </cfRule>
  </conditionalFormatting>
  <conditionalFormatting sqref="AE503">
    <cfRule type="expression" dxfId="1635" priority="1543">
      <formula>IF(RIGHT(TEXT(AE503,"0.#"),1)=".",FALSE,TRUE)</formula>
    </cfRule>
    <cfRule type="expression" dxfId="1634" priority="1544">
      <formula>IF(RIGHT(TEXT(AE503,"0.#"),1)=".",TRUE,FALSE)</formula>
    </cfRule>
  </conditionalFormatting>
  <conditionalFormatting sqref="AU504">
    <cfRule type="expression" dxfId="1633" priority="1529">
      <formula>IF(RIGHT(TEXT(AU504,"0.#"),1)=".",FALSE,TRUE)</formula>
    </cfRule>
    <cfRule type="expression" dxfId="1632" priority="1530">
      <formula>IF(RIGHT(TEXT(AU504,"0.#"),1)=".",TRUE,FALSE)</formula>
    </cfRule>
  </conditionalFormatting>
  <conditionalFormatting sqref="AU502">
    <cfRule type="expression" dxfId="1631" priority="1533">
      <formula>IF(RIGHT(TEXT(AU502,"0.#"),1)=".",FALSE,TRUE)</formula>
    </cfRule>
    <cfRule type="expression" dxfId="1630" priority="1534">
      <formula>IF(RIGHT(TEXT(AU502,"0.#"),1)=".",TRUE,FALSE)</formula>
    </cfRule>
  </conditionalFormatting>
  <conditionalFormatting sqref="AU503">
    <cfRule type="expression" dxfId="1629" priority="1531">
      <formula>IF(RIGHT(TEXT(AU503,"0.#"),1)=".",FALSE,TRUE)</formula>
    </cfRule>
    <cfRule type="expression" dxfId="1628" priority="1532">
      <formula>IF(RIGHT(TEXT(AU503,"0.#"),1)=".",TRUE,FALSE)</formula>
    </cfRule>
  </conditionalFormatting>
  <conditionalFormatting sqref="AQ502">
    <cfRule type="expression" dxfId="1627" priority="1517">
      <formula>IF(RIGHT(TEXT(AQ502,"0.#"),1)=".",FALSE,TRUE)</formula>
    </cfRule>
    <cfRule type="expression" dxfId="1626" priority="1518">
      <formula>IF(RIGHT(TEXT(AQ502,"0.#"),1)=".",TRUE,FALSE)</formula>
    </cfRule>
  </conditionalFormatting>
  <conditionalFormatting sqref="AQ503">
    <cfRule type="expression" dxfId="1625" priority="1521">
      <formula>IF(RIGHT(TEXT(AQ503,"0.#"),1)=".",FALSE,TRUE)</formula>
    </cfRule>
    <cfRule type="expression" dxfId="1624" priority="1522">
      <formula>IF(RIGHT(TEXT(AQ503,"0.#"),1)=".",TRUE,FALSE)</formula>
    </cfRule>
  </conditionalFormatting>
  <conditionalFormatting sqref="AQ504">
    <cfRule type="expression" dxfId="1623" priority="1519">
      <formula>IF(RIGHT(TEXT(AQ504,"0.#"),1)=".",FALSE,TRUE)</formula>
    </cfRule>
    <cfRule type="expression" dxfId="1622" priority="1520">
      <formula>IF(RIGHT(TEXT(AQ504,"0.#"),1)=".",TRUE,FALSE)</formula>
    </cfRule>
  </conditionalFormatting>
  <conditionalFormatting sqref="AE509">
    <cfRule type="expression" dxfId="1621" priority="1511">
      <formula>IF(RIGHT(TEXT(AE509,"0.#"),1)=".",FALSE,TRUE)</formula>
    </cfRule>
    <cfRule type="expression" dxfId="1620" priority="1512">
      <formula>IF(RIGHT(TEXT(AE509,"0.#"),1)=".",TRUE,FALSE)</formula>
    </cfRule>
  </conditionalFormatting>
  <conditionalFormatting sqref="AE507">
    <cfRule type="expression" dxfId="1619" priority="1515">
      <formula>IF(RIGHT(TEXT(AE507,"0.#"),1)=".",FALSE,TRUE)</formula>
    </cfRule>
    <cfRule type="expression" dxfId="1618" priority="1516">
      <formula>IF(RIGHT(TEXT(AE507,"0.#"),1)=".",TRUE,FALSE)</formula>
    </cfRule>
  </conditionalFormatting>
  <conditionalFormatting sqref="AE508">
    <cfRule type="expression" dxfId="1617" priority="1513">
      <formula>IF(RIGHT(TEXT(AE508,"0.#"),1)=".",FALSE,TRUE)</formula>
    </cfRule>
    <cfRule type="expression" dxfId="1616" priority="1514">
      <formula>IF(RIGHT(TEXT(AE508,"0.#"),1)=".",TRUE,FALSE)</formula>
    </cfRule>
  </conditionalFormatting>
  <conditionalFormatting sqref="AU509">
    <cfRule type="expression" dxfId="1615" priority="1499">
      <formula>IF(RIGHT(TEXT(AU509,"0.#"),1)=".",FALSE,TRUE)</formula>
    </cfRule>
    <cfRule type="expression" dxfId="1614" priority="1500">
      <formula>IF(RIGHT(TEXT(AU509,"0.#"),1)=".",TRUE,FALSE)</formula>
    </cfRule>
  </conditionalFormatting>
  <conditionalFormatting sqref="AU507">
    <cfRule type="expression" dxfId="1613" priority="1503">
      <formula>IF(RIGHT(TEXT(AU507,"0.#"),1)=".",FALSE,TRUE)</formula>
    </cfRule>
    <cfRule type="expression" dxfId="1612" priority="1504">
      <formula>IF(RIGHT(TEXT(AU507,"0.#"),1)=".",TRUE,FALSE)</formula>
    </cfRule>
  </conditionalFormatting>
  <conditionalFormatting sqref="AU508">
    <cfRule type="expression" dxfId="1611" priority="1501">
      <formula>IF(RIGHT(TEXT(AU508,"0.#"),1)=".",FALSE,TRUE)</formula>
    </cfRule>
    <cfRule type="expression" dxfId="1610" priority="1502">
      <formula>IF(RIGHT(TEXT(AU508,"0.#"),1)=".",TRUE,FALSE)</formula>
    </cfRule>
  </conditionalFormatting>
  <conditionalFormatting sqref="AQ507">
    <cfRule type="expression" dxfId="1609" priority="1487">
      <formula>IF(RIGHT(TEXT(AQ507,"0.#"),1)=".",FALSE,TRUE)</formula>
    </cfRule>
    <cfRule type="expression" dxfId="1608" priority="1488">
      <formula>IF(RIGHT(TEXT(AQ507,"0.#"),1)=".",TRUE,FALSE)</formula>
    </cfRule>
  </conditionalFormatting>
  <conditionalFormatting sqref="AQ508">
    <cfRule type="expression" dxfId="1607" priority="1491">
      <formula>IF(RIGHT(TEXT(AQ508,"0.#"),1)=".",FALSE,TRUE)</formula>
    </cfRule>
    <cfRule type="expression" dxfId="1606" priority="1492">
      <formula>IF(RIGHT(TEXT(AQ508,"0.#"),1)=".",TRUE,FALSE)</formula>
    </cfRule>
  </conditionalFormatting>
  <conditionalFormatting sqref="AQ509">
    <cfRule type="expression" dxfId="1605" priority="1489">
      <formula>IF(RIGHT(TEXT(AQ509,"0.#"),1)=".",FALSE,TRUE)</formula>
    </cfRule>
    <cfRule type="expression" dxfId="1604" priority="1490">
      <formula>IF(RIGHT(TEXT(AQ509,"0.#"),1)=".",TRUE,FALSE)</formula>
    </cfRule>
  </conditionalFormatting>
  <conditionalFormatting sqref="AE465">
    <cfRule type="expression" dxfId="1603" priority="1781">
      <formula>IF(RIGHT(TEXT(AE465,"0.#"),1)=".",FALSE,TRUE)</formula>
    </cfRule>
    <cfRule type="expression" dxfId="1602" priority="1782">
      <formula>IF(RIGHT(TEXT(AE465,"0.#"),1)=".",TRUE,FALSE)</formula>
    </cfRule>
  </conditionalFormatting>
  <conditionalFormatting sqref="AE463">
    <cfRule type="expression" dxfId="1601" priority="1785">
      <formula>IF(RIGHT(TEXT(AE463,"0.#"),1)=".",FALSE,TRUE)</formula>
    </cfRule>
    <cfRule type="expression" dxfId="1600" priority="1786">
      <formula>IF(RIGHT(TEXT(AE463,"0.#"),1)=".",TRUE,FALSE)</formula>
    </cfRule>
  </conditionalFormatting>
  <conditionalFormatting sqref="AE464">
    <cfRule type="expression" dxfId="1599" priority="1783">
      <formula>IF(RIGHT(TEXT(AE464,"0.#"),1)=".",FALSE,TRUE)</formula>
    </cfRule>
    <cfRule type="expression" dxfId="1598" priority="1784">
      <formula>IF(RIGHT(TEXT(AE464,"0.#"),1)=".",TRUE,FALSE)</formula>
    </cfRule>
  </conditionalFormatting>
  <conditionalFormatting sqref="AM465">
    <cfRule type="expression" dxfId="1597" priority="1775">
      <formula>IF(RIGHT(TEXT(AM465,"0.#"),1)=".",FALSE,TRUE)</formula>
    </cfRule>
    <cfRule type="expression" dxfId="1596" priority="1776">
      <formula>IF(RIGHT(TEXT(AM465,"0.#"),1)=".",TRUE,FALSE)</formula>
    </cfRule>
  </conditionalFormatting>
  <conditionalFormatting sqref="AM463">
    <cfRule type="expression" dxfId="1595" priority="1779">
      <formula>IF(RIGHT(TEXT(AM463,"0.#"),1)=".",FALSE,TRUE)</formula>
    </cfRule>
    <cfRule type="expression" dxfId="1594" priority="1780">
      <formula>IF(RIGHT(TEXT(AM463,"0.#"),1)=".",TRUE,FALSE)</formula>
    </cfRule>
  </conditionalFormatting>
  <conditionalFormatting sqref="AM464">
    <cfRule type="expression" dxfId="1593" priority="1777">
      <formula>IF(RIGHT(TEXT(AM464,"0.#"),1)=".",FALSE,TRUE)</formula>
    </cfRule>
    <cfRule type="expression" dxfId="1592" priority="1778">
      <formula>IF(RIGHT(TEXT(AM464,"0.#"),1)=".",TRUE,FALSE)</formula>
    </cfRule>
  </conditionalFormatting>
  <conditionalFormatting sqref="AU465">
    <cfRule type="expression" dxfId="1591" priority="1769">
      <formula>IF(RIGHT(TEXT(AU465,"0.#"),1)=".",FALSE,TRUE)</formula>
    </cfRule>
    <cfRule type="expression" dxfId="1590" priority="1770">
      <formula>IF(RIGHT(TEXT(AU465,"0.#"),1)=".",TRUE,FALSE)</formula>
    </cfRule>
  </conditionalFormatting>
  <conditionalFormatting sqref="AU463">
    <cfRule type="expression" dxfId="1589" priority="1773">
      <formula>IF(RIGHT(TEXT(AU463,"0.#"),1)=".",FALSE,TRUE)</formula>
    </cfRule>
    <cfRule type="expression" dxfId="1588" priority="1774">
      <formula>IF(RIGHT(TEXT(AU463,"0.#"),1)=".",TRUE,FALSE)</formula>
    </cfRule>
  </conditionalFormatting>
  <conditionalFormatting sqref="AU464">
    <cfRule type="expression" dxfId="1587" priority="1771">
      <formula>IF(RIGHT(TEXT(AU464,"0.#"),1)=".",FALSE,TRUE)</formula>
    </cfRule>
    <cfRule type="expression" dxfId="1586" priority="1772">
      <formula>IF(RIGHT(TEXT(AU464,"0.#"),1)=".",TRUE,FALSE)</formula>
    </cfRule>
  </conditionalFormatting>
  <conditionalFormatting sqref="AI465">
    <cfRule type="expression" dxfId="1585" priority="1763">
      <formula>IF(RIGHT(TEXT(AI465,"0.#"),1)=".",FALSE,TRUE)</formula>
    </cfRule>
    <cfRule type="expression" dxfId="1584" priority="1764">
      <formula>IF(RIGHT(TEXT(AI465,"0.#"),1)=".",TRUE,FALSE)</formula>
    </cfRule>
  </conditionalFormatting>
  <conditionalFormatting sqref="AI463">
    <cfRule type="expression" dxfId="1583" priority="1767">
      <formula>IF(RIGHT(TEXT(AI463,"0.#"),1)=".",FALSE,TRUE)</formula>
    </cfRule>
    <cfRule type="expression" dxfId="1582" priority="1768">
      <formula>IF(RIGHT(TEXT(AI463,"0.#"),1)=".",TRUE,FALSE)</formula>
    </cfRule>
  </conditionalFormatting>
  <conditionalFormatting sqref="AI464">
    <cfRule type="expression" dxfId="1581" priority="1765">
      <formula>IF(RIGHT(TEXT(AI464,"0.#"),1)=".",FALSE,TRUE)</formula>
    </cfRule>
    <cfRule type="expression" dxfId="1580" priority="1766">
      <formula>IF(RIGHT(TEXT(AI464,"0.#"),1)=".",TRUE,FALSE)</formula>
    </cfRule>
  </conditionalFormatting>
  <conditionalFormatting sqref="AQ463">
    <cfRule type="expression" dxfId="1579" priority="1757">
      <formula>IF(RIGHT(TEXT(AQ463,"0.#"),1)=".",FALSE,TRUE)</formula>
    </cfRule>
    <cfRule type="expression" dxfId="1578" priority="1758">
      <formula>IF(RIGHT(TEXT(AQ463,"0.#"),1)=".",TRUE,FALSE)</formula>
    </cfRule>
  </conditionalFormatting>
  <conditionalFormatting sqref="AQ464">
    <cfRule type="expression" dxfId="1577" priority="1761">
      <formula>IF(RIGHT(TEXT(AQ464,"0.#"),1)=".",FALSE,TRUE)</formula>
    </cfRule>
    <cfRule type="expression" dxfId="1576" priority="1762">
      <formula>IF(RIGHT(TEXT(AQ464,"0.#"),1)=".",TRUE,FALSE)</formula>
    </cfRule>
  </conditionalFormatting>
  <conditionalFormatting sqref="AQ465">
    <cfRule type="expression" dxfId="1575" priority="1759">
      <formula>IF(RIGHT(TEXT(AQ465,"0.#"),1)=".",FALSE,TRUE)</formula>
    </cfRule>
    <cfRule type="expression" dxfId="1574" priority="1760">
      <formula>IF(RIGHT(TEXT(AQ465,"0.#"),1)=".",TRUE,FALSE)</formula>
    </cfRule>
  </conditionalFormatting>
  <conditionalFormatting sqref="AE470">
    <cfRule type="expression" dxfId="1573" priority="1751">
      <formula>IF(RIGHT(TEXT(AE470,"0.#"),1)=".",FALSE,TRUE)</formula>
    </cfRule>
    <cfRule type="expression" dxfId="1572" priority="1752">
      <formula>IF(RIGHT(TEXT(AE470,"0.#"),1)=".",TRUE,FALSE)</formula>
    </cfRule>
  </conditionalFormatting>
  <conditionalFormatting sqref="AE468">
    <cfRule type="expression" dxfId="1571" priority="1755">
      <formula>IF(RIGHT(TEXT(AE468,"0.#"),1)=".",FALSE,TRUE)</formula>
    </cfRule>
    <cfRule type="expression" dxfId="1570" priority="1756">
      <formula>IF(RIGHT(TEXT(AE468,"0.#"),1)=".",TRUE,FALSE)</formula>
    </cfRule>
  </conditionalFormatting>
  <conditionalFormatting sqref="AE469">
    <cfRule type="expression" dxfId="1569" priority="1753">
      <formula>IF(RIGHT(TEXT(AE469,"0.#"),1)=".",FALSE,TRUE)</formula>
    </cfRule>
    <cfRule type="expression" dxfId="1568" priority="1754">
      <formula>IF(RIGHT(TEXT(AE469,"0.#"),1)=".",TRUE,FALSE)</formula>
    </cfRule>
  </conditionalFormatting>
  <conditionalFormatting sqref="AM470">
    <cfRule type="expression" dxfId="1567" priority="1745">
      <formula>IF(RIGHT(TEXT(AM470,"0.#"),1)=".",FALSE,TRUE)</formula>
    </cfRule>
    <cfRule type="expression" dxfId="1566" priority="1746">
      <formula>IF(RIGHT(TEXT(AM470,"0.#"),1)=".",TRUE,FALSE)</formula>
    </cfRule>
  </conditionalFormatting>
  <conditionalFormatting sqref="AM468">
    <cfRule type="expression" dxfId="1565" priority="1749">
      <formula>IF(RIGHT(TEXT(AM468,"0.#"),1)=".",FALSE,TRUE)</formula>
    </cfRule>
    <cfRule type="expression" dxfId="1564" priority="1750">
      <formula>IF(RIGHT(TEXT(AM468,"0.#"),1)=".",TRUE,FALSE)</formula>
    </cfRule>
  </conditionalFormatting>
  <conditionalFormatting sqref="AM469">
    <cfRule type="expression" dxfId="1563" priority="1747">
      <formula>IF(RIGHT(TEXT(AM469,"0.#"),1)=".",FALSE,TRUE)</formula>
    </cfRule>
    <cfRule type="expression" dxfId="1562" priority="1748">
      <formula>IF(RIGHT(TEXT(AM469,"0.#"),1)=".",TRUE,FALSE)</formula>
    </cfRule>
  </conditionalFormatting>
  <conditionalFormatting sqref="AU470">
    <cfRule type="expression" dxfId="1561" priority="1739">
      <formula>IF(RIGHT(TEXT(AU470,"0.#"),1)=".",FALSE,TRUE)</formula>
    </cfRule>
    <cfRule type="expression" dxfId="1560" priority="1740">
      <formula>IF(RIGHT(TEXT(AU470,"0.#"),1)=".",TRUE,FALSE)</formula>
    </cfRule>
  </conditionalFormatting>
  <conditionalFormatting sqref="AU468">
    <cfRule type="expression" dxfId="1559" priority="1743">
      <formula>IF(RIGHT(TEXT(AU468,"0.#"),1)=".",FALSE,TRUE)</formula>
    </cfRule>
    <cfRule type="expression" dxfId="1558" priority="1744">
      <formula>IF(RIGHT(TEXT(AU468,"0.#"),1)=".",TRUE,FALSE)</formula>
    </cfRule>
  </conditionalFormatting>
  <conditionalFormatting sqref="AU469">
    <cfRule type="expression" dxfId="1557" priority="1741">
      <formula>IF(RIGHT(TEXT(AU469,"0.#"),1)=".",FALSE,TRUE)</formula>
    </cfRule>
    <cfRule type="expression" dxfId="1556" priority="1742">
      <formula>IF(RIGHT(TEXT(AU469,"0.#"),1)=".",TRUE,FALSE)</formula>
    </cfRule>
  </conditionalFormatting>
  <conditionalFormatting sqref="AI470">
    <cfRule type="expression" dxfId="1555" priority="1733">
      <formula>IF(RIGHT(TEXT(AI470,"0.#"),1)=".",FALSE,TRUE)</formula>
    </cfRule>
    <cfRule type="expression" dxfId="1554" priority="1734">
      <formula>IF(RIGHT(TEXT(AI470,"0.#"),1)=".",TRUE,FALSE)</formula>
    </cfRule>
  </conditionalFormatting>
  <conditionalFormatting sqref="AI468">
    <cfRule type="expression" dxfId="1553" priority="1737">
      <formula>IF(RIGHT(TEXT(AI468,"0.#"),1)=".",FALSE,TRUE)</formula>
    </cfRule>
    <cfRule type="expression" dxfId="1552" priority="1738">
      <formula>IF(RIGHT(TEXT(AI468,"0.#"),1)=".",TRUE,FALSE)</formula>
    </cfRule>
  </conditionalFormatting>
  <conditionalFormatting sqref="AI469">
    <cfRule type="expression" dxfId="1551" priority="1735">
      <formula>IF(RIGHT(TEXT(AI469,"0.#"),1)=".",FALSE,TRUE)</formula>
    </cfRule>
    <cfRule type="expression" dxfId="1550" priority="1736">
      <formula>IF(RIGHT(TEXT(AI469,"0.#"),1)=".",TRUE,FALSE)</formula>
    </cfRule>
  </conditionalFormatting>
  <conditionalFormatting sqref="AQ468">
    <cfRule type="expression" dxfId="1549" priority="1727">
      <formula>IF(RIGHT(TEXT(AQ468,"0.#"),1)=".",FALSE,TRUE)</formula>
    </cfRule>
    <cfRule type="expression" dxfId="1548" priority="1728">
      <formula>IF(RIGHT(TEXT(AQ468,"0.#"),1)=".",TRUE,FALSE)</formula>
    </cfRule>
  </conditionalFormatting>
  <conditionalFormatting sqref="AQ469">
    <cfRule type="expression" dxfId="1547" priority="1731">
      <formula>IF(RIGHT(TEXT(AQ469,"0.#"),1)=".",FALSE,TRUE)</formula>
    </cfRule>
    <cfRule type="expression" dxfId="1546" priority="1732">
      <formula>IF(RIGHT(TEXT(AQ469,"0.#"),1)=".",TRUE,FALSE)</formula>
    </cfRule>
  </conditionalFormatting>
  <conditionalFormatting sqref="AQ470">
    <cfRule type="expression" dxfId="1545" priority="1729">
      <formula>IF(RIGHT(TEXT(AQ470,"0.#"),1)=".",FALSE,TRUE)</formula>
    </cfRule>
    <cfRule type="expression" dxfId="1544" priority="1730">
      <formula>IF(RIGHT(TEXT(AQ470,"0.#"),1)=".",TRUE,FALSE)</formula>
    </cfRule>
  </conditionalFormatting>
  <conditionalFormatting sqref="AE475">
    <cfRule type="expression" dxfId="1543" priority="1721">
      <formula>IF(RIGHT(TEXT(AE475,"0.#"),1)=".",FALSE,TRUE)</formula>
    </cfRule>
    <cfRule type="expression" dxfId="1542" priority="1722">
      <formula>IF(RIGHT(TEXT(AE475,"0.#"),1)=".",TRUE,FALSE)</formula>
    </cfRule>
  </conditionalFormatting>
  <conditionalFormatting sqref="AE473">
    <cfRule type="expression" dxfId="1541" priority="1725">
      <formula>IF(RIGHT(TEXT(AE473,"0.#"),1)=".",FALSE,TRUE)</formula>
    </cfRule>
    <cfRule type="expression" dxfId="1540" priority="1726">
      <formula>IF(RIGHT(TEXT(AE473,"0.#"),1)=".",TRUE,FALSE)</formula>
    </cfRule>
  </conditionalFormatting>
  <conditionalFormatting sqref="AE474">
    <cfRule type="expression" dxfId="1539" priority="1723">
      <formula>IF(RIGHT(TEXT(AE474,"0.#"),1)=".",FALSE,TRUE)</formula>
    </cfRule>
    <cfRule type="expression" dxfId="1538" priority="1724">
      <formula>IF(RIGHT(TEXT(AE474,"0.#"),1)=".",TRUE,FALSE)</formula>
    </cfRule>
  </conditionalFormatting>
  <conditionalFormatting sqref="AM475">
    <cfRule type="expression" dxfId="1537" priority="1715">
      <formula>IF(RIGHT(TEXT(AM475,"0.#"),1)=".",FALSE,TRUE)</formula>
    </cfRule>
    <cfRule type="expression" dxfId="1536" priority="1716">
      <formula>IF(RIGHT(TEXT(AM475,"0.#"),1)=".",TRUE,FALSE)</formula>
    </cfRule>
  </conditionalFormatting>
  <conditionalFormatting sqref="AM473">
    <cfRule type="expression" dxfId="1535" priority="1719">
      <formula>IF(RIGHT(TEXT(AM473,"0.#"),1)=".",FALSE,TRUE)</formula>
    </cfRule>
    <cfRule type="expression" dxfId="1534" priority="1720">
      <formula>IF(RIGHT(TEXT(AM473,"0.#"),1)=".",TRUE,FALSE)</formula>
    </cfRule>
  </conditionalFormatting>
  <conditionalFormatting sqref="AM474">
    <cfRule type="expression" dxfId="1533" priority="1717">
      <formula>IF(RIGHT(TEXT(AM474,"0.#"),1)=".",FALSE,TRUE)</formula>
    </cfRule>
    <cfRule type="expression" dxfId="1532" priority="1718">
      <formula>IF(RIGHT(TEXT(AM474,"0.#"),1)=".",TRUE,FALSE)</formula>
    </cfRule>
  </conditionalFormatting>
  <conditionalFormatting sqref="AU475">
    <cfRule type="expression" dxfId="1531" priority="1709">
      <formula>IF(RIGHT(TEXT(AU475,"0.#"),1)=".",FALSE,TRUE)</formula>
    </cfRule>
    <cfRule type="expression" dxfId="1530" priority="1710">
      <formula>IF(RIGHT(TEXT(AU475,"0.#"),1)=".",TRUE,FALSE)</formula>
    </cfRule>
  </conditionalFormatting>
  <conditionalFormatting sqref="AU473">
    <cfRule type="expression" dxfId="1529" priority="1713">
      <formula>IF(RIGHT(TEXT(AU473,"0.#"),1)=".",FALSE,TRUE)</formula>
    </cfRule>
    <cfRule type="expression" dxfId="1528" priority="1714">
      <formula>IF(RIGHT(TEXT(AU473,"0.#"),1)=".",TRUE,FALSE)</formula>
    </cfRule>
  </conditionalFormatting>
  <conditionalFormatting sqref="AU474">
    <cfRule type="expression" dxfId="1527" priority="1711">
      <formula>IF(RIGHT(TEXT(AU474,"0.#"),1)=".",FALSE,TRUE)</formula>
    </cfRule>
    <cfRule type="expression" dxfId="1526" priority="1712">
      <formula>IF(RIGHT(TEXT(AU474,"0.#"),1)=".",TRUE,FALSE)</formula>
    </cfRule>
  </conditionalFormatting>
  <conditionalFormatting sqref="AI475">
    <cfRule type="expression" dxfId="1525" priority="1703">
      <formula>IF(RIGHT(TEXT(AI475,"0.#"),1)=".",FALSE,TRUE)</formula>
    </cfRule>
    <cfRule type="expression" dxfId="1524" priority="1704">
      <formula>IF(RIGHT(TEXT(AI475,"0.#"),1)=".",TRUE,FALSE)</formula>
    </cfRule>
  </conditionalFormatting>
  <conditionalFormatting sqref="AI473">
    <cfRule type="expression" dxfId="1523" priority="1707">
      <formula>IF(RIGHT(TEXT(AI473,"0.#"),1)=".",FALSE,TRUE)</formula>
    </cfRule>
    <cfRule type="expression" dxfId="1522" priority="1708">
      <formula>IF(RIGHT(TEXT(AI473,"0.#"),1)=".",TRUE,FALSE)</formula>
    </cfRule>
  </conditionalFormatting>
  <conditionalFormatting sqref="AI474">
    <cfRule type="expression" dxfId="1521" priority="1705">
      <formula>IF(RIGHT(TEXT(AI474,"0.#"),1)=".",FALSE,TRUE)</formula>
    </cfRule>
    <cfRule type="expression" dxfId="1520" priority="1706">
      <formula>IF(RIGHT(TEXT(AI474,"0.#"),1)=".",TRUE,FALSE)</formula>
    </cfRule>
  </conditionalFormatting>
  <conditionalFormatting sqref="AQ473">
    <cfRule type="expression" dxfId="1519" priority="1697">
      <formula>IF(RIGHT(TEXT(AQ473,"0.#"),1)=".",FALSE,TRUE)</formula>
    </cfRule>
    <cfRule type="expression" dxfId="1518" priority="1698">
      <formula>IF(RIGHT(TEXT(AQ473,"0.#"),1)=".",TRUE,FALSE)</formula>
    </cfRule>
  </conditionalFormatting>
  <conditionalFormatting sqref="AQ474">
    <cfRule type="expression" dxfId="1517" priority="1701">
      <formula>IF(RIGHT(TEXT(AQ474,"0.#"),1)=".",FALSE,TRUE)</formula>
    </cfRule>
    <cfRule type="expression" dxfId="1516" priority="1702">
      <formula>IF(RIGHT(TEXT(AQ474,"0.#"),1)=".",TRUE,FALSE)</formula>
    </cfRule>
  </conditionalFormatting>
  <conditionalFormatting sqref="AQ475">
    <cfRule type="expression" dxfId="1515" priority="1699">
      <formula>IF(RIGHT(TEXT(AQ475,"0.#"),1)=".",FALSE,TRUE)</formula>
    </cfRule>
    <cfRule type="expression" dxfId="1514" priority="1700">
      <formula>IF(RIGHT(TEXT(AQ475,"0.#"),1)=".",TRUE,FALSE)</formula>
    </cfRule>
  </conditionalFormatting>
  <conditionalFormatting sqref="AE480">
    <cfRule type="expression" dxfId="1513" priority="1691">
      <formula>IF(RIGHT(TEXT(AE480,"0.#"),1)=".",FALSE,TRUE)</formula>
    </cfRule>
    <cfRule type="expression" dxfId="1512" priority="1692">
      <formula>IF(RIGHT(TEXT(AE480,"0.#"),1)=".",TRUE,FALSE)</formula>
    </cfRule>
  </conditionalFormatting>
  <conditionalFormatting sqref="AE478">
    <cfRule type="expression" dxfId="1511" priority="1695">
      <formula>IF(RIGHT(TEXT(AE478,"0.#"),1)=".",FALSE,TRUE)</formula>
    </cfRule>
    <cfRule type="expression" dxfId="1510" priority="1696">
      <formula>IF(RIGHT(TEXT(AE478,"0.#"),1)=".",TRUE,FALSE)</formula>
    </cfRule>
  </conditionalFormatting>
  <conditionalFormatting sqref="AE479">
    <cfRule type="expression" dxfId="1509" priority="1693">
      <formula>IF(RIGHT(TEXT(AE479,"0.#"),1)=".",FALSE,TRUE)</formula>
    </cfRule>
    <cfRule type="expression" dxfId="1508" priority="1694">
      <formula>IF(RIGHT(TEXT(AE479,"0.#"),1)=".",TRUE,FALSE)</formula>
    </cfRule>
  </conditionalFormatting>
  <conditionalFormatting sqref="AM480">
    <cfRule type="expression" dxfId="1507" priority="1685">
      <formula>IF(RIGHT(TEXT(AM480,"0.#"),1)=".",FALSE,TRUE)</formula>
    </cfRule>
    <cfRule type="expression" dxfId="1506" priority="1686">
      <formula>IF(RIGHT(TEXT(AM480,"0.#"),1)=".",TRUE,FALSE)</formula>
    </cfRule>
  </conditionalFormatting>
  <conditionalFormatting sqref="AM478">
    <cfRule type="expression" dxfId="1505" priority="1689">
      <formula>IF(RIGHT(TEXT(AM478,"0.#"),1)=".",FALSE,TRUE)</formula>
    </cfRule>
    <cfRule type="expression" dxfId="1504" priority="1690">
      <formula>IF(RIGHT(TEXT(AM478,"0.#"),1)=".",TRUE,FALSE)</formula>
    </cfRule>
  </conditionalFormatting>
  <conditionalFormatting sqref="AM479">
    <cfRule type="expression" dxfId="1503" priority="1687">
      <formula>IF(RIGHT(TEXT(AM479,"0.#"),1)=".",FALSE,TRUE)</formula>
    </cfRule>
    <cfRule type="expression" dxfId="1502" priority="1688">
      <formula>IF(RIGHT(TEXT(AM479,"0.#"),1)=".",TRUE,FALSE)</formula>
    </cfRule>
  </conditionalFormatting>
  <conditionalFormatting sqref="AU480">
    <cfRule type="expression" dxfId="1501" priority="1679">
      <formula>IF(RIGHT(TEXT(AU480,"0.#"),1)=".",FALSE,TRUE)</formula>
    </cfRule>
    <cfRule type="expression" dxfId="1500" priority="1680">
      <formula>IF(RIGHT(TEXT(AU480,"0.#"),1)=".",TRUE,FALSE)</formula>
    </cfRule>
  </conditionalFormatting>
  <conditionalFormatting sqref="AU478">
    <cfRule type="expression" dxfId="1499" priority="1683">
      <formula>IF(RIGHT(TEXT(AU478,"0.#"),1)=".",FALSE,TRUE)</formula>
    </cfRule>
    <cfRule type="expression" dxfId="1498" priority="1684">
      <formula>IF(RIGHT(TEXT(AU478,"0.#"),1)=".",TRUE,FALSE)</formula>
    </cfRule>
  </conditionalFormatting>
  <conditionalFormatting sqref="AU479">
    <cfRule type="expression" dxfId="1497" priority="1681">
      <formula>IF(RIGHT(TEXT(AU479,"0.#"),1)=".",FALSE,TRUE)</formula>
    </cfRule>
    <cfRule type="expression" dxfId="1496" priority="1682">
      <formula>IF(RIGHT(TEXT(AU479,"0.#"),1)=".",TRUE,FALSE)</formula>
    </cfRule>
  </conditionalFormatting>
  <conditionalFormatting sqref="AI480">
    <cfRule type="expression" dxfId="1495" priority="1673">
      <formula>IF(RIGHT(TEXT(AI480,"0.#"),1)=".",FALSE,TRUE)</formula>
    </cfRule>
    <cfRule type="expression" dxfId="1494" priority="1674">
      <formula>IF(RIGHT(TEXT(AI480,"0.#"),1)=".",TRUE,FALSE)</formula>
    </cfRule>
  </conditionalFormatting>
  <conditionalFormatting sqref="AI478">
    <cfRule type="expression" dxfId="1493" priority="1677">
      <formula>IF(RIGHT(TEXT(AI478,"0.#"),1)=".",FALSE,TRUE)</formula>
    </cfRule>
    <cfRule type="expression" dxfId="1492" priority="1678">
      <formula>IF(RIGHT(TEXT(AI478,"0.#"),1)=".",TRUE,FALSE)</formula>
    </cfRule>
  </conditionalFormatting>
  <conditionalFormatting sqref="AI479">
    <cfRule type="expression" dxfId="1491" priority="1675">
      <formula>IF(RIGHT(TEXT(AI479,"0.#"),1)=".",FALSE,TRUE)</formula>
    </cfRule>
    <cfRule type="expression" dxfId="1490" priority="1676">
      <formula>IF(RIGHT(TEXT(AI479,"0.#"),1)=".",TRUE,FALSE)</formula>
    </cfRule>
  </conditionalFormatting>
  <conditionalFormatting sqref="AQ478">
    <cfRule type="expression" dxfId="1489" priority="1667">
      <formula>IF(RIGHT(TEXT(AQ478,"0.#"),1)=".",FALSE,TRUE)</formula>
    </cfRule>
    <cfRule type="expression" dxfId="1488" priority="1668">
      <formula>IF(RIGHT(TEXT(AQ478,"0.#"),1)=".",TRUE,FALSE)</formula>
    </cfRule>
  </conditionalFormatting>
  <conditionalFormatting sqref="AQ479">
    <cfRule type="expression" dxfId="1487" priority="1671">
      <formula>IF(RIGHT(TEXT(AQ479,"0.#"),1)=".",FALSE,TRUE)</formula>
    </cfRule>
    <cfRule type="expression" dxfId="1486" priority="1672">
      <formula>IF(RIGHT(TEXT(AQ479,"0.#"),1)=".",TRUE,FALSE)</formula>
    </cfRule>
  </conditionalFormatting>
  <conditionalFormatting sqref="AQ480">
    <cfRule type="expression" dxfId="1485" priority="1669">
      <formula>IF(RIGHT(TEXT(AQ480,"0.#"),1)=".",FALSE,TRUE)</formula>
    </cfRule>
    <cfRule type="expression" dxfId="1484" priority="1670">
      <formula>IF(RIGHT(TEXT(AQ480,"0.#"),1)=".",TRUE,FALSE)</formula>
    </cfRule>
  </conditionalFormatting>
  <conditionalFormatting sqref="AM47">
    <cfRule type="expression" dxfId="1483" priority="1961">
      <formula>IF(RIGHT(TEXT(AM47,"0.#"),1)=".",FALSE,TRUE)</formula>
    </cfRule>
    <cfRule type="expression" dxfId="1482" priority="1962">
      <formula>IF(RIGHT(TEXT(AM47,"0.#"),1)=".",TRUE,FALSE)</formula>
    </cfRule>
  </conditionalFormatting>
  <conditionalFormatting sqref="AI46">
    <cfRule type="expression" dxfId="1481" priority="1965">
      <formula>IF(RIGHT(TEXT(AI46,"0.#"),1)=".",FALSE,TRUE)</formula>
    </cfRule>
    <cfRule type="expression" dxfId="1480" priority="1966">
      <formula>IF(RIGHT(TEXT(AI46,"0.#"),1)=".",TRUE,FALSE)</formula>
    </cfRule>
  </conditionalFormatting>
  <conditionalFormatting sqref="AM46">
    <cfRule type="expression" dxfId="1479" priority="1963">
      <formula>IF(RIGHT(TEXT(AM46,"0.#"),1)=".",FALSE,TRUE)</formula>
    </cfRule>
    <cfRule type="expression" dxfId="1478" priority="1964">
      <formula>IF(RIGHT(TEXT(AM46,"0.#"),1)=".",TRUE,FALSE)</formula>
    </cfRule>
  </conditionalFormatting>
  <conditionalFormatting sqref="AU46:AU48">
    <cfRule type="expression" dxfId="1477" priority="1955">
      <formula>IF(RIGHT(TEXT(AU46,"0.#"),1)=".",FALSE,TRUE)</formula>
    </cfRule>
    <cfRule type="expression" dxfId="1476" priority="1956">
      <formula>IF(RIGHT(TEXT(AU46,"0.#"),1)=".",TRUE,FALSE)</formula>
    </cfRule>
  </conditionalFormatting>
  <conditionalFormatting sqref="AM48">
    <cfRule type="expression" dxfId="1475" priority="1959">
      <formula>IF(RIGHT(TEXT(AM48,"0.#"),1)=".",FALSE,TRUE)</formula>
    </cfRule>
    <cfRule type="expression" dxfId="1474" priority="1960">
      <formula>IF(RIGHT(TEXT(AM48,"0.#"),1)=".",TRUE,FALSE)</formula>
    </cfRule>
  </conditionalFormatting>
  <conditionalFormatting sqref="AQ46:AQ48">
    <cfRule type="expression" dxfId="1473" priority="1957">
      <formula>IF(RIGHT(TEXT(AQ46,"0.#"),1)=".",FALSE,TRUE)</formula>
    </cfRule>
    <cfRule type="expression" dxfId="1472" priority="1958">
      <formula>IF(RIGHT(TEXT(AQ46,"0.#"),1)=".",TRUE,FALSE)</formula>
    </cfRule>
  </conditionalFormatting>
  <conditionalFormatting sqref="AE146:AE147 AI146:AI147 AM146:AM147 AQ146:AQ147 AU146:AU147">
    <cfRule type="expression" dxfId="1471" priority="1949">
      <formula>IF(RIGHT(TEXT(AE146,"0.#"),1)=".",FALSE,TRUE)</formula>
    </cfRule>
    <cfRule type="expression" dxfId="1470" priority="1950">
      <formula>IF(RIGHT(TEXT(AE146,"0.#"),1)=".",TRUE,FALSE)</formula>
    </cfRule>
  </conditionalFormatting>
  <conditionalFormatting sqref="AE138:AE139 AI138:AI139 AM138:AM139 AQ138:AQ139 AU138:AU139">
    <cfRule type="expression" dxfId="1469" priority="1953">
      <formula>IF(RIGHT(TEXT(AE138,"0.#"),1)=".",FALSE,TRUE)</formula>
    </cfRule>
    <cfRule type="expression" dxfId="1468" priority="1954">
      <formula>IF(RIGHT(TEXT(AE138,"0.#"),1)=".",TRUE,FALSE)</formula>
    </cfRule>
  </conditionalFormatting>
  <conditionalFormatting sqref="AE142:AE143 AI142:AI143 AM142:AM143 AQ142:AQ143 AU142:AU143">
    <cfRule type="expression" dxfId="1467" priority="1951">
      <formula>IF(RIGHT(TEXT(AE142,"0.#"),1)=".",FALSE,TRUE)</formula>
    </cfRule>
    <cfRule type="expression" dxfId="1466" priority="1952">
      <formula>IF(RIGHT(TEXT(AE142,"0.#"),1)=".",TRUE,FALSE)</formula>
    </cfRule>
  </conditionalFormatting>
  <conditionalFormatting sqref="AE198:AE199 AI198:AI199 AM198:AM199 AQ198:AQ199 AU198:AU199">
    <cfRule type="expression" dxfId="1465" priority="1943">
      <formula>IF(RIGHT(TEXT(AE198,"0.#"),1)=".",FALSE,TRUE)</formula>
    </cfRule>
    <cfRule type="expression" dxfId="1464" priority="1944">
      <formula>IF(RIGHT(TEXT(AE198,"0.#"),1)=".",TRUE,FALSE)</formula>
    </cfRule>
  </conditionalFormatting>
  <conditionalFormatting sqref="AE150:AE151 AI150:AI151 AM150:AM151 AQ150:AQ151 AU150:AU151">
    <cfRule type="expression" dxfId="1463" priority="1947">
      <formula>IF(RIGHT(TEXT(AE150,"0.#"),1)=".",FALSE,TRUE)</formula>
    </cfRule>
    <cfRule type="expression" dxfId="1462" priority="1948">
      <formula>IF(RIGHT(TEXT(AE150,"0.#"),1)=".",TRUE,FALSE)</formula>
    </cfRule>
  </conditionalFormatting>
  <conditionalFormatting sqref="AE194:AE195 AI194:AI195 AM194:AM195 AQ194:AQ195 AU194:AU195">
    <cfRule type="expression" dxfId="1461" priority="1945">
      <formula>IF(RIGHT(TEXT(AE194,"0.#"),1)=".",FALSE,TRUE)</formula>
    </cfRule>
    <cfRule type="expression" dxfId="1460" priority="1946">
      <formula>IF(RIGHT(TEXT(AE194,"0.#"),1)=".",TRUE,FALSE)</formula>
    </cfRule>
  </conditionalFormatting>
  <conditionalFormatting sqref="AE210:AE211 AI210:AI211 AM210:AM211 AQ210:AQ211 AU210:AU211">
    <cfRule type="expression" dxfId="1459" priority="1937">
      <formula>IF(RIGHT(TEXT(AE210,"0.#"),1)=".",FALSE,TRUE)</formula>
    </cfRule>
    <cfRule type="expression" dxfId="1458" priority="1938">
      <formula>IF(RIGHT(TEXT(AE210,"0.#"),1)=".",TRUE,FALSE)</formula>
    </cfRule>
  </conditionalFormatting>
  <conditionalFormatting sqref="AE202:AE203 AI202:AI203 AM202:AM203 AQ202:AQ203 AU202:AU203">
    <cfRule type="expression" dxfId="1457" priority="1941">
      <formula>IF(RIGHT(TEXT(AE202,"0.#"),1)=".",FALSE,TRUE)</formula>
    </cfRule>
    <cfRule type="expression" dxfId="1456" priority="1942">
      <formula>IF(RIGHT(TEXT(AE202,"0.#"),1)=".",TRUE,FALSE)</formula>
    </cfRule>
  </conditionalFormatting>
  <conditionalFormatting sqref="AE206:AE207 AI206:AI207 AM206:AM207 AQ206:AQ207 AU206:AU207">
    <cfRule type="expression" dxfId="1455" priority="1939">
      <formula>IF(RIGHT(TEXT(AE206,"0.#"),1)=".",FALSE,TRUE)</formula>
    </cfRule>
    <cfRule type="expression" dxfId="1454" priority="1940">
      <formula>IF(RIGHT(TEXT(AE206,"0.#"),1)=".",TRUE,FALSE)</formula>
    </cfRule>
  </conditionalFormatting>
  <conditionalFormatting sqref="AE262:AE263 AI262:AI263 AM262:AM263 AQ262:AQ263 AU262:AU263">
    <cfRule type="expression" dxfId="1453" priority="1931">
      <formula>IF(RIGHT(TEXT(AE262,"0.#"),1)=".",FALSE,TRUE)</formula>
    </cfRule>
    <cfRule type="expression" dxfId="1452" priority="1932">
      <formula>IF(RIGHT(TEXT(AE262,"0.#"),1)=".",TRUE,FALSE)</formula>
    </cfRule>
  </conditionalFormatting>
  <conditionalFormatting sqref="AE254:AE255 AI254:AI255 AM254:AM255 AQ254:AQ255 AU254:AU255">
    <cfRule type="expression" dxfId="1451" priority="1935">
      <formula>IF(RIGHT(TEXT(AE254,"0.#"),1)=".",FALSE,TRUE)</formula>
    </cfRule>
    <cfRule type="expression" dxfId="1450" priority="1936">
      <formula>IF(RIGHT(TEXT(AE254,"0.#"),1)=".",TRUE,FALSE)</formula>
    </cfRule>
  </conditionalFormatting>
  <conditionalFormatting sqref="AE258:AE259 AI258:AI259 AM258:AM259 AQ258:AQ259 AU258:AU259">
    <cfRule type="expression" dxfId="1449" priority="1933">
      <formula>IF(RIGHT(TEXT(AE258,"0.#"),1)=".",FALSE,TRUE)</formula>
    </cfRule>
    <cfRule type="expression" dxfId="1448" priority="1934">
      <formula>IF(RIGHT(TEXT(AE258,"0.#"),1)=".",TRUE,FALSE)</formula>
    </cfRule>
  </conditionalFormatting>
  <conditionalFormatting sqref="AE314:AE315 AI314:AI315 AM314:AM315 AQ314:AQ315 AU314:AU315">
    <cfRule type="expression" dxfId="1447" priority="1925">
      <formula>IF(RIGHT(TEXT(AE314,"0.#"),1)=".",FALSE,TRUE)</formula>
    </cfRule>
    <cfRule type="expression" dxfId="1446" priority="1926">
      <formula>IF(RIGHT(TEXT(AE314,"0.#"),1)=".",TRUE,FALSE)</formula>
    </cfRule>
  </conditionalFormatting>
  <conditionalFormatting sqref="AE266:AE267 AI266:AI267 AM266:AM267 AQ266:AQ267 AU266:AU267">
    <cfRule type="expression" dxfId="1445" priority="1929">
      <formula>IF(RIGHT(TEXT(AE266,"0.#"),1)=".",FALSE,TRUE)</formula>
    </cfRule>
    <cfRule type="expression" dxfId="1444" priority="1930">
      <formula>IF(RIGHT(TEXT(AE266,"0.#"),1)=".",TRUE,FALSE)</formula>
    </cfRule>
  </conditionalFormatting>
  <conditionalFormatting sqref="AE270:AE271 AI270:AI271 AM270:AM271 AQ270:AQ271 AU270:AU271">
    <cfRule type="expression" dxfId="1443" priority="1927">
      <formula>IF(RIGHT(TEXT(AE270,"0.#"),1)=".",FALSE,TRUE)</formula>
    </cfRule>
    <cfRule type="expression" dxfId="1442" priority="1928">
      <formula>IF(RIGHT(TEXT(AE270,"0.#"),1)=".",TRUE,FALSE)</formula>
    </cfRule>
  </conditionalFormatting>
  <conditionalFormatting sqref="AE326:AE327 AI326:AI327 AM326:AM327 AQ326:AQ327 AU326:AU327">
    <cfRule type="expression" dxfId="1441" priority="1919">
      <formula>IF(RIGHT(TEXT(AE326,"0.#"),1)=".",FALSE,TRUE)</formula>
    </cfRule>
    <cfRule type="expression" dxfId="1440" priority="1920">
      <formula>IF(RIGHT(TEXT(AE326,"0.#"),1)=".",TRUE,FALSE)</formula>
    </cfRule>
  </conditionalFormatting>
  <conditionalFormatting sqref="AE318:AE319 AI318:AI319 AM318:AM319 AQ318:AQ319 AU318:AU319">
    <cfRule type="expression" dxfId="1439" priority="1923">
      <formula>IF(RIGHT(TEXT(AE318,"0.#"),1)=".",FALSE,TRUE)</formula>
    </cfRule>
    <cfRule type="expression" dxfId="1438" priority="1924">
      <formula>IF(RIGHT(TEXT(AE318,"0.#"),1)=".",TRUE,FALSE)</formula>
    </cfRule>
  </conditionalFormatting>
  <conditionalFormatting sqref="AE322:AE323 AI322:AI323 AM322:AM323 AQ322:AQ323 AU322:AU323">
    <cfRule type="expression" dxfId="1437" priority="1921">
      <formula>IF(RIGHT(TEXT(AE322,"0.#"),1)=".",FALSE,TRUE)</formula>
    </cfRule>
    <cfRule type="expression" dxfId="1436" priority="1922">
      <formula>IF(RIGHT(TEXT(AE322,"0.#"),1)=".",TRUE,FALSE)</formula>
    </cfRule>
  </conditionalFormatting>
  <conditionalFormatting sqref="AE378:AE379 AI378:AI379 AM378:AM379 AQ378:AQ379 AU378:AU379">
    <cfRule type="expression" dxfId="1435" priority="1913">
      <formula>IF(RIGHT(TEXT(AE378,"0.#"),1)=".",FALSE,TRUE)</formula>
    </cfRule>
    <cfRule type="expression" dxfId="1434" priority="1914">
      <formula>IF(RIGHT(TEXT(AE378,"0.#"),1)=".",TRUE,FALSE)</formula>
    </cfRule>
  </conditionalFormatting>
  <conditionalFormatting sqref="AE330:AE331 AI330:AI331 AM330:AM331 AQ330:AQ331 AU330:AU331">
    <cfRule type="expression" dxfId="1433" priority="1917">
      <formula>IF(RIGHT(TEXT(AE330,"0.#"),1)=".",FALSE,TRUE)</formula>
    </cfRule>
    <cfRule type="expression" dxfId="1432" priority="1918">
      <formula>IF(RIGHT(TEXT(AE330,"0.#"),1)=".",TRUE,FALSE)</formula>
    </cfRule>
  </conditionalFormatting>
  <conditionalFormatting sqref="AE374:AE375 AI374:AI375 AM374:AM375 AQ374:AQ375 AU374:AU375">
    <cfRule type="expression" dxfId="1431" priority="1915">
      <formula>IF(RIGHT(TEXT(AE374,"0.#"),1)=".",FALSE,TRUE)</formula>
    </cfRule>
    <cfRule type="expression" dxfId="1430" priority="1916">
      <formula>IF(RIGHT(TEXT(AE374,"0.#"),1)=".",TRUE,FALSE)</formula>
    </cfRule>
  </conditionalFormatting>
  <conditionalFormatting sqref="AE390:AE391 AI390:AI391 AM390:AM391 AQ390:AQ391 AU390:AU391">
    <cfRule type="expression" dxfId="1429" priority="1907">
      <formula>IF(RIGHT(TEXT(AE390,"0.#"),1)=".",FALSE,TRUE)</formula>
    </cfRule>
    <cfRule type="expression" dxfId="1428" priority="1908">
      <formula>IF(RIGHT(TEXT(AE390,"0.#"),1)=".",TRUE,FALSE)</formula>
    </cfRule>
  </conditionalFormatting>
  <conditionalFormatting sqref="AE382:AE383 AI382:AI383 AM382:AM383 AQ382:AQ383 AU382:AU383">
    <cfRule type="expression" dxfId="1427" priority="1911">
      <formula>IF(RIGHT(TEXT(AE382,"0.#"),1)=".",FALSE,TRUE)</formula>
    </cfRule>
    <cfRule type="expression" dxfId="1426" priority="1912">
      <formula>IF(RIGHT(TEXT(AE382,"0.#"),1)=".",TRUE,FALSE)</formula>
    </cfRule>
  </conditionalFormatting>
  <conditionalFormatting sqref="AE386:AE387 AI386:AI387 AM386:AM387 AQ386:AQ387 AU386:AU387">
    <cfRule type="expression" dxfId="1425" priority="1909">
      <formula>IF(RIGHT(TEXT(AE386,"0.#"),1)=".",FALSE,TRUE)</formula>
    </cfRule>
    <cfRule type="expression" dxfId="1424" priority="1910">
      <formula>IF(RIGHT(TEXT(AE386,"0.#"),1)=".",TRUE,FALSE)</formula>
    </cfRule>
  </conditionalFormatting>
  <conditionalFormatting sqref="AE440">
    <cfRule type="expression" dxfId="1423" priority="1901">
      <formula>IF(RIGHT(TEXT(AE440,"0.#"),1)=".",FALSE,TRUE)</formula>
    </cfRule>
    <cfRule type="expression" dxfId="1422" priority="1902">
      <formula>IF(RIGHT(TEXT(AE440,"0.#"),1)=".",TRUE,FALSE)</formula>
    </cfRule>
  </conditionalFormatting>
  <conditionalFormatting sqref="AE438">
    <cfRule type="expression" dxfId="1421" priority="1905">
      <formula>IF(RIGHT(TEXT(AE438,"0.#"),1)=".",FALSE,TRUE)</formula>
    </cfRule>
    <cfRule type="expression" dxfId="1420" priority="1906">
      <formula>IF(RIGHT(TEXT(AE438,"0.#"),1)=".",TRUE,FALSE)</formula>
    </cfRule>
  </conditionalFormatting>
  <conditionalFormatting sqref="AE439">
    <cfRule type="expression" dxfId="1419" priority="1903">
      <formula>IF(RIGHT(TEXT(AE439,"0.#"),1)=".",FALSE,TRUE)</formula>
    </cfRule>
    <cfRule type="expression" dxfId="1418" priority="1904">
      <formula>IF(RIGHT(TEXT(AE439,"0.#"),1)=".",TRUE,FALSE)</formula>
    </cfRule>
  </conditionalFormatting>
  <conditionalFormatting sqref="AM440">
    <cfRule type="expression" dxfId="1417" priority="1895">
      <formula>IF(RIGHT(TEXT(AM440,"0.#"),1)=".",FALSE,TRUE)</formula>
    </cfRule>
    <cfRule type="expression" dxfId="1416" priority="1896">
      <formula>IF(RIGHT(TEXT(AM440,"0.#"),1)=".",TRUE,FALSE)</formula>
    </cfRule>
  </conditionalFormatting>
  <conditionalFormatting sqref="AM438">
    <cfRule type="expression" dxfId="1415" priority="1899">
      <formula>IF(RIGHT(TEXT(AM438,"0.#"),1)=".",FALSE,TRUE)</formula>
    </cfRule>
    <cfRule type="expression" dxfId="1414" priority="1900">
      <formula>IF(RIGHT(TEXT(AM438,"0.#"),1)=".",TRUE,FALSE)</formula>
    </cfRule>
  </conditionalFormatting>
  <conditionalFormatting sqref="AM439">
    <cfRule type="expression" dxfId="1413" priority="1897">
      <formula>IF(RIGHT(TEXT(AM439,"0.#"),1)=".",FALSE,TRUE)</formula>
    </cfRule>
    <cfRule type="expression" dxfId="1412" priority="1898">
      <formula>IF(RIGHT(TEXT(AM439,"0.#"),1)=".",TRUE,FALSE)</formula>
    </cfRule>
  </conditionalFormatting>
  <conditionalFormatting sqref="AU440">
    <cfRule type="expression" dxfId="1411" priority="1889">
      <formula>IF(RIGHT(TEXT(AU440,"0.#"),1)=".",FALSE,TRUE)</formula>
    </cfRule>
    <cfRule type="expression" dxfId="1410" priority="1890">
      <formula>IF(RIGHT(TEXT(AU440,"0.#"),1)=".",TRUE,FALSE)</formula>
    </cfRule>
  </conditionalFormatting>
  <conditionalFormatting sqref="AU438">
    <cfRule type="expression" dxfId="1409" priority="1893">
      <formula>IF(RIGHT(TEXT(AU438,"0.#"),1)=".",FALSE,TRUE)</formula>
    </cfRule>
    <cfRule type="expression" dxfId="1408" priority="1894">
      <formula>IF(RIGHT(TEXT(AU438,"0.#"),1)=".",TRUE,FALSE)</formula>
    </cfRule>
  </conditionalFormatting>
  <conditionalFormatting sqref="AU439">
    <cfRule type="expression" dxfId="1407" priority="1891">
      <formula>IF(RIGHT(TEXT(AU439,"0.#"),1)=".",FALSE,TRUE)</formula>
    </cfRule>
    <cfRule type="expression" dxfId="1406" priority="1892">
      <formula>IF(RIGHT(TEXT(AU439,"0.#"),1)=".",TRUE,FALSE)</formula>
    </cfRule>
  </conditionalFormatting>
  <conditionalFormatting sqref="AI440">
    <cfRule type="expression" dxfId="1405" priority="1883">
      <formula>IF(RIGHT(TEXT(AI440,"0.#"),1)=".",FALSE,TRUE)</formula>
    </cfRule>
    <cfRule type="expression" dxfId="1404" priority="1884">
      <formula>IF(RIGHT(TEXT(AI440,"0.#"),1)=".",TRUE,FALSE)</formula>
    </cfRule>
  </conditionalFormatting>
  <conditionalFormatting sqref="AI438">
    <cfRule type="expression" dxfId="1403" priority="1887">
      <formula>IF(RIGHT(TEXT(AI438,"0.#"),1)=".",FALSE,TRUE)</formula>
    </cfRule>
    <cfRule type="expression" dxfId="1402" priority="1888">
      <formula>IF(RIGHT(TEXT(AI438,"0.#"),1)=".",TRUE,FALSE)</formula>
    </cfRule>
  </conditionalFormatting>
  <conditionalFormatting sqref="AI439">
    <cfRule type="expression" dxfId="1401" priority="1885">
      <formula>IF(RIGHT(TEXT(AI439,"0.#"),1)=".",FALSE,TRUE)</formula>
    </cfRule>
    <cfRule type="expression" dxfId="1400" priority="1886">
      <formula>IF(RIGHT(TEXT(AI439,"0.#"),1)=".",TRUE,FALSE)</formula>
    </cfRule>
  </conditionalFormatting>
  <conditionalFormatting sqref="AQ438">
    <cfRule type="expression" dxfId="1399" priority="1877">
      <formula>IF(RIGHT(TEXT(AQ438,"0.#"),1)=".",FALSE,TRUE)</formula>
    </cfRule>
    <cfRule type="expression" dxfId="1398" priority="1878">
      <formula>IF(RIGHT(TEXT(AQ438,"0.#"),1)=".",TRUE,FALSE)</formula>
    </cfRule>
  </conditionalFormatting>
  <conditionalFormatting sqref="AQ439">
    <cfRule type="expression" dxfId="1397" priority="1881">
      <formula>IF(RIGHT(TEXT(AQ439,"0.#"),1)=".",FALSE,TRUE)</formula>
    </cfRule>
    <cfRule type="expression" dxfId="1396" priority="1882">
      <formula>IF(RIGHT(TEXT(AQ439,"0.#"),1)=".",TRUE,FALSE)</formula>
    </cfRule>
  </conditionalFormatting>
  <conditionalFormatting sqref="AQ440">
    <cfRule type="expression" dxfId="1395" priority="1879">
      <formula>IF(RIGHT(TEXT(AQ440,"0.#"),1)=".",FALSE,TRUE)</formula>
    </cfRule>
    <cfRule type="expression" dxfId="1394" priority="1880">
      <formula>IF(RIGHT(TEXT(AQ440,"0.#"),1)=".",TRUE,FALSE)</formula>
    </cfRule>
  </conditionalFormatting>
  <conditionalFormatting sqref="AE445">
    <cfRule type="expression" dxfId="1393" priority="1871">
      <formula>IF(RIGHT(TEXT(AE445,"0.#"),1)=".",FALSE,TRUE)</formula>
    </cfRule>
    <cfRule type="expression" dxfId="1392" priority="1872">
      <formula>IF(RIGHT(TEXT(AE445,"0.#"),1)=".",TRUE,FALSE)</formula>
    </cfRule>
  </conditionalFormatting>
  <conditionalFormatting sqref="AE443">
    <cfRule type="expression" dxfId="1391" priority="1875">
      <formula>IF(RIGHT(TEXT(AE443,"0.#"),1)=".",FALSE,TRUE)</formula>
    </cfRule>
    <cfRule type="expression" dxfId="1390" priority="1876">
      <formula>IF(RIGHT(TEXT(AE443,"0.#"),1)=".",TRUE,FALSE)</formula>
    </cfRule>
  </conditionalFormatting>
  <conditionalFormatting sqref="AE444">
    <cfRule type="expression" dxfId="1389" priority="1873">
      <formula>IF(RIGHT(TEXT(AE444,"0.#"),1)=".",FALSE,TRUE)</formula>
    </cfRule>
    <cfRule type="expression" dxfId="1388" priority="1874">
      <formula>IF(RIGHT(TEXT(AE444,"0.#"),1)=".",TRUE,FALSE)</formula>
    </cfRule>
  </conditionalFormatting>
  <conditionalFormatting sqref="AM445">
    <cfRule type="expression" dxfId="1387" priority="1865">
      <formula>IF(RIGHT(TEXT(AM445,"0.#"),1)=".",FALSE,TRUE)</formula>
    </cfRule>
    <cfRule type="expression" dxfId="1386" priority="1866">
      <formula>IF(RIGHT(TEXT(AM445,"0.#"),1)=".",TRUE,FALSE)</formula>
    </cfRule>
  </conditionalFormatting>
  <conditionalFormatting sqref="AM443">
    <cfRule type="expression" dxfId="1385" priority="1869">
      <formula>IF(RIGHT(TEXT(AM443,"0.#"),1)=".",FALSE,TRUE)</formula>
    </cfRule>
    <cfRule type="expression" dxfId="1384" priority="1870">
      <formula>IF(RIGHT(TEXT(AM443,"0.#"),1)=".",TRUE,FALSE)</formula>
    </cfRule>
  </conditionalFormatting>
  <conditionalFormatting sqref="AM444">
    <cfRule type="expression" dxfId="1383" priority="1867">
      <formula>IF(RIGHT(TEXT(AM444,"0.#"),1)=".",FALSE,TRUE)</formula>
    </cfRule>
    <cfRule type="expression" dxfId="1382" priority="1868">
      <formula>IF(RIGHT(TEXT(AM444,"0.#"),1)=".",TRUE,FALSE)</formula>
    </cfRule>
  </conditionalFormatting>
  <conditionalFormatting sqref="AU445">
    <cfRule type="expression" dxfId="1381" priority="1859">
      <formula>IF(RIGHT(TEXT(AU445,"0.#"),1)=".",FALSE,TRUE)</formula>
    </cfRule>
    <cfRule type="expression" dxfId="1380" priority="1860">
      <formula>IF(RIGHT(TEXT(AU445,"0.#"),1)=".",TRUE,FALSE)</formula>
    </cfRule>
  </conditionalFormatting>
  <conditionalFormatting sqref="AU443">
    <cfRule type="expression" dxfId="1379" priority="1863">
      <formula>IF(RIGHT(TEXT(AU443,"0.#"),1)=".",FALSE,TRUE)</formula>
    </cfRule>
    <cfRule type="expression" dxfId="1378" priority="1864">
      <formula>IF(RIGHT(TEXT(AU443,"0.#"),1)=".",TRUE,FALSE)</formula>
    </cfRule>
  </conditionalFormatting>
  <conditionalFormatting sqref="AU444">
    <cfRule type="expression" dxfId="1377" priority="1861">
      <formula>IF(RIGHT(TEXT(AU444,"0.#"),1)=".",FALSE,TRUE)</formula>
    </cfRule>
    <cfRule type="expression" dxfId="1376" priority="1862">
      <formula>IF(RIGHT(TEXT(AU444,"0.#"),1)=".",TRUE,FALSE)</formula>
    </cfRule>
  </conditionalFormatting>
  <conditionalFormatting sqref="AI445">
    <cfRule type="expression" dxfId="1375" priority="1853">
      <formula>IF(RIGHT(TEXT(AI445,"0.#"),1)=".",FALSE,TRUE)</formula>
    </cfRule>
    <cfRule type="expression" dxfId="1374" priority="1854">
      <formula>IF(RIGHT(TEXT(AI445,"0.#"),1)=".",TRUE,FALSE)</formula>
    </cfRule>
  </conditionalFormatting>
  <conditionalFormatting sqref="AI443">
    <cfRule type="expression" dxfId="1373" priority="1857">
      <formula>IF(RIGHT(TEXT(AI443,"0.#"),1)=".",FALSE,TRUE)</formula>
    </cfRule>
    <cfRule type="expression" dxfId="1372" priority="1858">
      <formula>IF(RIGHT(TEXT(AI443,"0.#"),1)=".",TRUE,FALSE)</formula>
    </cfRule>
  </conditionalFormatting>
  <conditionalFormatting sqref="AI444">
    <cfRule type="expression" dxfId="1371" priority="1855">
      <formula>IF(RIGHT(TEXT(AI444,"0.#"),1)=".",FALSE,TRUE)</formula>
    </cfRule>
    <cfRule type="expression" dxfId="1370" priority="1856">
      <formula>IF(RIGHT(TEXT(AI444,"0.#"),1)=".",TRUE,FALSE)</formula>
    </cfRule>
  </conditionalFormatting>
  <conditionalFormatting sqref="AQ443">
    <cfRule type="expression" dxfId="1369" priority="1847">
      <formula>IF(RIGHT(TEXT(AQ443,"0.#"),1)=".",FALSE,TRUE)</formula>
    </cfRule>
    <cfRule type="expression" dxfId="1368" priority="1848">
      <formula>IF(RIGHT(TEXT(AQ443,"0.#"),1)=".",TRUE,FALSE)</formula>
    </cfRule>
  </conditionalFormatting>
  <conditionalFormatting sqref="AQ444">
    <cfRule type="expression" dxfId="1367" priority="1851">
      <formula>IF(RIGHT(TEXT(AQ444,"0.#"),1)=".",FALSE,TRUE)</formula>
    </cfRule>
    <cfRule type="expression" dxfId="1366" priority="1852">
      <formula>IF(RIGHT(TEXT(AQ444,"0.#"),1)=".",TRUE,FALSE)</formula>
    </cfRule>
  </conditionalFormatting>
  <conditionalFormatting sqref="AQ445">
    <cfRule type="expression" dxfId="1365" priority="1849">
      <formula>IF(RIGHT(TEXT(AQ445,"0.#"),1)=".",FALSE,TRUE)</formula>
    </cfRule>
    <cfRule type="expression" dxfId="1364" priority="1850">
      <formula>IF(RIGHT(TEXT(AQ445,"0.#"),1)=".",TRUE,FALSE)</formula>
    </cfRule>
  </conditionalFormatting>
  <conditionalFormatting sqref="Y873:Y900">
    <cfRule type="expression" dxfId="1363" priority="2077">
      <formula>IF(RIGHT(TEXT(Y873,"0.#"),1)=".",FALSE,TRUE)</formula>
    </cfRule>
    <cfRule type="expression" dxfId="1362" priority="2078">
      <formula>IF(RIGHT(TEXT(Y873,"0.#"),1)=".",TRUE,FALSE)</formula>
    </cfRule>
  </conditionalFormatting>
  <conditionalFormatting sqref="Y871:Y872">
    <cfRule type="expression" dxfId="1361" priority="2071">
      <formula>IF(RIGHT(TEXT(Y871,"0.#"),1)=".",FALSE,TRUE)</formula>
    </cfRule>
    <cfRule type="expression" dxfId="1360" priority="2072">
      <formula>IF(RIGHT(TEXT(Y871,"0.#"),1)=".",TRUE,FALSE)</formula>
    </cfRule>
  </conditionalFormatting>
  <conditionalFormatting sqref="Y906:Y933">
    <cfRule type="expression" dxfId="1359" priority="2065">
      <formula>IF(RIGHT(TEXT(Y906,"0.#"),1)=".",FALSE,TRUE)</formula>
    </cfRule>
    <cfRule type="expression" dxfId="1358" priority="2066">
      <formula>IF(RIGHT(TEXT(Y906,"0.#"),1)=".",TRUE,FALSE)</formula>
    </cfRule>
  </conditionalFormatting>
  <conditionalFormatting sqref="Y904:Y905">
    <cfRule type="expression" dxfId="1357" priority="2059">
      <formula>IF(RIGHT(TEXT(Y904,"0.#"),1)=".",FALSE,TRUE)</formula>
    </cfRule>
    <cfRule type="expression" dxfId="1356" priority="2060">
      <formula>IF(RIGHT(TEXT(Y904,"0.#"),1)=".",TRUE,FALSE)</formula>
    </cfRule>
  </conditionalFormatting>
  <conditionalFormatting sqref="Y939:Y966">
    <cfRule type="expression" dxfId="1355" priority="2053">
      <formula>IF(RIGHT(TEXT(Y939,"0.#"),1)=".",FALSE,TRUE)</formula>
    </cfRule>
    <cfRule type="expression" dxfId="1354" priority="2054">
      <formula>IF(RIGHT(TEXT(Y939,"0.#"),1)=".",TRUE,FALSE)</formula>
    </cfRule>
  </conditionalFormatting>
  <conditionalFormatting sqref="Y937:Y938">
    <cfRule type="expression" dxfId="1353" priority="2047">
      <formula>IF(RIGHT(TEXT(Y937,"0.#"),1)=".",FALSE,TRUE)</formula>
    </cfRule>
    <cfRule type="expression" dxfId="1352" priority="2048">
      <formula>IF(RIGHT(TEXT(Y937,"0.#"),1)=".",TRUE,FALSE)</formula>
    </cfRule>
  </conditionalFormatting>
  <conditionalFormatting sqref="Y972:Y999">
    <cfRule type="expression" dxfId="1351" priority="2041">
      <formula>IF(RIGHT(TEXT(Y972,"0.#"),1)=".",FALSE,TRUE)</formula>
    </cfRule>
    <cfRule type="expression" dxfId="1350" priority="2042">
      <formula>IF(RIGHT(TEXT(Y972,"0.#"),1)=".",TRUE,FALSE)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 RIGHT(TEXT(AL873,"0.#"),1)&lt;&gt;"."),TRUE,FALSE)</formula>
    </cfRule>
    <cfRule type="expression" dxfId="1266" priority="2080">
      <formula>IF(AND(AL873&gt;=0, RIGHT(TEXT(AL873,"0.#"),1)="."),TRUE,FALSE)</formula>
    </cfRule>
    <cfRule type="expression" dxfId="1265" priority="2081">
      <formula>IF(AND(AL873&lt;0, RIGHT(TEXT(AL873,"0.#"),1)&lt;&gt;"."),TRUE,FALSE)</formula>
    </cfRule>
    <cfRule type="expression" dxfId="1264" priority="2082">
      <formula>IF(AND(AL873&lt;0, RIGHT(TEXT(AL873,"0.#"),1)="."),TRUE,FALSE)</formula>
    </cfRule>
  </conditionalFormatting>
  <conditionalFormatting sqref="AL871:AO872">
    <cfRule type="expression" dxfId="1263" priority="2073">
      <formula>IF(AND(AL871&gt;=0, RIGHT(TEXT(AL871,"0.#"),1)&lt;&gt;"."),TRUE,FALSE)</formula>
    </cfRule>
    <cfRule type="expression" dxfId="1262" priority="2074">
      <formula>IF(AND(AL871&gt;=0, RIGHT(TEXT(AL871,"0.#"),1)="."),TRUE,FALSE)</formula>
    </cfRule>
    <cfRule type="expression" dxfId="1261" priority="2075">
      <formula>IF(AND(AL871&lt;0, RIGHT(TEXT(AL871,"0.#"),1)&lt;&gt;"."),TRUE,FALSE)</formula>
    </cfRule>
    <cfRule type="expression" dxfId="1260" priority="2076">
      <formula>IF(AND(AL871&lt;0, RIGHT(TEXT(AL871,"0.#"),1)="."),TRUE,FALSE)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U816">
    <cfRule type="expression" dxfId="7" priority="7">
      <formula>IF(RIGHT(TEXT(AU816,"0.#"),1)=".",FALSE,TRUE)</formula>
    </cfRule>
    <cfRule type="expression" dxfId="6" priority="8">
      <formula>IF(RIGHT(TEXT(AU816,"0.#"),1)=".",TRUE,FALSE)</formula>
    </cfRule>
  </conditionalFormatting>
  <conditionalFormatting sqref="AU811">
    <cfRule type="expression" dxfId="5" priority="5">
      <formula>IF(RIGHT(TEXT(AU811,"0.#"),1)=".",FALSE,TRUE)</formula>
    </cfRule>
    <cfRule type="expression" dxfId="4" priority="6">
      <formula>IF(RIGHT(TEXT(AU811,"0.#"),1)=".",TRUE,FALSE)</formula>
    </cfRule>
  </conditionalFormatting>
  <conditionalFormatting sqref="Y970">
    <cfRule type="expression" dxfId="3" priority="3">
      <formula>IF(RIGHT(TEXT(Y970,"0.#"),1)=".",FALSE,TRUE)</formula>
    </cfRule>
    <cfRule type="expression" dxfId="2" priority="4">
      <formula>IF(RIGHT(TEXT(Y970,"0.#"),1)=".",TRUE,FALSE)</formula>
    </cfRule>
  </conditionalFormatting>
  <conditionalFormatting sqref="Y971">
    <cfRule type="expression" dxfId="1" priority="1">
      <formula>IF(RIGHT(TEXT(Y971,"0.#"),1)=".",FALSE,TRUE)</formula>
    </cfRule>
    <cfRule type="expression" dxfId="0" priority="2">
      <formula>IF(RIGHT(TEXT(Y971,"0.#"),1)=".",TRUE,FALSE)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65" max="49" man="1"/>
    <brk id="699" max="49" man="1"/>
    <brk id="725" max="49" man="1"/>
    <brk id="740" max="49" man="1"/>
    <brk id="779" max="49" man="1"/>
    <brk id="834" max="49" man="1"/>
    <brk id="934"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9" sqref="A1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335</v>
      </c>
      <c r="AB2" s="31"/>
      <c r="AC2" s="33" t="s">
        <v>134</v>
      </c>
      <c r="AD2" s="28"/>
      <c r="AE2" s="35" t="s">
        <v>172</v>
      </c>
      <c r="AF2" s="30"/>
      <c r="AG2" s="46" t="s">
        <v>289</v>
      </c>
      <c r="AI2" s="44" t="s">
        <v>325</v>
      </c>
      <c r="AK2" s="44" t="s">
        <v>215</v>
      </c>
      <c r="AM2" s="73"/>
      <c r="AN2" s="73"/>
      <c r="AP2" s="46" t="s">
        <v>289</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208</v>
      </c>
      <c r="AK3" s="44" t="str">
        <f>CHAR(CODE(AK2)+1)</f>
        <v>B</v>
      </c>
      <c r="AM3" s="73"/>
      <c r="AN3" s="73"/>
      <c r="AP3" s="46" t="s">
        <v>290</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478</v>
      </c>
      <c r="R4" s="13" t="str">
        <f t="shared" si="3"/>
        <v>補助</v>
      </c>
      <c r="S4" s="13" t="str">
        <f t="shared" si="4"/>
        <v>委託・請負、補助</v>
      </c>
      <c r="T4" s="13"/>
      <c r="U4" s="32" t="s">
        <v>338</v>
      </c>
      <c r="W4" s="32" t="s">
        <v>150</v>
      </c>
      <c r="Y4" s="32" t="s">
        <v>352</v>
      </c>
      <c r="Z4" s="30"/>
      <c r="AA4" s="32" t="s">
        <v>446</v>
      </c>
      <c r="AB4" s="31"/>
      <c r="AC4" s="32" t="s">
        <v>136</v>
      </c>
      <c r="AD4" s="28"/>
      <c r="AE4" s="35" t="s">
        <v>174</v>
      </c>
      <c r="AF4" s="30"/>
      <c r="AG4" s="46" t="s">
        <v>291</v>
      </c>
      <c r="AI4" s="44" t="s">
        <v>210</v>
      </c>
      <c r="AK4" s="44" t="str">
        <f t="shared" ref="AK4:AK49" si="7">CHAR(CODE(AK3)+1)</f>
        <v>C</v>
      </c>
      <c r="AM4" s="73"/>
      <c r="AN4" s="73"/>
      <c r="AP4" s="46" t="s">
        <v>291</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246</v>
      </c>
      <c r="Y5" s="32" t="s">
        <v>353</v>
      </c>
      <c r="Z5" s="30"/>
      <c r="AA5" s="32" t="s">
        <v>447</v>
      </c>
      <c r="AB5" s="31"/>
      <c r="AC5" s="32" t="s">
        <v>175</v>
      </c>
      <c r="AD5" s="31"/>
      <c r="AE5" s="35" t="s">
        <v>302</v>
      </c>
      <c r="AF5" s="30"/>
      <c r="AG5" s="46" t="s">
        <v>292</v>
      </c>
      <c r="AI5" s="44" t="s">
        <v>340</v>
      </c>
      <c r="AK5" s="44" t="str">
        <f t="shared" si="7"/>
        <v>D</v>
      </c>
      <c r="AP5" s="46" t="s">
        <v>292</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65" customHeight="1" x14ac:dyDescent="0.2">
      <c r="A7" s="14" t="s">
        <v>89</v>
      </c>
      <c r="B7" s="15"/>
      <c r="C7" s="13" t="str">
        <f t="shared" si="0"/>
        <v/>
      </c>
      <c r="D7" s="13" t="str">
        <f t="shared" si="8"/>
        <v/>
      </c>
      <c r="F7" s="18" t="s">
        <v>226</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65" customHeight="1" x14ac:dyDescent="0.2">
      <c r="A9" s="14" t="s">
        <v>91</v>
      </c>
      <c r="B9" s="15"/>
      <c r="C9" s="13" t="str">
        <f t="shared" si="0"/>
        <v/>
      </c>
      <c r="D9" s="13" t="str">
        <f t="shared" si="8"/>
        <v/>
      </c>
      <c r="F9" s="18" t="s">
        <v>227</v>
      </c>
      <c r="G9" s="17"/>
      <c r="H9" s="13" t="str">
        <f t="shared" si="1"/>
        <v/>
      </c>
      <c r="I9" s="13" t="str">
        <f t="shared" si="5"/>
        <v/>
      </c>
      <c r="K9" s="14" t="s">
        <v>109</v>
      </c>
      <c r="L9" s="15" t="s">
        <v>478</v>
      </c>
      <c r="M9" s="13" t="str">
        <f t="shared" si="2"/>
        <v>エネルギー対策</v>
      </c>
      <c r="N9" s="13" t="str">
        <f t="shared" si="6"/>
        <v>エネルギー対策</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65" customHeight="1" x14ac:dyDescent="0.2">
      <c r="A10" s="14" t="s">
        <v>247</v>
      </c>
      <c r="B10" s="15"/>
      <c r="C10" s="13" t="str">
        <f t="shared" si="0"/>
        <v/>
      </c>
      <c r="D10" s="13" t="str">
        <f t="shared" si="8"/>
        <v/>
      </c>
      <c r="F10" s="18" t="s">
        <v>116</v>
      </c>
      <c r="G10" s="17" t="s">
        <v>478</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委託・請負、補助</v>
      </c>
      <c r="Q10" s="19"/>
      <c r="T10" s="13"/>
      <c r="W10" s="32" t="s">
        <v>155</v>
      </c>
      <c r="Y10" s="32" t="s">
        <v>358</v>
      </c>
      <c r="Z10" s="30"/>
      <c r="AA10" s="32" t="s">
        <v>452</v>
      </c>
      <c r="AB10" s="31"/>
      <c r="AC10" s="31"/>
      <c r="AD10" s="31"/>
      <c r="AE10" s="31"/>
      <c r="AF10" s="30"/>
      <c r="AG10" s="46" t="s">
        <v>281</v>
      </c>
      <c r="AK10" s="44" t="str">
        <f t="shared" si="7"/>
        <v>I</v>
      </c>
      <c r="AP10" s="44" t="s">
        <v>276</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359</v>
      </c>
      <c r="Z11" s="30"/>
      <c r="AA11" s="32" t="s">
        <v>453</v>
      </c>
      <c r="AB11" s="31"/>
      <c r="AC11" s="31"/>
      <c r="AD11" s="31"/>
      <c r="AE11" s="31"/>
      <c r="AF11" s="30"/>
      <c r="AG11" s="44" t="s">
        <v>284</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65" customHeight="1" x14ac:dyDescent="0.2">
      <c r="A16" s="14" t="s">
        <v>97</v>
      </c>
      <c r="B16" s="15" t="s">
        <v>478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366</v>
      </c>
      <c r="Z18" s="30"/>
      <c r="AA18" s="32" t="s">
        <v>460</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367</v>
      </c>
      <c r="Z19" s="30"/>
      <c r="AA19" s="32" t="s">
        <v>461</v>
      </c>
      <c r="AB19" s="31"/>
      <c r="AC19" s="31"/>
      <c r="AD19" s="31"/>
      <c r="AE19" s="31"/>
      <c r="AF19" s="30"/>
      <c r="AK19" s="44" t="str">
        <f t="shared" si="7"/>
        <v>R</v>
      </c>
    </row>
    <row r="20" spans="1:37" ht="13.65" customHeight="1" x14ac:dyDescent="0.2">
      <c r="A20" s="14" t="s">
        <v>237</v>
      </c>
      <c r="B20" s="15"/>
      <c r="C20" s="13" t="str">
        <f t="shared" si="9"/>
        <v/>
      </c>
      <c r="D20" s="13" t="str">
        <f t="shared" si="8"/>
        <v>地球温暖化対策</v>
      </c>
      <c r="F20" s="18" t="s">
        <v>236</v>
      </c>
      <c r="G20" s="17"/>
      <c r="H20" s="13" t="str">
        <f t="shared" si="1"/>
        <v/>
      </c>
      <c r="I20" s="13" t="str">
        <f t="shared" si="5"/>
        <v>エネルギー対策特別会計エネルギー需給勘定</v>
      </c>
      <c r="K20" s="13"/>
      <c r="L20" s="13"/>
      <c r="O20" s="13"/>
      <c r="P20" s="13"/>
      <c r="Q20" s="19"/>
      <c r="T20" s="13"/>
      <c r="W20" s="32" t="s">
        <v>165</v>
      </c>
      <c r="Y20" s="32" t="s">
        <v>368</v>
      </c>
      <c r="Z20" s="30"/>
      <c r="AA20" s="32" t="s">
        <v>462</v>
      </c>
      <c r="AB20" s="31"/>
      <c r="AC20" s="31"/>
      <c r="AD20" s="31"/>
      <c r="AE20" s="31"/>
      <c r="AF20" s="30"/>
      <c r="AK20" s="44" t="str">
        <f t="shared" si="7"/>
        <v>S</v>
      </c>
    </row>
    <row r="21" spans="1:37" ht="13.65" customHeight="1" x14ac:dyDescent="0.2">
      <c r="A21" s="14" t="s">
        <v>238</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369</v>
      </c>
      <c r="Z21" s="30"/>
      <c r="AA21" s="32" t="s">
        <v>463</v>
      </c>
      <c r="AB21" s="31"/>
      <c r="AC21" s="31"/>
      <c r="AD21" s="31"/>
      <c r="AE21" s="31"/>
      <c r="AF21" s="30"/>
      <c r="AK21" s="44" t="str">
        <f t="shared" si="7"/>
        <v>T</v>
      </c>
    </row>
    <row r="22" spans="1:37" ht="13.65" customHeight="1" x14ac:dyDescent="0.2">
      <c r="A22" s="14" t="s">
        <v>239</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370</v>
      </c>
      <c r="Z22" s="30"/>
      <c r="AA22" s="32" t="s">
        <v>464</v>
      </c>
      <c r="AB22" s="31"/>
      <c r="AC22" s="31"/>
      <c r="AD22" s="31"/>
      <c r="AE22" s="31"/>
      <c r="AF22" s="30"/>
      <c r="AK22" s="44" t="str">
        <f t="shared" si="7"/>
        <v>U</v>
      </c>
    </row>
    <row r="23" spans="1:37" ht="13.65" customHeight="1" x14ac:dyDescent="0.2">
      <c r="A23" s="14" t="s">
        <v>240</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371</v>
      </c>
      <c r="Z23" s="30"/>
      <c r="AA23" s="32" t="s">
        <v>465</v>
      </c>
      <c r="AB23" s="31"/>
      <c r="AC23" s="31"/>
      <c r="AD23" s="31"/>
      <c r="AE23" s="31"/>
      <c r="AF23" s="30"/>
      <c r="AK23" s="44" t="str">
        <f t="shared" si="7"/>
        <v>V</v>
      </c>
    </row>
    <row r="24" spans="1:37" ht="13.65" customHeight="1" x14ac:dyDescent="0.2">
      <c r="A24" s="83"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Y24" s="32" t="s">
        <v>372</v>
      </c>
      <c r="Z24" s="30"/>
      <c r="AA24" s="32" t="s">
        <v>466</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373</v>
      </c>
      <c r="Z25" s="30"/>
      <c r="AA25" s="32" t="s">
        <v>467</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374</v>
      </c>
      <c r="Z26" s="30"/>
      <c r="AA26" s="32" t="s">
        <v>468</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375</v>
      </c>
      <c r="Z27" s="30"/>
      <c r="AA27" s="32" t="s">
        <v>469</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376</v>
      </c>
      <c r="Z28" s="30"/>
      <c r="AA28" s="32" t="s">
        <v>470</v>
      </c>
      <c r="AB28" s="31"/>
      <c r="AC28" s="31"/>
      <c r="AD28" s="31"/>
      <c r="AE28" s="31"/>
      <c r="AF28" s="30"/>
      <c r="AK28" s="44" t="s">
        <v>216</v>
      </c>
    </row>
    <row r="29" spans="1:37" ht="13.65" customHeight="1" x14ac:dyDescent="0.2">
      <c r="A29" s="13"/>
      <c r="B29" s="13"/>
      <c r="F29" s="18" t="s">
        <v>228</v>
      </c>
      <c r="G29" s="17"/>
      <c r="H29" s="13" t="str">
        <f t="shared" si="1"/>
        <v/>
      </c>
      <c r="I29" s="13" t="str">
        <f t="shared" si="5"/>
        <v>エネルギー対策特別会計エネルギー需給勘定</v>
      </c>
      <c r="K29" s="13"/>
      <c r="L29" s="13"/>
      <c r="O29" s="13"/>
      <c r="P29" s="13"/>
      <c r="Q29" s="19"/>
      <c r="T29" s="13"/>
      <c r="Y29" s="32" t="s">
        <v>377</v>
      </c>
      <c r="Z29" s="30"/>
      <c r="AA29" s="32" t="s">
        <v>471</v>
      </c>
      <c r="AB29" s="31"/>
      <c r="AC29" s="31"/>
      <c r="AD29" s="31"/>
      <c r="AE29" s="31"/>
      <c r="AF29" s="30"/>
      <c r="AK29" s="44" t="str">
        <f t="shared" si="7"/>
        <v>b</v>
      </c>
    </row>
    <row r="30" spans="1:37" ht="13.65" customHeight="1" x14ac:dyDescent="0.2">
      <c r="A30" s="13"/>
      <c r="B30" s="13"/>
      <c r="F30" s="18" t="s">
        <v>229</v>
      </c>
      <c r="G30" s="17"/>
      <c r="H30" s="13" t="str">
        <f t="shared" si="1"/>
        <v/>
      </c>
      <c r="I30" s="13" t="str">
        <f t="shared" si="5"/>
        <v>エネルギー対策特別会計エネルギー需給勘定</v>
      </c>
      <c r="K30" s="13"/>
      <c r="L30" s="13"/>
      <c r="O30" s="13"/>
      <c r="P30" s="13"/>
      <c r="Q30" s="19"/>
      <c r="T30" s="13"/>
      <c r="Y30" s="32" t="s">
        <v>378</v>
      </c>
      <c r="Z30" s="30"/>
      <c r="AA30" s="32" t="s">
        <v>472</v>
      </c>
      <c r="AB30" s="31"/>
      <c r="AC30" s="31"/>
      <c r="AD30" s="31"/>
      <c r="AE30" s="31"/>
      <c r="AF30" s="30"/>
      <c r="AK30" s="44" t="str">
        <f t="shared" si="7"/>
        <v>c</v>
      </c>
    </row>
    <row r="31" spans="1:37" ht="13.65" customHeight="1" x14ac:dyDescent="0.2">
      <c r="A31" s="13"/>
      <c r="B31" s="13"/>
      <c r="F31" s="18" t="s">
        <v>230</v>
      </c>
      <c r="G31" s="17"/>
      <c r="H31" s="13" t="str">
        <f t="shared" si="1"/>
        <v/>
      </c>
      <c r="I31" s="13" t="str">
        <f t="shared" si="5"/>
        <v>エネルギー対策特別会計エネルギー需給勘定</v>
      </c>
      <c r="K31" s="13"/>
      <c r="L31" s="13"/>
      <c r="O31" s="13"/>
      <c r="P31" s="13"/>
      <c r="Q31" s="19"/>
      <c r="T31" s="13"/>
      <c r="Y31" s="32" t="s">
        <v>379</v>
      </c>
      <c r="Z31" s="30"/>
      <c r="AA31" s="32" t="s">
        <v>473</v>
      </c>
      <c r="AB31" s="31"/>
      <c r="AC31" s="31"/>
      <c r="AD31" s="31"/>
      <c r="AE31" s="31"/>
      <c r="AF31" s="30"/>
      <c r="AK31" s="44" t="str">
        <f t="shared" si="7"/>
        <v>d</v>
      </c>
    </row>
    <row r="32" spans="1:37" ht="13.65" customHeight="1" x14ac:dyDescent="0.2">
      <c r="A32" s="13"/>
      <c r="B32" s="13"/>
      <c r="F32" s="18" t="s">
        <v>231</v>
      </c>
      <c r="G32" s="17"/>
      <c r="H32" s="13" t="str">
        <f t="shared" si="1"/>
        <v/>
      </c>
      <c r="I32" s="13" t="str">
        <f t="shared" si="5"/>
        <v>エネルギー対策特別会計エネルギー需給勘定</v>
      </c>
      <c r="K32" s="13"/>
      <c r="L32" s="13"/>
      <c r="O32" s="13"/>
      <c r="P32" s="13"/>
      <c r="Q32" s="19"/>
      <c r="T32" s="13"/>
      <c r="Y32" s="32" t="s">
        <v>380</v>
      </c>
      <c r="Z32" s="30"/>
      <c r="AA32" s="32" t="s">
        <v>69</v>
      </c>
      <c r="AB32" s="31"/>
      <c r="AC32" s="31"/>
      <c r="AD32" s="31"/>
      <c r="AE32" s="31"/>
      <c r="AF32" s="30"/>
      <c r="AK32" s="44" t="str">
        <f t="shared" si="7"/>
        <v>e</v>
      </c>
    </row>
    <row r="33" spans="1:37" ht="13.65" customHeight="1" x14ac:dyDescent="0.2">
      <c r="A33" s="13"/>
      <c r="B33" s="13"/>
      <c r="F33" s="18" t="s">
        <v>232</v>
      </c>
      <c r="G33" s="17"/>
      <c r="H33" s="13" t="str">
        <f t="shared" si="1"/>
        <v/>
      </c>
      <c r="I33" s="13" t="str">
        <f t="shared" si="5"/>
        <v>エネルギー対策特別会計エネルギー需給勘定</v>
      </c>
      <c r="K33" s="13"/>
      <c r="L33" s="13"/>
      <c r="O33" s="13"/>
      <c r="P33" s="13"/>
      <c r="Q33" s="19"/>
      <c r="T33" s="13"/>
      <c r="Y33" s="32" t="s">
        <v>381</v>
      </c>
      <c r="Z33" s="30"/>
      <c r="AA33" s="63"/>
      <c r="AB33" s="31"/>
      <c r="AC33" s="31"/>
      <c r="AD33" s="31"/>
      <c r="AE33" s="31"/>
      <c r="AF33" s="30"/>
      <c r="AK33" s="44" t="str">
        <f t="shared" si="7"/>
        <v>f</v>
      </c>
    </row>
    <row r="34" spans="1:37" ht="13.65" customHeight="1" x14ac:dyDescent="0.2">
      <c r="A34" s="13"/>
      <c r="B34" s="13"/>
      <c r="F34" s="18" t="s">
        <v>233</v>
      </c>
      <c r="G34" s="17"/>
      <c r="H34" s="13" t="str">
        <f t="shared" si="1"/>
        <v/>
      </c>
      <c r="I34" s="13" t="str">
        <f t="shared" si="5"/>
        <v>エネルギー対策特別会計エネルギー需給勘定</v>
      </c>
      <c r="K34" s="13"/>
      <c r="L34" s="13"/>
      <c r="O34" s="13"/>
      <c r="P34" s="13"/>
      <c r="Q34" s="19"/>
      <c r="T34" s="13"/>
      <c r="Y34" s="32" t="s">
        <v>382</v>
      </c>
      <c r="Z34" s="30"/>
      <c r="AB34" s="31"/>
      <c r="AC34" s="31"/>
      <c r="AD34" s="31"/>
      <c r="AE34" s="31"/>
      <c r="AF34" s="30"/>
      <c r="AK34" s="44" t="str">
        <f t="shared" si="7"/>
        <v>g</v>
      </c>
    </row>
    <row r="35" spans="1:37" ht="13.65" customHeight="1" x14ac:dyDescent="0.2">
      <c r="A35" s="13"/>
      <c r="B35" s="13"/>
      <c r="F35" s="18" t="s">
        <v>234</v>
      </c>
      <c r="G35" s="17"/>
      <c r="H35" s="13" t="str">
        <f t="shared" si="1"/>
        <v/>
      </c>
      <c r="I35" s="13" t="str">
        <f t="shared" si="5"/>
        <v>エネルギー対策特別会計エネルギー需給勘定</v>
      </c>
      <c r="K35" s="13"/>
      <c r="L35" s="13"/>
      <c r="O35" s="13"/>
      <c r="P35" s="13"/>
      <c r="Q35" s="19"/>
      <c r="T35" s="13"/>
      <c r="Y35" s="32" t="s">
        <v>383</v>
      </c>
      <c r="Z35" s="30"/>
      <c r="AC35" s="31"/>
      <c r="AF35" s="30"/>
      <c r="AK35" s="44" t="str">
        <f t="shared" si="7"/>
        <v>h</v>
      </c>
    </row>
    <row r="36" spans="1:37" ht="13.65" customHeight="1" x14ac:dyDescent="0.2">
      <c r="A36" s="13"/>
      <c r="B36" s="13"/>
      <c r="F36" s="18" t="s">
        <v>235</v>
      </c>
      <c r="G36" s="17"/>
      <c r="H36" s="13" t="str">
        <f t="shared" si="1"/>
        <v/>
      </c>
      <c r="I36" s="13" t="str">
        <f t="shared" si="5"/>
        <v>エネルギー対策特別会計エネルギー需給勘定</v>
      </c>
      <c r="K36" s="13"/>
      <c r="L36" s="13"/>
      <c r="O36" s="13"/>
      <c r="P36" s="13"/>
      <c r="Q36" s="19"/>
      <c r="T36" s="13"/>
      <c r="Y36" s="32" t="s">
        <v>384</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385</v>
      </c>
      <c r="Z37" s="30"/>
      <c r="AF37" s="30"/>
      <c r="AK37" s="44" t="str">
        <f t="shared" si="7"/>
        <v>j</v>
      </c>
    </row>
    <row r="38" spans="1:37" x14ac:dyDescent="0.2">
      <c r="A38" s="13"/>
      <c r="B38" s="13"/>
      <c r="F38" s="13"/>
      <c r="G38" s="19"/>
      <c r="K38" s="13"/>
      <c r="L38" s="13"/>
      <c r="O38" s="13"/>
      <c r="P38" s="13"/>
      <c r="Q38" s="19"/>
      <c r="T38" s="13"/>
      <c r="Y38" s="32" t="s">
        <v>386</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387</v>
      </c>
      <c r="Z39" s="30"/>
      <c r="AF39" s="30"/>
      <c r="AK39" s="44" t="str">
        <f t="shared" si="7"/>
        <v>l</v>
      </c>
    </row>
    <row r="40" spans="1:37" x14ac:dyDescent="0.2">
      <c r="A40" s="13"/>
      <c r="B40" s="13"/>
      <c r="F40" s="13"/>
      <c r="G40" s="19"/>
      <c r="K40" s="13"/>
      <c r="L40" s="13"/>
      <c r="O40" s="13"/>
      <c r="P40" s="13"/>
      <c r="Q40" s="19"/>
      <c r="T40" s="13"/>
      <c r="Y40" s="32" t="s">
        <v>388</v>
      </c>
      <c r="Z40" s="30"/>
      <c r="AF40" s="30"/>
      <c r="AK40" s="44" t="str">
        <f t="shared" si="7"/>
        <v>m</v>
      </c>
    </row>
    <row r="41" spans="1:37" x14ac:dyDescent="0.2">
      <c r="A41" s="13"/>
      <c r="B41" s="13"/>
      <c r="F41" s="13"/>
      <c r="G41" s="19"/>
      <c r="K41" s="13"/>
      <c r="L41" s="13"/>
      <c r="O41" s="13"/>
      <c r="P41" s="13"/>
      <c r="Q41" s="19"/>
      <c r="T41" s="13"/>
      <c r="Y41" s="32" t="s">
        <v>389</v>
      </c>
      <c r="Z41" s="30"/>
      <c r="AF41" s="30"/>
      <c r="AK41" s="44" t="str">
        <f t="shared" si="7"/>
        <v>n</v>
      </c>
    </row>
    <row r="42" spans="1:37" x14ac:dyDescent="0.2">
      <c r="A42" s="13"/>
      <c r="B42" s="13"/>
      <c r="F42" s="13"/>
      <c r="G42" s="19"/>
      <c r="K42" s="13"/>
      <c r="L42" s="13"/>
      <c r="O42" s="13"/>
      <c r="P42" s="13"/>
      <c r="Q42" s="19"/>
      <c r="T42" s="13"/>
      <c r="Y42" s="32" t="s">
        <v>390</v>
      </c>
      <c r="Z42" s="30"/>
      <c r="AF42" s="30"/>
      <c r="AK42" s="44" t="str">
        <f t="shared" si="7"/>
        <v>o</v>
      </c>
    </row>
    <row r="43" spans="1:37" x14ac:dyDescent="0.2">
      <c r="A43" s="13"/>
      <c r="B43" s="13"/>
      <c r="F43" s="13"/>
      <c r="G43" s="19"/>
      <c r="K43" s="13"/>
      <c r="L43" s="13"/>
      <c r="O43" s="13"/>
      <c r="P43" s="13"/>
      <c r="Q43" s="19"/>
      <c r="T43" s="13"/>
      <c r="Y43" s="32" t="s">
        <v>391</v>
      </c>
      <c r="Z43" s="30"/>
      <c r="AF43" s="30"/>
      <c r="AK43" s="44" t="str">
        <f t="shared" si="7"/>
        <v>p</v>
      </c>
    </row>
    <row r="44" spans="1:37" x14ac:dyDescent="0.2">
      <c r="A44" s="13"/>
      <c r="B44" s="13"/>
      <c r="F44" s="13"/>
      <c r="G44" s="19"/>
      <c r="K44" s="13"/>
      <c r="L44" s="13"/>
      <c r="O44" s="13"/>
      <c r="P44" s="13"/>
      <c r="Q44" s="19"/>
      <c r="T44" s="13"/>
      <c r="Y44" s="32" t="s">
        <v>392</v>
      </c>
      <c r="Z44" s="30"/>
      <c r="AF44" s="30"/>
      <c r="AK44" s="44" t="str">
        <f t="shared" si="7"/>
        <v>q</v>
      </c>
    </row>
    <row r="45" spans="1:37" x14ac:dyDescent="0.2">
      <c r="A45" s="13"/>
      <c r="B45" s="13"/>
      <c r="F45" s="13"/>
      <c r="G45" s="19"/>
      <c r="K45" s="13"/>
      <c r="L45" s="13"/>
      <c r="O45" s="13"/>
      <c r="P45" s="13"/>
      <c r="Q45" s="19"/>
      <c r="T45" s="13"/>
      <c r="Y45" s="32" t="s">
        <v>393</v>
      </c>
      <c r="Z45" s="30"/>
      <c r="AF45" s="30"/>
      <c r="AK45" s="44" t="str">
        <f t="shared" si="7"/>
        <v>r</v>
      </c>
    </row>
    <row r="46" spans="1:37" x14ac:dyDescent="0.2">
      <c r="A46" s="13"/>
      <c r="B46" s="13"/>
      <c r="F46" s="13"/>
      <c r="G46" s="19"/>
      <c r="K46" s="13"/>
      <c r="L46" s="13"/>
      <c r="O46" s="13"/>
      <c r="P46" s="13"/>
      <c r="Q46" s="19"/>
      <c r="T46" s="13"/>
      <c r="Y46" s="32" t="s">
        <v>394</v>
      </c>
      <c r="Z46" s="30"/>
      <c r="AF46" s="30"/>
      <c r="AK46" s="44" t="str">
        <f t="shared" si="7"/>
        <v>s</v>
      </c>
    </row>
    <row r="47" spans="1:37" x14ac:dyDescent="0.2">
      <c r="A47" s="13"/>
      <c r="B47" s="13"/>
      <c r="F47" s="13"/>
      <c r="G47" s="19"/>
      <c r="K47" s="13"/>
      <c r="L47" s="13"/>
      <c r="O47" s="13"/>
      <c r="P47" s="13"/>
      <c r="Q47" s="19"/>
      <c r="T47" s="13"/>
      <c r="Y47" s="32" t="s">
        <v>395</v>
      </c>
      <c r="Z47" s="30"/>
      <c r="AF47" s="30"/>
      <c r="AK47" s="44" t="str">
        <f t="shared" si="7"/>
        <v>t</v>
      </c>
    </row>
    <row r="48" spans="1:37" x14ac:dyDescent="0.2">
      <c r="A48" s="13"/>
      <c r="B48" s="13"/>
      <c r="F48" s="13"/>
      <c r="G48" s="19"/>
      <c r="K48" s="13"/>
      <c r="L48" s="13"/>
      <c r="O48" s="13"/>
      <c r="P48" s="13"/>
      <c r="Q48" s="19"/>
      <c r="T48" s="13"/>
      <c r="Y48" s="32" t="s">
        <v>396</v>
      </c>
      <c r="Z48" s="30"/>
      <c r="AF48" s="30"/>
      <c r="AK48" s="44" t="str">
        <f t="shared" si="7"/>
        <v>u</v>
      </c>
    </row>
    <row r="49" spans="1:37" x14ac:dyDescent="0.2">
      <c r="A49" s="13"/>
      <c r="B49" s="13"/>
      <c r="F49" s="13"/>
      <c r="G49" s="19"/>
      <c r="K49" s="13"/>
      <c r="L49" s="13"/>
      <c r="O49" s="13"/>
      <c r="P49" s="13"/>
      <c r="Q49" s="19"/>
      <c r="T49" s="13"/>
      <c r="Y49" s="32" t="s">
        <v>397</v>
      </c>
      <c r="Z49" s="30"/>
      <c r="AF49" s="30"/>
      <c r="AK49" s="44" t="str">
        <f t="shared" si="7"/>
        <v>v</v>
      </c>
    </row>
    <row r="50" spans="1:37" x14ac:dyDescent="0.2">
      <c r="A50" s="13"/>
      <c r="B50" s="13"/>
      <c r="F50" s="13"/>
      <c r="G50" s="19"/>
      <c r="K50" s="13"/>
      <c r="L50" s="13"/>
      <c r="O50" s="13"/>
      <c r="P50" s="13"/>
      <c r="Q50" s="19"/>
      <c r="T50" s="13"/>
      <c r="Y50" s="32" t="s">
        <v>398</v>
      </c>
      <c r="Z50" s="30"/>
      <c r="AF50" s="30"/>
    </row>
    <row r="51" spans="1:37" x14ac:dyDescent="0.2">
      <c r="A51" s="13"/>
      <c r="B51" s="13"/>
      <c r="F51" s="13"/>
      <c r="G51" s="19"/>
      <c r="K51" s="13"/>
      <c r="L51" s="13"/>
      <c r="O51" s="13"/>
      <c r="P51" s="13"/>
      <c r="Q51" s="19"/>
      <c r="T51" s="13"/>
      <c r="Y51" s="32" t="s">
        <v>399</v>
      </c>
      <c r="Z51" s="30"/>
      <c r="AF51" s="30"/>
    </row>
    <row r="52" spans="1:37" x14ac:dyDescent="0.2">
      <c r="A52" s="13"/>
      <c r="B52" s="13"/>
      <c r="F52" s="13"/>
      <c r="G52" s="19"/>
      <c r="K52" s="13"/>
      <c r="L52" s="13"/>
      <c r="O52" s="13"/>
      <c r="P52" s="13"/>
      <c r="Q52" s="19"/>
      <c r="T52" s="13"/>
      <c r="Y52" s="32" t="s">
        <v>400</v>
      </c>
      <c r="Z52" s="30"/>
      <c r="AF52" s="30"/>
    </row>
    <row r="53" spans="1:37" x14ac:dyDescent="0.2">
      <c r="A53" s="13"/>
      <c r="B53" s="13"/>
      <c r="F53" s="13"/>
      <c r="G53" s="19"/>
      <c r="K53" s="13"/>
      <c r="L53" s="13"/>
      <c r="O53" s="13"/>
      <c r="P53" s="13"/>
      <c r="Q53" s="19"/>
      <c r="T53" s="13"/>
      <c r="Y53" s="32" t="s">
        <v>401</v>
      </c>
      <c r="Z53" s="30"/>
      <c r="AF53" s="30"/>
    </row>
    <row r="54" spans="1:37" x14ac:dyDescent="0.2">
      <c r="A54" s="13"/>
      <c r="B54" s="13"/>
      <c r="F54" s="13"/>
      <c r="G54" s="19"/>
      <c r="K54" s="13"/>
      <c r="L54" s="13"/>
      <c r="O54" s="13"/>
      <c r="P54" s="20"/>
      <c r="Q54" s="19"/>
      <c r="T54" s="13"/>
      <c r="Y54" s="32" t="s">
        <v>402</v>
      </c>
      <c r="Z54" s="30"/>
      <c r="AF54" s="30"/>
    </row>
    <row r="55" spans="1:37" x14ac:dyDescent="0.2">
      <c r="A55" s="13"/>
      <c r="B55" s="13"/>
      <c r="F55" s="13"/>
      <c r="G55" s="19"/>
      <c r="K55" s="13"/>
      <c r="L55" s="13"/>
      <c r="O55" s="13"/>
      <c r="P55" s="13"/>
      <c r="Q55" s="19"/>
      <c r="T55" s="13"/>
      <c r="Y55" s="32" t="s">
        <v>403</v>
      </c>
      <c r="Z55" s="30"/>
      <c r="AF55" s="30"/>
    </row>
    <row r="56" spans="1:37" x14ac:dyDescent="0.2">
      <c r="A56" s="13"/>
      <c r="B56" s="13"/>
      <c r="F56" s="13"/>
      <c r="G56" s="19"/>
      <c r="K56" s="13"/>
      <c r="L56" s="13"/>
      <c r="O56" s="13"/>
      <c r="P56" s="13"/>
      <c r="Q56" s="19"/>
      <c r="T56" s="13"/>
      <c r="Y56" s="32" t="s">
        <v>404</v>
      </c>
      <c r="Z56" s="30"/>
      <c r="AF56" s="30"/>
    </row>
    <row r="57" spans="1:37" x14ac:dyDescent="0.2">
      <c r="A57" s="13"/>
      <c r="B57" s="13"/>
      <c r="F57" s="13"/>
      <c r="G57" s="19"/>
      <c r="K57" s="13"/>
      <c r="L57" s="13"/>
      <c r="O57" s="13"/>
      <c r="P57" s="13"/>
      <c r="Q57" s="19"/>
      <c r="T57" s="13"/>
      <c r="Y57" s="32" t="s">
        <v>405</v>
      </c>
      <c r="Z57" s="30"/>
      <c r="AF57" s="30"/>
    </row>
    <row r="58" spans="1:37" x14ac:dyDescent="0.2">
      <c r="A58" s="13"/>
      <c r="B58" s="13"/>
      <c r="F58" s="13"/>
      <c r="G58" s="19"/>
      <c r="K58" s="13"/>
      <c r="L58" s="13"/>
      <c r="O58" s="13"/>
      <c r="P58" s="13"/>
      <c r="Q58" s="19"/>
      <c r="T58" s="13"/>
      <c r="Y58" s="32" t="s">
        <v>406</v>
      </c>
      <c r="Z58" s="30"/>
      <c r="AF58" s="30"/>
    </row>
    <row r="59" spans="1:37" x14ac:dyDescent="0.2">
      <c r="A59" s="13"/>
      <c r="B59" s="13"/>
      <c r="F59" s="13"/>
      <c r="G59" s="19"/>
      <c r="K59" s="13"/>
      <c r="L59" s="13"/>
      <c r="O59" s="13"/>
      <c r="P59" s="13"/>
      <c r="Q59" s="19"/>
      <c r="T59" s="13"/>
      <c r="Y59" s="32" t="s">
        <v>407</v>
      </c>
      <c r="Z59" s="30"/>
      <c r="AF59" s="30"/>
    </row>
    <row r="60" spans="1:37" x14ac:dyDescent="0.2">
      <c r="A60" s="13"/>
      <c r="B60" s="13"/>
      <c r="F60" s="13"/>
      <c r="G60" s="19"/>
      <c r="K60" s="13"/>
      <c r="L60" s="13"/>
      <c r="O60" s="13"/>
      <c r="P60" s="13"/>
      <c r="Q60" s="19"/>
      <c r="T60" s="13"/>
      <c r="Y60" s="32" t="s">
        <v>408</v>
      </c>
      <c r="Z60" s="30"/>
      <c r="AF60" s="30"/>
    </row>
    <row r="61" spans="1:37" x14ac:dyDescent="0.2">
      <c r="A61" s="13"/>
      <c r="B61" s="13"/>
      <c r="F61" s="13"/>
      <c r="G61" s="19"/>
      <c r="K61" s="13"/>
      <c r="L61" s="13"/>
      <c r="O61" s="13"/>
      <c r="P61" s="13"/>
      <c r="Q61" s="19"/>
      <c r="T61" s="13"/>
      <c r="Y61" s="32" t="s">
        <v>409</v>
      </c>
      <c r="Z61" s="30"/>
      <c r="AF61" s="30"/>
    </row>
    <row r="62" spans="1:37" x14ac:dyDescent="0.2">
      <c r="A62" s="13"/>
      <c r="B62" s="13"/>
      <c r="F62" s="13"/>
      <c r="G62" s="19"/>
      <c r="K62" s="13"/>
      <c r="L62" s="13"/>
      <c r="O62" s="13"/>
      <c r="P62" s="13"/>
      <c r="Q62" s="19"/>
      <c r="T62" s="13"/>
      <c r="Y62" s="32" t="s">
        <v>410</v>
      </c>
      <c r="Z62" s="30"/>
      <c r="AF62" s="30"/>
    </row>
    <row r="63" spans="1:37" x14ac:dyDescent="0.2">
      <c r="A63" s="13"/>
      <c r="B63" s="13"/>
      <c r="F63" s="13"/>
      <c r="G63" s="19"/>
      <c r="K63" s="13"/>
      <c r="L63" s="13"/>
      <c r="O63" s="13"/>
      <c r="P63" s="13"/>
      <c r="Q63" s="19"/>
      <c r="T63" s="13"/>
      <c r="Y63" s="32" t="s">
        <v>411</v>
      </c>
      <c r="Z63" s="30"/>
      <c r="AF63" s="30"/>
    </row>
    <row r="64" spans="1:37" x14ac:dyDescent="0.2">
      <c r="A64" s="13"/>
      <c r="B64" s="13"/>
      <c r="F64" s="13"/>
      <c r="G64" s="19"/>
      <c r="K64" s="13"/>
      <c r="L64" s="13"/>
      <c r="O64" s="13"/>
      <c r="P64" s="13"/>
      <c r="Q64" s="19"/>
      <c r="T64" s="13"/>
      <c r="Y64" s="32" t="s">
        <v>412</v>
      </c>
      <c r="Z64" s="30"/>
      <c r="AF64" s="30"/>
    </row>
    <row r="65" spans="1:32" x14ac:dyDescent="0.2">
      <c r="A65" s="13"/>
      <c r="B65" s="13"/>
      <c r="F65" s="13"/>
      <c r="G65" s="19"/>
      <c r="K65" s="13"/>
      <c r="L65" s="13"/>
      <c r="O65" s="13"/>
      <c r="P65" s="13"/>
      <c r="Q65" s="19"/>
      <c r="T65" s="13"/>
      <c r="Y65" s="32" t="s">
        <v>413</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414</v>
      </c>
      <c r="Z67" s="30"/>
      <c r="AF67" s="30"/>
    </row>
    <row r="68" spans="1:32" x14ac:dyDescent="0.2">
      <c r="A68" s="13"/>
      <c r="B68" s="13"/>
      <c r="F68" s="13"/>
      <c r="G68" s="19"/>
      <c r="K68" s="13"/>
      <c r="L68" s="13"/>
      <c r="O68" s="13"/>
      <c r="P68" s="13"/>
      <c r="Q68" s="19"/>
      <c r="T68" s="13"/>
      <c r="Y68" s="32" t="s">
        <v>415</v>
      </c>
      <c r="Z68" s="30"/>
      <c r="AF68" s="30"/>
    </row>
    <row r="69" spans="1:32" x14ac:dyDescent="0.2">
      <c r="A69" s="13"/>
      <c r="B69" s="13"/>
      <c r="F69" s="13"/>
      <c r="G69" s="19"/>
      <c r="K69" s="13"/>
      <c r="L69" s="13"/>
      <c r="O69" s="13"/>
      <c r="P69" s="13"/>
      <c r="Q69" s="19"/>
      <c r="T69" s="13"/>
      <c r="Y69" s="32" t="s">
        <v>416</v>
      </c>
      <c r="Z69" s="30"/>
      <c r="AF69" s="30"/>
    </row>
    <row r="70" spans="1:32" x14ac:dyDescent="0.2">
      <c r="A70" s="13"/>
      <c r="B70" s="13"/>
      <c r="Y70" s="32" t="s">
        <v>417</v>
      </c>
    </row>
    <row r="71" spans="1:32" x14ac:dyDescent="0.2">
      <c r="Y71" s="32" t="s">
        <v>418</v>
      </c>
    </row>
    <row r="72" spans="1:32" x14ac:dyDescent="0.2">
      <c r="Y72" s="32" t="s">
        <v>419</v>
      </c>
    </row>
    <row r="73" spans="1:32" x14ac:dyDescent="0.2">
      <c r="Y73" s="32" t="s">
        <v>420</v>
      </c>
    </row>
    <row r="74" spans="1:32" x14ac:dyDescent="0.2">
      <c r="Y74" s="32" t="s">
        <v>421</v>
      </c>
    </row>
    <row r="75" spans="1:32" x14ac:dyDescent="0.2">
      <c r="Y75" s="32" t="s">
        <v>422</v>
      </c>
    </row>
    <row r="76" spans="1:32" x14ac:dyDescent="0.2">
      <c r="Y76" s="32" t="s">
        <v>423</v>
      </c>
    </row>
    <row r="77" spans="1:32" x14ac:dyDescent="0.2">
      <c r="Y77" s="32" t="s">
        <v>424</v>
      </c>
    </row>
    <row r="78" spans="1:32" x14ac:dyDescent="0.2">
      <c r="Y78" s="32" t="s">
        <v>425</v>
      </c>
    </row>
    <row r="79" spans="1:32" x14ac:dyDescent="0.2">
      <c r="Y79" s="32" t="s">
        <v>426</v>
      </c>
    </row>
    <row r="80" spans="1:32" x14ac:dyDescent="0.2">
      <c r="Y80" s="32" t="s">
        <v>427</v>
      </c>
    </row>
    <row r="81" spans="25:25" x14ac:dyDescent="0.2">
      <c r="Y81" s="32" t="s">
        <v>428</v>
      </c>
    </row>
    <row r="82" spans="25:25" x14ac:dyDescent="0.2">
      <c r="Y82" s="32" t="s">
        <v>429</v>
      </c>
    </row>
    <row r="83" spans="25:25" x14ac:dyDescent="0.2">
      <c r="Y83" s="32" t="s">
        <v>430</v>
      </c>
    </row>
    <row r="84" spans="25:25" x14ac:dyDescent="0.2">
      <c r="Y84" s="32" t="s">
        <v>431</v>
      </c>
    </row>
    <row r="85" spans="25:25" x14ac:dyDescent="0.2">
      <c r="Y85" s="32" t="s">
        <v>432</v>
      </c>
    </row>
    <row r="86" spans="25:25" x14ac:dyDescent="0.2">
      <c r="Y86" s="32" t="s">
        <v>433</v>
      </c>
    </row>
    <row r="87" spans="25:25" x14ac:dyDescent="0.2">
      <c r="Y87" s="32" t="s">
        <v>434</v>
      </c>
    </row>
    <row r="88" spans="25:25" x14ac:dyDescent="0.2">
      <c r="Y88" s="32" t="s">
        <v>435</v>
      </c>
    </row>
    <row r="89" spans="25:25" x14ac:dyDescent="0.2">
      <c r="Y89" s="32" t="s">
        <v>436</v>
      </c>
    </row>
    <row r="90" spans="25:25" x14ac:dyDescent="0.2">
      <c r="Y90" s="32" t="s">
        <v>437</v>
      </c>
    </row>
    <row r="91" spans="25:25" x14ac:dyDescent="0.2">
      <c r="Y91" s="32" t="s">
        <v>438</v>
      </c>
    </row>
    <row r="92" spans="25:25" x14ac:dyDescent="0.2">
      <c r="Y92" s="32" t="s">
        <v>439</v>
      </c>
    </row>
    <row r="93" spans="25:25" x14ac:dyDescent="0.2">
      <c r="Y93" s="32" t="s">
        <v>440</v>
      </c>
    </row>
    <row r="94" spans="25:25" x14ac:dyDescent="0.2">
      <c r="Y94" s="32" t="s">
        <v>441</v>
      </c>
    </row>
    <row r="95" spans="25:25" x14ac:dyDescent="0.2">
      <c r="Y95" s="32" t="s">
        <v>442</v>
      </c>
    </row>
    <row r="96" spans="25:25" x14ac:dyDescent="0.2">
      <c r="Y96" s="32" t="s">
        <v>334</v>
      </c>
    </row>
    <row r="97" spans="25:25" x14ac:dyDescent="0.2">
      <c r="Y97" s="32" t="s">
        <v>443</v>
      </c>
    </row>
    <row r="98" spans="25:25" x14ac:dyDescent="0.2">
      <c r="Y98" s="32" t="s">
        <v>444</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2020-09-28T09:42:09Z</cp:lastPrinted>
  <dcterms:created xsi:type="dcterms:W3CDTF">2012-03-13T00:50:25Z</dcterms:created>
  <dcterms:modified xsi:type="dcterms:W3CDTF">2020-11-24T14:35:28Z</dcterms:modified>
</cp:coreProperties>
</file>