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5.経済課\"/>
    </mc:Choice>
  </mc:AlternateContent>
  <bookViews>
    <workbookView xWindow="1116" yWindow="0" windowWidth="19380" windowHeight="8112" tabRatio="84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環境省</author>
  </authors>
  <commentList>
    <comment ref="AM46" authorId="0" shapeId="0">
      <text>
        <r>
          <rPr>
            <b/>
            <sz val="9"/>
            <color indexed="81"/>
            <rFont val="MS P ゴシック"/>
            <family val="3"/>
            <charset val="128"/>
          </rPr>
          <t>環境省:</t>
        </r>
        <r>
          <rPr>
            <sz val="9"/>
            <color indexed="81"/>
            <rFont val="MS P ゴシック"/>
            <family val="3"/>
            <charset val="128"/>
          </rPr>
          <t xml:space="preserve">
連携課事業分については執行０なので、非表示にすべきか。</t>
        </r>
      </text>
    </comment>
  </commentList>
</comments>
</file>

<file path=xl/sharedStrings.xml><?xml version="1.0" encoding="utf-8"?>
<sst xmlns="http://schemas.openxmlformats.org/spreadsheetml/2006/main" count="2966" uniqueCount="740">
  <si>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</si>
  <si>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</si>
  <si>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</si>
  <si>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</si>
  <si>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</si>
  <si>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</si>
  <si>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</si>
  <si>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</si>
  <si>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</si>
  <si>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</si>
  <si>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</si>
  <si>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</si>
  <si>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</si>
  <si>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</si>
  <si>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</si>
  <si>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</si>
  <si>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</si>
  <si>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</si>
  <si>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</si>
  <si>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</si>
  <si>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</si>
  <si>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</si>
  <si>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</si>
  <si>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</si>
  <si>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</si>
  <si>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</si>
  <si>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</si>
  <si>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</si>
  <si>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</si>
  <si>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</si>
  <si>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</si>
  <si>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</si>
  <si>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</si>
  <si>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</si>
  <si>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</si>
  <si>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</si>
  <si>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</si>
  <si>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</si>
  <si>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</si>
  <si>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</si>
  <si>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</si>
  <si>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</si>
  <si>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</si>
  <si>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</si>
  <si>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</si>
  <si>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</si>
  <si>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</si>
  <si>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</si>
  <si>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</si>
  <si>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</si>
  <si>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</si>
  <si>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</si>
  <si>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</si>
  <si>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</si>
  <si>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</si>
  <si>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</si>
  <si>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</si>
  <si>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</si>
  <si>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</si>
  <si>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</si>
  <si>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</si>
  <si>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</si>
  <si>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</si>
  <si>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</si>
  <si>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</si>
  <si>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</si>
  <si>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</si>
  <si>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</si>
  <si>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</si>
  <si>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</si>
  <si>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</si>
  <si>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</si>
  <si>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</si>
  <si>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</si>
  <si>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</si>
  <si>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</si>
  <si>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</si>
  <si>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</si>
  <si>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</si>
  <si>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</si>
  <si>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</si>
  <si>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</si>
  <si>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</si>
  <si>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</si>
  <si>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</si>
  <si>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</si>
  <si>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</si>
  <si>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</si>
  <si>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</si>
  <si>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</si>
  <si>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</si>
  <si>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</si>
  <si>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</si>
  <si>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</si>
  <si>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</si>
  <si>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</si>
  <si>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</si>
  <si>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</si>
  <si>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</si>
  <si>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</si>
  <si>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</si>
  <si>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</si>
  <si>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</si>
  <si>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</si>
  <si>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</si>
  <si>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</si>
  <si>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</si>
  <si>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</si>
  <si>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</si>
  <si>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</si>
  <si>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</si>
  <si>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</si>
  <si>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</si>
  <si>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</si>
  <si>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</si>
  <si>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</si>
  <si>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</si>
  <si>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</si>
  <si>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</si>
  <si>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</si>
  <si>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</si>
  <si>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</si>
  <si>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</si>
  <si>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</si>
  <si>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</si>
  <si>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</si>
  <si>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</si>
  <si>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</si>
  <si>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</si>
  <si>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</si>
  <si>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</si>
  <si>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</si>
  <si>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</si>
  <si>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</si>
  <si>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</si>
  <si>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</si>
  <si>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</si>
  <si>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</si>
  <si>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</si>
  <si>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</si>
  <si>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</si>
  <si>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</si>
  <si>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</si>
  <si>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</si>
  <si>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</si>
  <si>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</si>
  <si>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</si>
  <si>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</si>
  <si>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</si>
  <si>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</si>
  <si>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</si>
  <si>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</si>
  <si>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</si>
  <si>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</si>
  <si>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</si>
  <si>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</si>
  <si>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</si>
  <si>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</si>
  <si>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</si>
  <si>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</si>
  <si>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</si>
  <si>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</si>
  <si>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</si>
  <si>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</si>
  <si>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</si>
  <si>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</si>
  <si>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</si>
  <si>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</si>
  <si>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</si>
  <si>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</si>
  <si>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</si>
  <si>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</si>
  <si>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</si>
  <si>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</si>
  <si>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</si>
  <si>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</si>
  <si>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</si>
  <si>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</si>
  <si>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</si>
  <si>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</si>
  <si>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</si>
  <si>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</si>
  <si>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</si>
  <si>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</si>
  <si>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</si>
  <si>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</si>
  <si>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</si>
  <si>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</si>
  <si>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</si>
  <si>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</si>
  <si>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</si>
  <si>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</si>
  <si>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</si>
  <si>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</si>
  <si>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</si>
  <si>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</si>
  <si>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</si>
  <si>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</si>
  <si>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</si>
  <si>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</si>
  <si>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</si>
  <si>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</si>
  <si>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</si>
  <si>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</si>
  <si>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</si>
  <si>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</si>
  <si>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</si>
  <si>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</si>
  <si>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</si>
  <si>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</si>
  <si>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</si>
  <si>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</si>
  <si>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</si>
  <si>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</si>
  <si>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</si>
  <si>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</si>
  <si>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</si>
  <si>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</si>
  <si>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</si>
  <si>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</si>
  <si>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</si>
  <si>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</si>
  <si>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</si>
  <si>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</si>
  <si>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</si>
  <si>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</si>
  <si>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</si>
  <si>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</si>
  <si>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</si>
  <si>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</si>
  <si>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</si>
  <si>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</si>
  <si>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</si>
  <si>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</si>
  <si>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</si>
  <si>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</si>
  <si>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</si>
  <si>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</si>
  <si>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</si>
  <si>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</si>
  <si>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</si>
  <si>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</si>
  <si>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</si>
  <si>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</si>
  <si>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</si>
  <si>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</si>
  <si>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</si>
  <si>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</si>
  <si>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</si>
  <si>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</si>
  <si>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</si>
  <si>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</si>
  <si>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</si>
  <si>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</si>
  <si>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</si>
  <si>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</si>
  <si>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</si>
  <si>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</si>
  <si>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</si>
  <si>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</si>
  <si>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</si>
  <si>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</si>
  <si>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</si>
  <si>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</si>
  <si>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</si>
  <si>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</si>
  <si>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</si>
  <si>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</si>
  <si>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</si>
  <si>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</si>
  <si>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</si>
  <si>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</si>
  <si>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</si>
  <si>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</si>
  <si>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</si>
  <si>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</si>
  <si>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</si>
  <si>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</si>
  <si>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</si>
  <si>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</si>
  <si>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</si>
  <si>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</si>
  <si>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</si>
  <si>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</si>
  <si>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</si>
  <si>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</si>
  <si>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</si>
  <si>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</si>
  <si>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</si>
  <si>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</si>
  <si>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</si>
  <si>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</si>
  <si>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</si>
  <si>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</si>
  <si>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</si>
  <si>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</si>
  <si>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</si>
  <si>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</si>
  <si>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</si>
  <si>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</si>
  <si>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</si>
  <si>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</si>
  <si>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</si>
  <si>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</si>
  <si>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</si>
  <si>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</si>
  <si>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</si>
  <si>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</si>
  <si>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</si>
  <si>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</si>
  <si>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</si>
  <si>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</si>
  <si>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</si>
  <si>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</si>
  <si>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</si>
  <si>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</si>
  <si>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</si>
  <si>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</si>
  <si>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</si>
  <si>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</si>
  <si>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</si>
  <si>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</si>
  <si>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</si>
  <si>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</si>
  <si>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</si>
  <si>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</si>
  <si>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</si>
  <si>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</si>
  <si>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</si>
  <si>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</si>
  <si>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</si>
  <si>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</si>
  <si>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</si>
  <si>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</si>
  <si>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</si>
  <si>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</si>
  <si>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</si>
  <si>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</si>
  <si>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</si>
  <si>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</si>
  <si>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</si>
  <si>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</si>
  <si>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</si>
  <si>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</si>
  <si>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</si>
  <si>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</si>
  <si>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</si>
  <si>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</si>
  <si>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</si>
  <si>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</si>
  <si>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</si>
  <si>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</si>
  <si>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</si>
  <si>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</si>
  <si>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</si>
  <si>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</si>
  <si>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</si>
  <si>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</si>
  <si>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</si>
  <si>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</si>
  <si>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</si>
  <si>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</si>
  <si>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</si>
  <si>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</si>
  <si>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</si>
  <si>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</si>
  <si>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</si>
  <si>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</si>
  <si>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</si>
  <si>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</si>
  <si>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</si>
  <si>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</si>
  <si>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</si>
  <si>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</si>
  <si>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</si>
  <si>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</si>
  <si>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</si>
  <si>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</si>
  <si>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</si>
  <si>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</si>
  <si>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</si>
  <si>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</si>
  <si>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</si>
  <si>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</si>
  <si>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</si>
  <si>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</si>
  <si>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</si>
  <si>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</si>
  <si>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</si>
  <si>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</si>
  <si>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</si>
  <si>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</si>
  <si>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</si>
  <si>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</si>
  <si>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</si>
  <si>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</si>
  <si>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</si>
  <si>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</si>
  <si>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</si>
  <si>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</si>
  <si>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</si>
  <si>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</si>
  <si>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</si>
  <si>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</si>
  <si>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</si>
  <si>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</si>
  <si>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</si>
  <si>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</si>
  <si>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</si>
  <si>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</si>
  <si>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</si>
  <si>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</si>
  <si>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</si>
  <si>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</si>
  <si>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</si>
  <si>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</si>
  <si>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</si>
  <si>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</si>
  <si>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</si>
  <si>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</si>
  <si>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</si>
  <si>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</si>
  <si>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</si>
  <si>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</si>
  <si>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</si>
  <si>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</si>
  <si>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</si>
  <si>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</si>
  <si>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</si>
  <si>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</si>
  <si>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</si>
  <si>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</si>
  <si>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</si>
  <si>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</si>
  <si>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</si>
  <si>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</si>
  <si>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</si>
  <si>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</si>
  <si>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</si>
  <si>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</si>
  <si>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</si>
  <si>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</si>
  <si>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</si>
  <si>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</si>
  <si>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</si>
  <si>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</si>
  <si>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</si>
  <si>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</si>
  <si>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</si>
  <si>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</si>
  <si>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</si>
  <si>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</si>
  <si>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</si>
  <si>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</si>
  <si>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</si>
  <si>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</si>
  <si>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</si>
  <si>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</si>
  <si>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</si>
  <si>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</si>
  <si>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</si>
  <si>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</si>
  <si>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</si>
  <si>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</si>
  <si>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</si>
  <si>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</si>
  <si>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</si>
  <si>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</si>
  <si>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</si>
  <si>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</si>
  <si>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</si>
  <si>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</si>
  <si>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</si>
  <si>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</si>
  <si>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</si>
  <si>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</si>
  <si>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</si>
  <si>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</si>
  <si>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</si>
  <si>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</si>
  <si>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</si>
  <si>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</si>
  <si>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</si>
  <si>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</si>
  <si>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</si>
  <si>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</si>
  <si>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</si>
  <si>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</si>
  <si>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</si>
  <si>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</si>
  <si>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</si>
  <si>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</si>
  <si>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</si>
  <si>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</si>
  <si>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</si>
  <si>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</si>
  <si>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</si>
  <si>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</si>
  <si>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</si>
  <si>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</si>
  <si>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</si>
  <si>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</si>
  <si>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</si>
  <si>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</si>
  <si>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</si>
  <si>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</si>
  <si>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</si>
  <si>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</si>
  <si>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</si>
  <si>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</si>
  <si>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</si>
  <si>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</si>
  <si>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</si>
  <si>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</si>
  <si>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</si>
  <si>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</si>
  <si>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</si>
  <si>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</si>
  <si>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</si>
  <si>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</si>
  <si>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</si>
  <si>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</si>
  <si>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</si>
  <si>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</si>
  <si>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</si>
  <si>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</si>
  <si>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</si>
  <si>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</si>
  <si>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</si>
  <si>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</si>
  <si>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</si>
  <si>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</si>
  <si>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</si>
  <si>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</si>
  <si>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</si>
  <si>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</si>
  <si>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</si>
  <si>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</si>
  <si>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</si>
  <si>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</si>
  <si>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</si>
  <si>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</si>
  <si>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</si>
  <si>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</si>
  <si>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</si>
  <si>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</si>
  <si>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大臣官房
地球環境局</t>
    <rPh sb="0" eb="2">
      <t>ダイジン</t>
    </rPh>
    <rPh sb="2" eb="4">
      <t>カンボウ</t>
    </rPh>
    <rPh sb="5" eb="7">
      <t>チキュウ</t>
    </rPh>
    <rPh sb="7" eb="10">
      <t>カンキョウキョク</t>
    </rPh>
    <phoneticPr fontId="5"/>
  </si>
  <si>
    <t>環境経済課
国際連携課</t>
    <rPh sb="0" eb="2">
      <t>カンキョウ</t>
    </rPh>
    <rPh sb="2" eb="5">
      <t>ケイザイカ</t>
    </rPh>
    <rPh sb="6" eb="8">
      <t>コクサイ</t>
    </rPh>
    <rPh sb="8" eb="11">
      <t>レンケイカ</t>
    </rPh>
    <phoneticPr fontId="5"/>
  </si>
  <si>
    <t>ESG金融ステップアップ・プログラム推進事業</t>
    <rPh sb="3" eb="5">
      <t>キンユウ</t>
    </rPh>
    <rPh sb="18" eb="20">
      <t>スイシン</t>
    </rPh>
    <rPh sb="20" eb="22">
      <t>ジギョウ</t>
    </rPh>
    <phoneticPr fontId="5"/>
  </si>
  <si>
    <t>○</t>
  </si>
  <si>
    <t>特別会計に関する法律第85条第3項第1号ホ
施行令第50条第7項第11号</t>
    <phoneticPr fontId="5"/>
  </si>
  <si>
    <t>地球温暖化対策計画（平成28年5月13日閣議決定）
(g)金融のグリーン化</t>
    <phoneticPr fontId="5"/>
  </si>
  <si>
    <t>-</t>
    <phoneticPr fontId="5"/>
  </si>
  <si>
    <t>-</t>
    <phoneticPr fontId="5"/>
  </si>
  <si>
    <t>-</t>
    <phoneticPr fontId="5"/>
  </si>
  <si>
    <t>二酸化炭素排出抑制対策事業等委託費</t>
    <phoneticPr fontId="5"/>
  </si>
  <si>
    <t>本事業は、グリーンファイナンス、ESG金融に関して調査・分析や取組支援を通じて普及促進を図るものであり、CO2削減効果を算出することはできないため、指標は設定しない。</t>
    <phoneticPr fontId="5"/>
  </si>
  <si>
    <t>-</t>
    <phoneticPr fontId="5"/>
  </si>
  <si>
    <t>-</t>
    <phoneticPr fontId="5"/>
  </si>
  <si>
    <t>-</t>
    <phoneticPr fontId="5"/>
  </si>
  <si>
    <t>-</t>
    <phoneticPr fontId="5"/>
  </si>
  <si>
    <t>-</t>
    <phoneticPr fontId="5"/>
  </si>
  <si>
    <t>-</t>
    <phoneticPr fontId="5"/>
  </si>
  <si>
    <t>-</t>
    <phoneticPr fontId="5"/>
  </si>
  <si>
    <t>－</t>
    <phoneticPr fontId="5"/>
  </si>
  <si>
    <t>ＥＳＧ投資残高割合</t>
    <phoneticPr fontId="5"/>
  </si>
  <si>
    <t>-</t>
  </si>
  <si>
    <t>-</t>
    <phoneticPr fontId="5"/>
  </si>
  <si>
    <t>-</t>
    <phoneticPr fontId="5"/>
  </si>
  <si>
    <t>-</t>
    <phoneticPr fontId="5"/>
  </si>
  <si>
    <t>-</t>
    <phoneticPr fontId="5"/>
  </si>
  <si>
    <t>-</t>
    <phoneticPr fontId="5"/>
  </si>
  <si>
    <t>-</t>
    <phoneticPr fontId="5"/>
  </si>
  <si>
    <t>各年度の事業実施報告書</t>
    <phoneticPr fontId="5"/>
  </si>
  <si>
    <t>-</t>
    <phoneticPr fontId="5"/>
  </si>
  <si>
    <t>気候変動分野におけるイノベーション創出を促進するためのＧ20及び関係機関によるアライアンス構築を推進する</t>
    <phoneticPr fontId="5"/>
  </si>
  <si>
    <t>アライアンスへの賛同する国・関係機関の数</t>
    <phoneticPr fontId="5"/>
  </si>
  <si>
    <t>アライアンスで実施するワークショップ資料</t>
    <phoneticPr fontId="5"/>
  </si>
  <si>
    <t>国・機関</t>
    <rPh sb="0" eb="1">
      <t>クニ</t>
    </rPh>
    <rPh sb="2" eb="4">
      <t>キカン</t>
    </rPh>
    <phoneticPr fontId="5"/>
  </si>
  <si>
    <t>-</t>
    <phoneticPr fontId="5"/>
  </si>
  <si>
    <t>Ｇ20及び関係機関で開催するグリーンイノベーション及びファイナンスに関するワークショップ開催件数</t>
    <phoneticPr fontId="5"/>
  </si>
  <si>
    <t>グリーンイノベーション動向調査等事業費／Ｇ20及び関係機関で開催するグリーンイノベーション及びファイナンスに関するワークショップ開催回数　</t>
    <phoneticPr fontId="5"/>
  </si>
  <si>
    <t>　　</t>
    <phoneticPr fontId="5"/>
  </si>
  <si>
    <t>地球温暖化対策の推進</t>
    <rPh sb="0" eb="2">
      <t>チキュウ</t>
    </rPh>
    <rPh sb="2" eb="5">
      <t>オンダンカ</t>
    </rPh>
    <rPh sb="5" eb="7">
      <t>タイサク</t>
    </rPh>
    <rPh sb="8" eb="10">
      <t>スイシン</t>
    </rPh>
    <phoneticPr fontId="5"/>
  </si>
  <si>
    <t>エネルギー起源二酸化炭素の排出量（CO2換算トン）</t>
    <phoneticPr fontId="5"/>
  </si>
  <si>
    <t>万トン</t>
    <rPh sb="0" eb="1">
      <t>マン</t>
    </rPh>
    <phoneticPr fontId="5"/>
  </si>
  <si>
    <t>グリーンファイナンス、ＥＳＧ金融の普及を通じて、民間資金が脱炭素化関連に投資されることにより、ＣＯ２排出削減が図られる。</t>
    <phoneticPr fontId="5"/>
  </si>
  <si>
    <t>-</t>
    <phoneticPr fontId="5"/>
  </si>
  <si>
    <t>国内においてグリーンファイナンスやESG金融が自律的に普及するためには知見が不足しており、各国の取組状況や実施手法等に関する情報を収集し提供すること、そして実際の取組支援を行うことは、プレイヤーである投資家や金融機関等にとって有益であり、ニーズを反映している。</t>
    <phoneticPr fontId="5"/>
  </si>
  <si>
    <t>民間資金を脱炭素化事業に大量導入するためにまず環境整備や仕組み作り等が必要だが、それを行うだけのリソースを地方自治体や民間等に期待することは現実的ではない。</t>
    <phoneticPr fontId="5"/>
  </si>
  <si>
    <t>気候変動による経済的損失が顕在化する等、脱炭素化社会への移行は喫緊の課題である。早急に脱炭素化社会を形成するためグリーンファイナンス活性化やESG金融へのシフトは有効であり、優先度が高い事業である。</t>
    <phoneticPr fontId="5"/>
  </si>
  <si>
    <t>‐</t>
  </si>
  <si>
    <t>A.日本総合研究所</t>
    <rPh sb="2" eb="9">
      <t>ニホンソウゴウケンキュウジョ</t>
    </rPh>
    <phoneticPr fontId="5"/>
  </si>
  <si>
    <t>B.CSRデザイン環境投資顧問株式会社</t>
    <rPh sb="9" eb="11">
      <t>カンキョウ</t>
    </rPh>
    <rPh sb="11" eb="13">
      <t>トウシ</t>
    </rPh>
    <rPh sb="13" eb="15">
      <t>コモン</t>
    </rPh>
    <rPh sb="15" eb="19">
      <t>カブシキガイシャ</t>
    </rPh>
    <phoneticPr fontId="5"/>
  </si>
  <si>
    <t>C.公益財団法人地球環境戦略研究機関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</si>
  <si>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E.国立大学法人京都大学</t>
    <rPh sb="2" eb="4">
      <t>コクリツ</t>
    </rPh>
    <rPh sb="4" eb="6">
      <t>ダイガク</t>
    </rPh>
    <rPh sb="6" eb="8">
      <t>ホウジン</t>
    </rPh>
    <rPh sb="8" eb="10">
      <t>キョウト</t>
    </rPh>
    <rPh sb="10" eb="12">
      <t>ダイガク</t>
    </rPh>
    <phoneticPr fontId="5"/>
  </si>
  <si>
    <t>F. 公立大学法人高崎経済大学</t>
    <rPh sb="3" eb="5">
      <t>コウリツ</t>
    </rPh>
    <rPh sb="5" eb="7">
      <t>ダイガク</t>
    </rPh>
    <rPh sb="7" eb="9">
      <t>ホウジン</t>
    </rPh>
    <rPh sb="9" eb="11">
      <t>タカサキ</t>
    </rPh>
    <rPh sb="11" eb="13">
      <t>ケイザイ</t>
    </rPh>
    <rPh sb="13" eb="15">
      <t>ダイガク</t>
    </rPh>
    <phoneticPr fontId="5"/>
  </si>
  <si>
    <t>人件費</t>
    <rPh sb="0" eb="3">
      <t>ジンケンヒ</t>
    </rPh>
    <phoneticPr fontId="5"/>
  </si>
  <si>
    <t>地域金融機関におけるＥＳＧ要素を考慮した事業性評価融資のプロセス構築等の検討支援総事業費／支援件数　</t>
    <phoneticPr fontId="5"/>
  </si>
  <si>
    <t>G.株式会社野村総合研究所</t>
    <rPh sb="2" eb="6">
      <t>カブシキガイシャ</t>
    </rPh>
    <rPh sb="6" eb="8">
      <t>ノムラ</t>
    </rPh>
    <rPh sb="8" eb="10">
      <t>ソウゴウ</t>
    </rPh>
    <rPh sb="10" eb="13">
      <t>ケンキュウジョ</t>
    </rPh>
    <phoneticPr fontId="5"/>
  </si>
  <si>
    <t>H.一般社団法人グリーンファイナンス推進機構</t>
    <rPh sb="2" eb="4">
      <t>イッパン</t>
    </rPh>
    <rPh sb="4" eb="6">
      <t>シャダン</t>
    </rPh>
    <rPh sb="6" eb="8">
      <t>ホウジン</t>
    </rPh>
    <rPh sb="18" eb="20">
      <t>スイシン</t>
    </rPh>
    <rPh sb="20" eb="22">
      <t>キコウ</t>
    </rPh>
    <phoneticPr fontId="5"/>
  </si>
  <si>
    <t xml:space="preserve">I.CSRデザイン 環境投資顧問 株式会社 </t>
    <phoneticPr fontId="5"/>
  </si>
  <si>
    <t>J.MSCI合同会社</t>
    <rPh sb="6" eb="8">
      <t>ゴウドウ</t>
    </rPh>
    <rPh sb="8" eb="10">
      <t>ガイシャ</t>
    </rPh>
    <phoneticPr fontId="5"/>
  </si>
  <si>
    <t>業務費</t>
    <rPh sb="0" eb="2">
      <t>ギョウム</t>
    </rPh>
    <rPh sb="2" eb="3">
      <t>ヒ</t>
    </rPh>
    <phoneticPr fontId="5"/>
  </si>
  <si>
    <t>業務費</t>
    <rPh sb="0" eb="2">
      <t>ギョウム</t>
    </rPh>
    <rPh sb="2" eb="3">
      <t>ヒ</t>
    </rPh>
    <phoneticPr fontId="5"/>
  </si>
  <si>
    <t>K.三菱UFJリサーチ＆コンサルティング株式会社</t>
    <rPh sb="2" eb="4">
      <t>ミツビシ</t>
    </rPh>
    <rPh sb="20" eb="22">
      <t>カブシキ</t>
    </rPh>
    <rPh sb="22" eb="24">
      <t>カイシャ</t>
    </rPh>
    <phoneticPr fontId="5"/>
  </si>
  <si>
    <t>有</t>
  </si>
  <si>
    <t>無</t>
  </si>
  <si>
    <t>L.株式会社九州経済研究所</t>
    <rPh sb="2" eb="6">
      <t>カブシキガイシャ</t>
    </rPh>
    <rPh sb="6" eb="8">
      <t>キュウシュウ</t>
    </rPh>
    <rPh sb="8" eb="10">
      <t>ケイザイ</t>
    </rPh>
    <rPh sb="10" eb="13">
      <t>ケンキュウジョ</t>
    </rPh>
    <phoneticPr fontId="5"/>
  </si>
  <si>
    <t>M.株式会社野村総合研究所</t>
    <rPh sb="2" eb="6">
      <t>カブシキガイシャ</t>
    </rPh>
    <rPh sb="6" eb="8">
      <t>ノムラ</t>
    </rPh>
    <rPh sb="8" eb="10">
      <t>ソウゴウ</t>
    </rPh>
    <rPh sb="10" eb="13">
      <t>ケンキュウジョ</t>
    </rPh>
    <phoneticPr fontId="5"/>
  </si>
  <si>
    <t>O.株式会社だいしん総合研究所</t>
    <rPh sb="2" eb="6">
      <t>カブシキガイシャ</t>
    </rPh>
    <rPh sb="10" eb="12">
      <t>ソウゴウ</t>
    </rPh>
    <rPh sb="12" eb="15">
      <t>ケンキュウジョ</t>
    </rPh>
    <phoneticPr fontId="5"/>
  </si>
  <si>
    <t>P.株式会社森のエネルギー研究所</t>
    <rPh sb="2" eb="6">
      <t>カブシキガイシャ</t>
    </rPh>
    <rPh sb="6" eb="7">
      <t>モリ</t>
    </rPh>
    <rPh sb="13" eb="16">
      <t>ケンキュウジョ</t>
    </rPh>
    <phoneticPr fontId="5"/>
  </si>
  <si>
    <t>R.社会福祉法人きょうされん</t>
    <rPh sb="2" eb="4">
      <t>シャカイ</t>
    </rPh>
    <rPh sb="4" eb="6">
      <t>フクシ</t>
    </rPh>
    <rPh sb="6" eb="8">
      <t>ホウジン</t>
    </rPh>
    <phoneticPr fontId="5"/>
  </si>
  <si>
    <t>業務費</t>
    <rPh sb="0" eb="3">
      <t>ギョウムヒ</t>
    </rPh>
    <phoneticPr fontId="5"/>
  </si>
  <si>
    <t>他の事業と比較しても妥当な水準であるもの。</t>
    <phoneticPr fontId="5"/>
  </si>
  <si>
    <t>支出については当事業に必要な管理費用等に絞られている。</t>
    <phoneticPr fontId="5"/>
  </si>
  <si>
    <t>委託事業者と担当者との間で適宜打ち合わせを行いながら業務を進めており、事業の実施状況等の把握や事業内容については適切に把握できている。</t>
    <rPh sb="0" eb="2">
      <t>イタク</t>
    </rPh>
    <phoneticPr fontId="5"/>
  </si>
  <si>
    <t>委託事業を監督する中で把握している内容について、費目・使途は真に必要なものに限定されている。</t>
    <rPh sb="0" eb="2">
      <t>イタク</t>
    </rPh>
    <phoneticPr fontId="5"/>
  </si>
  <si>
    <t>本調査事業においては、専門的な知見を有するシンクタンク等が実施するのが適当である。</t>
    <phoneticPr fontId="5"/>
  </si>
  <si>
    <t>取組内容・結果は、調査報告書の形でまとめられており、成果物は検討にあたっての各種資料等に引用されるなど、十分に活用されている。</t>
    <phoneticPr fontId="5"/>
  </si>
  <si>
    <t>事業者の選定にあたっては総合評価落札方式による一般競争入札等を実施しており、競争性が確保されている。
一者応札については、公告期間の延長や早期の契約締結、よりわかりやすい仕様書の作成などを行うことで更なる競争性の確保に努めて参りたい。</t>
    <phoneticPr fontId="5"/>
  </si>
  <si>
    <t>-</t>
    <phoneticPr fontId="5"/>
  </si>
  <si>
    <t>-</t>
    <phoneticPr fontId="5"/>
  </si>
  <si>
    <t>-</t>
    <phoneticPr fontId="5"/>
  </si>
  <si>
    <t>件</t>
    <rPh sb="0" eb="1">
      <t>ケン</t>
    </rPh>
    <phoneticPr fontId="5"/>
  </si>
  <si>
    <t>-</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</si>
  <si>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</si>
  <si>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</si>
  <si>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</si>
  <si>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</si>
  <si>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</si>
  <si>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</si>
  <si>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</si>
  <si>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</si>
  <si>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</si>
  <si>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</si>
  <si>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</si>
  <si>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</si>
  <si>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</si>
  <si>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</si>
  <si>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環境省</t>
  </si>
  <si>
    <t>各事業は成果目標達成に向けて効果的に実施されている。</t>
    <phoneticPr fontId="5"/>
  </si>
  <si>
    <t>地域金融機関におけるＥＳＧ要素を考慮した事業性評価融資のプロセス構築等の検討支援件数</t>
    <phoneticPr fontId="5"/>
  </si>
  <si>
    <t>地域金融機関に対する支援事業は活発化しており、見込みに見合ったものとなっている。</t>
    <rPh sb="7" eb="8">
      <t>タイ</t>
    </rPh>
    <rPh sb="10" eb="12">
      <t>シエン</t>
    </rPh>
    <rPh sb="12" eb="14">
      <t>ジギョウ</t>
    </rPh>
    <phoneticPr fontId="5"/>
  </si>
  <si>
    <t>株式会社日本総合研究所</t>
    <rPh sb="0" eb="4">
      <t>カブシキガイシャ</t>
    </rPh>
    <rPh sb="4" eb="6">
      <t>ニホン</t>
    </rPh>
    <rPh sb="6" eb="8">
      <t>ソウゴウ</t>
    </rPh>
    <rPh sb="8" eb="11">
      <t>ケンキュウジョ</t>
    </rPh>
    <phoneticPr fontId="5"/>
  </si>
  <si>
    <t>－</t>
    <phoneticPr fontId="5"/>
  </si>
  <si>
    <t>☑</t>
  </si>
  <si>
    <t xml:space="preserve">CSRデザイン 環境投資顧問 株式会社 </t>
    <phoneticPr fontId="5"/>
  </si>
  <si>
    <t xml:space="preserve">公益財団法人地球環境戦略研究機関 </t>
    <phoneticPr fontId="5"/>
  </si>
  <si>
    <t>環境経済課長 西村 治彦
国際連携課長 大井 通博</t>
    <rPh sb="20" eb="22">
      <t>オオイ</t>
    </rPh>
    <rPh sb="23" eb="24">
      <t>トオ</t>
    </rPh>
    <rPh sb="24" eb="25">
      <t>ヒロシ</t>
    </rPh>
    <phoneticPr fontId="5"/>
  </si>
  <si>
    <t>国立大学法人京都大学</t>
    <phoneticPr fontId="5"/>
  </si>
  <si>
    <t>株式会社野村総合研究所</t>
    <phoneticPr fontId="5"/>
  </si>
  <si>
    <t>一般社団法人グリーンファイナンス推進機構</t>
    <phoneticPr fontId="5"/>
  </si>
  <si>
    <t>公立大学法人高崎経済大学</t>
    <phoneticPr fontId="5"/>
  </si>
  <si>
    <t>-</t>
    <phoneticPr fontId="5"/>
  </si>
  <si>
    <t>-</t>
    <phoneticPr fontId="5"/>
  </si>
  <si>
    <t xml:space="preserve">株式会社NTTデータ </t>
    <phoneticPr fontId="5"/>
  </si>
  <si>
    <t xml:space="preserve">D.株式会社NTTデータ </t>
    <rPh sb="2" eb="6">
      <t>カブシキガイシャ</t>
    </rPh>
    <phoneticPr fontId="5"/>
  </si>
  <si>
    <t>-</t>
    <phoneticPr fontId="5"/>
  </si>
  <si>
    <t>-</t>
    <phoneticPr fontId="5"/>
  </si>
  <si>
    <t>-</t>
    <phoneticPr fontId="5"/>
  </si>
  <si>
    <t xml:space="preserve">三菱UFJリサーチ＆コンサルティング株式会社 </t>
    <phoneticPr fontId="5"/>
  </si>
  <si>
    <t>株式会社九州経済研究所</t>
    <phoneticPr fontId="5"/>
  </si>
  <si>
    <t>株式会社野村総合研究所</t>
    <phoneticPr fontId="5"/>
  </si>
  <si>
    <t>株式会社しがぎん経済文化センター</t>
    <rPh sb="8" eb="10">
      <t>ケイザイ</t>
    </rPh>
    <phoneticPr fontId="5"/>
  </si>
  <si>
    <t>N.株式会社しがぎん経済文化センター</t>
    <rPh sb="2" eb="6">
      <t>カブシキガイシャ</t>
    </rPh>
    <rPh sb="10" eb="12">
      <t>ケイザイ</t>
    </rPh>
    <rPh sb="12" eb="14">
      <t>ブンカ</t>
    </rPh>
    <phoneticPr fontId="5"/>
  </si>
  <si>
    <t>株式会社だいしん総合研究所</t>
    <phoneticPr fontId="5"/>
  </si>
  <si>
    <t>-</t>
    <phoneticPr fontId="5"/>
  </si>
  <si>
    <t>株式会社森のエネルギー研究所</t>
    <phoneticPr fontId="5"/>
  </si>
  <si>
    <t>特定非営利活動法人 NRDAアジア</t>
    <rPh sb="0" eb="2">
      <t>トクテイ</t>
    </rPh>
    <phoneticPr fontId="5"/>
  </si>
  <si>
    <t>-</t>
    <phoneticPr fontId="5"/>
  </si>
  <si>
    <t>社会福祉法人きょうされん</t>
    <phoneticPr fontId="5"/>
  </si>
  <si>
    <t>「中小ものづくり企業エコアクション21サポート」支援業務</t>
    <rPh sb="1" eb="3">
      <t>チュウショウ</t>
    </rPh>
    <rPh sb="8" eb="10">
      <t>キギョウ</t>
    </rPh>
    <rPh sb="24" eb="26">
      <t>シエン</t>
    </rPh>
    <rPh sb="26" eb="28">
      <t>ギョウム</t>
    </rPh>
    <phoneticPr fontId="5"/>
  </si>
  <si>
    <t>「福祉施設と温浴施設が連携した薪製造・薪ボイラー導入による地域コミュニティ活性化事業」支援業務</t>
    <rPh sb="1" eb="3">
      <t>フクシ</t>
    </rPh>
    <rPh sb="3" eb="5">
      <t>シセツ</t>
    </rPh>
    <rPh sb="6" eb="8">
      <t>オンヨク</t>
    </rPh>
    <rPh sb="8" eb="10">
      <t>シセツ</t>
    </rPh>
    <rPh sb="11" eb="13">
      <t>レンケイ</t>
    </rPh>
    <rPh sb="15" eb="16">
      <t>マキ</t>
    </rPh>
    <rPh sb="16" eb="18">
      <t>セイゾウ</t>
    </rPh>
    <rPh sb="19" eb="20">
      <t>マキ</t>
    </rPh>
    <rPh sb="24" eb="26">
      <t>ドウニュウ</t>
    </rPh>
    <rPh sb="29" eb="31">
      <t>チイキ</t>
    </rPh>
    <rPh sb="37" eb="40">
      <t>カッセイカ</t>
    </rPh>
    <rPh sb="40" eb="42">
      <t>ジギョウ</t>
    </rPh>
    <rPh sb="43" eb="45">
      <t>シエン</t>
    </rPh>
    <rPh sb="45" eb="47">
      <t>ギョウム</t>
    </rPh>
    <phoneticPr fontId="5"/>
  </si>
  <si>
    <t>「福祉施設と温浴施設が連携した薪製造・薪ボイラー導入による地域コミュニティ活性化事業」支援業務</t>
    <phoneticPr fontId="5"/>
  </si>
  <si>
    <t>「焼却炉建設兼廃棄物発電計画」事業性評価等支援業務</t>
    <rPh sb="1" eb="3">
      <t>ショウキャク</t>
    </rPh>
    <rPh sb="3" eb="4">
      <t>ロ</t>
    </rPh>
    <rPh sb="4" eb="6">
      <t>ケンセツ</t>
    </rPh>
    <rPh sb="6" eb="7">
      <t>ケン</t>
    </rPh>
    <rPh sb="7" eb="10">
      <t>ハイキブツ</t>
    </rPh>
    <rPh sb="10" eb="12">
      <t>ハツデン</t>
    </rPh>
    <rPh sb="12" eb="14">
      <t>ケイカク</t>
    </rPh>
    <rPh sb="15" eb="17">
      <t>ジギョウ</t>
    </rPh>
    <rPh sb="17" eb="18">
      <t>セイ</t>
    </rPh>
    <rPh sb="18" eb="20">
      <t>ヒョウカ</t>
    </rPh>
    <rPh sb="20" eb="21">
      <t>トウ</t>
    </rPh>
    <rPh sb="21" eb="23">
      <t>シエン</t>
    </rPh>
    <rPh sb="23" eb="25">
      <t>ギョウム</t>
    </rPh>
    <phoneticPr fontId="5"/>
  </si>
  <si>
    <t>「埋めない、燃やさない低炭素型プラスチック循環プロジェクト」事業性評価等支援業務</t>
    <rPh sb="1" eb="2">
      <t>ウ</t>
    </rPh>
    <rPh sb="6" eb="7">
      <t>モ</t>
    </rPh>
    <rPh sb="11" eb="12">
      <t>テイ</t>
    </rPh>
    <rPh sb="12" eb="14">
      <t>タンソ</t>
    </rPh>
    <rPh sb="14" eb="15">
      <t>ガタ</t>
    </rPh>
    <rPh sb="21" eb="23">
      <t>ジュンカン</t>
    </rPh>
    <rPh sb="30" eb="33">
      <t>ジギョウセイ</t>
    </rPh>
    <rPh sb="33" eb="35">
      <t>ヒョウカ</t>
    </rPh>
    <rPh sb="35" eb="36">
      <t>トウ</t>
    </rPh>
    <rPh sb="36" eb="38">
      <t>シエン</t>
    </rPh>
    <rPh sb="38" eb="40">
      <t>ギョウム</t>
    </rPh>
    <phoneticPr fontId="5"/>
  </si>
  <si>
    <t>「バイオマス発電による地域課題解決とエネルギーの地産地消モデル構築事業」事業性評価等支援業務</t>
    <rPh sb="6" eb="8">
      <t>ハツデン</t>
    </rPh>
    <rPh sb="11" eb="13">
      <t>チイキ</t>
    </rPh>
    <rPh sb="13" eb="15">
      <t>カダイ</t>
    </rPh>
    <rPh sb="15" eb="17">
      <t>カイケツ</t>
    </rPh>
    <rPh sb="24" eb="28">
      <t>チサンチショウ</t>
    </rPh>
    <rPh sb="31" eb="33">
      <t>コウチク</t>
    </rPh>
    <rPh sb="33" eb="35">
      <t>ジギョウ</t>
    </rPh>
    <rPh sb="36" eb="39">
      <t>ジギョウセイ</t>
    </rPh>
    <rPh sb="39" eb="41">
      <t>ヒョウカ</t>
    </rPh>
    <rPh sb="41" eb="42">
      <t>トウ</t>
    </rPh>
    <rPh sb="42" eb="44">
      <t>シエン</t>
    </rPh>
    <rPh sb="44" eb="46">
      <t>ギョウム</t>
    </rPh>
    <phoneticPr fontId="5"/>
  </si>
  <si>
    <t>国内金融機関のESG金融に関するアンケートおよびヒアリング調査</t>
    <rPh sb="0" eb="2">
      <t>コクナイ</t>
    </rPh>
    <rPh sb="2" eb="4">
      <t>キンユウ</t>
    </rPh>
    <rPh sb="4" eb="6">
      <t>キカン</t>
    </rPh>
    <rPh sb="10" eb="12">
      <t>キンユウ</t>
    </rPh>
    <rPh sb="13" eb="14">
      <t>カン</t>
    </rPh>
    <rPh sb="29" eb="31">
      <t>チョウサ</t>
    </rPh>
    <phoneticPr fontId="5"/>
  </si>
  <si>
    <t>インパクト金融に関する国内外調査</t>
    <rPh sb="5" eb="7">
      <t>キンユウ</t>
    </rPh>
    <rPh sb="8" eb="9">
      <t>カン</t>
    </rPh>
    <rPh sb="11" eb="14">
      <t>コクナイガイ</t>
    </rPh>
    <rPh sb="14" eb="16">
      <t>チョウサ</t>
    </rPh>
    <phoneticPr fontId="5"/>
  </si>
  <si>
    <t xml:space="preserve">MSCI合同会社
</t>
    <phoneticPr fontId="5"/>
  </si>
  <si>
    <t>様々な環境分野に特化したインデックス構築の可能性及び必要な情報等について調査・研究を実施</t>
    <rPh sb="0" eb="2">
      <t>サマザマ</t>
    </rPh>
    <rPh sb="3" eb="5">
      <t>カンキョウ</t>
    </rPh>
    <rPh sb="5" eb="7">
      <t>ブンヤ</t>
    </rPh>
    <rPh sb="8" eb="10">
      <t>トッカ</t>
    </rPh>
    <rPh sb="18" eb="20">
      <t>コウチク</t>
    </rPh>
    <rPh sb="21" eb="24">
      <t>カノウセイ</t>
    </rPh>
    <rPh sb="24" eb="25">
      <t>オヨ</t>
    </rPh>
    <rPh sb="26" eb="28">
      <t>ヒツヨウ</t>
    </rPh>
    <rPh sb="29" eb="31">
      <t>ジョウホウ</t>
    </rPh>
    <rPh sb="31" eb="32">
      <t>トウ</t>
    </rPh>
    <rPh sb="36" eb="38">
      <t>チョウサ</t>
    </rPh>
    <rPh sb="39" eb="41">
      <t>ケンキュウ</t>
    </rPh>
    <rPh sb="42" eb="44">
      <t>ジッシ</t>
    </rPh>
    <phoneticPr fontId="5"/>
  </si>
  <si>
    <t>ESG金融ステップアップ・プログラム推進事業におけるグリーンファイナンス・ポータルサイト整備委託業務</t>
    <phoneticPr fontId="5"/>
  </si>
  <si>
    <t>ESG金融ステップアップ・プログラム推進事業における国内ESG金融の普及・拡大に向けた支援委託業務</t>
    <phoneticPr fontId="5"/>
  </si>
  <si>
    <t>地域におけるESG金融促進事業委託業務</t>
    <phoneticPr fontId="5"/>
  </si>
  <si>
    <t>グリーンボンド等のプライシング・リスク・インパクト等に関する調査研究</t>
    <rPh sb="7" eb="8">
      <t>トウ</t>
    </rPh>
    <rPh sb="25" eb="26">
      <t>トウ</t>
    </rPh>
    <rPh sb="27" eb="28">
      <t>カン</t>
    </rPh>
    <rPh sb="30" eb="32">
      <t>チョウサ</t>
    </rPh>
    <rPh sb="32" eb="34">
      <t>ケンキュウ</t>
    </rPh>
    <phoneticPr fontId="5"/>
  </si>
  <si>
    <t>ファイナンス理論に基づく環境価値と化石エネルギー価値との相関分析</t>
    <rPh sb="6" eb="8">
      <t>リロン</t>
    </rPh>
    <rPh sb="9" eb="10">
      <t>モト</t>
    </rPh>
    <rPh sb="12" eb="14">
      <t>カンキョウ</t>
    </rPh>
    <rPh sb="14" eb="16">
      <t>カチ</t>
    </rPh>
    <rPh sb="17" eb="19">
      <t>カセキ</t>
    </rPh>
    <rPh sb="24" eb="26">
      <t>カチ</t>
    </rPh>
    <rPh sb="28" eb="30">
      <t>ソウカン</t>
    </rPh>
    <rPh sb="30" eb="32">
      <t>ブンセキ</t>
    </rPh>
    <phoneticPr fontId="5"/>
  </si>
  <si>
    <t>グリーンファイナンス・ポータルサイト運用支援</t>
    <rPh sb="18" eb="20">
      <t>ウンヨウ</t>
    </rPh>
    <rPh sb="20" eb="22">
      <t>シエン</t>
    </rPh>
    <phoneticPr fontId="5"/>
  </si>
  <si>
    <t>国際的なグリーンファイナンス関連情報収集業務、国内外のシンポジウム等への参加、開催業務</t>
    <rPh sb="0" eb="3">
      <t>コクサイテキ</t>
    </rPh>
    <rPh sb="14" eb="16">
      <t>カンレン</t>
    </rPh>
    <rPh sb="16" eb="18">
      <t>ジョウホウ</t>
    </rPh>
    <rPh sb="18" eb="20">
      <t>シュウシュウ</t>
    </rPh>
    <rPh sb="20" eb="22">
      <t>ギョウム</t>
    </rPh>
    <rPh sb="23" eb="26">
      <t>コクナイガイ</t>
    </rPh>
    <rPh sb="33" eb="34">
      <t>トウ</t>
    </rPh>
    <rPh sb="36" eb="38">
      <t>サンカ</t>
    </rPh>
    <rPh sb="39" eb="41">
      <t>カイサイ</t>
    </rPh>
    <rPh sb="41" eb="43">
      <t>ギョウム</t>
    </rPh>
    <phoneticPr fontId="5"/>
  </si>
  <si>
    <t>諸謝金、印刷製本費、会議費、雑役務費、一般管理費</t>
    <phoneticPr fontId="5"/>
  </si>
  <si>
    <t>翻訳費</t>
    <rPh sb="0" eb="2">
      <t>ホンヤク</t>
    </rPh>
    <rPh sb="2" eb="3">
      <t>ヒ</t>
    </rPh>
    <phoneticPr fontId="5"/>
  </si>
  <si>
    <t>雑役務費</t>
    <rPh sb="0" eb="1">
      <t>ザツ</t>
    </rPh>
    <rPh sb="1" eb="3">
      <t>エキム</t>
    </rPh>
    <rPh sb="3" eb="4">
      <t>ヒ</t>
    </rPh>
    <phoneticPr fontId="5"/>
  </si>
  <si>
    <t>外注費</t>
    <rPh sb="0" eb="3">
      <t>ガイチュウヒ</t>
    </rPh>
    <phoneticPr fontId="5"/>
  </si>
  <si>
    <t>運営費等</t>
    <rPh sb="0" eb="3">
      <t>ウンエイヒ</t>
    </rPh>
    <rPh sb="3" eb="4">
      <t>トウ</t>
    </rPh>
    <phoneticPr fontId="5"/>
  </si>
  <si>
    <t>委託費</t>
    <rPh sb="0" eb="2">
      <t>イタク</t>
    </rPh>
    <rPh sb="2" eb="3">
      <t>ヒ</t>
    </rPh>
    <phoneticPr fontId="5"/>
  </si>
  <si>
    <t>ESG金融ステップアップ・プログラム推進事業におけるグリーンファイナンス・ポータルサイト整備委託業務</t>
    <phoneticPr fontId="5"/>
  </si>
  <si>
    <t>国際的なグリーンファイナンス関連情報収集業務</t>
    <phoneticPr fontId="5"/>
  </si>
  <si>
    <t>国際的なグリーンファイナンス関連情報収集業務</t>
    <rPh sb="0" eb="3">
      <t>コクサイテキ</t>
    </rPh>
    <rPh sb="14" eb="16">
      <t>カンレン</t>
    </rPh>
    <rPh sb="16" eb="18">
      <t>ジョウホウ</t>
    </rPh>
    <rPh sb="18" eb="20">
      <t>シュウシュウ</t>
    </rPh>
    <rPh sb="20" eb="22">
      <t>ギョウム</t>
    </rPh>
    <phoneticPr fontId="5"/>
  </si>
  <si>
    <t>国際的なグリーンファイナンス関連情報収集業務、国内外のシンポジウム等への参加、開催業務</t>
    <rPh sb="0" eb="3">
      <t>コクサイテキ</t>
    </rPh>
    <rPh sb="14" eb="16">
      <t>カンレン</t>
    </rPh>
    <rPh sb="16" eb="18">
      <t>ジョウホウ</t>
    </rPh>
    <rPh sb="18" eb="20">
      <t>シュウシュウ</t>
    </rPh>
    <rPh sb="20" eb="22">
      <t>ギョウム</t>
    </rPh>
    <rPh sb="23" eb="26">
      <t>コクナイガイ</t>
    </rPh>
    <rPh sb="33" eb="34">
      <t>トウ</t>
    </rPh>
    <rPh sb="36" eb="38">
      <t>サンカ</t>
    </rPh>
    <rPh sb="39" eb="41">
      <t>カイサイ</t>
    </rPh>
    <rPh sb="41" eb="43">
      <t>ギョウム</t>
    </rPh>
    <phoneticPr fontId="5"/>
  </si>
  <si>
    <t>グリーンファイナンス・ポータルサイト運用支援</t>
    <phoneticPr fontId="5"/>
  </si>
  <si>
    <t>ファイナンス理論に基づく環境価値と化石エネルギー価値との相関分析</t>
    <rPh sb="6" eb="8">
      <t>リロン</t>
    </rPh>
    <rPh sb="9" eb="10">
      <t>モト</t>
    </rPh>
    <rPh sb="12" eb="14">
      <t>カンキョウ</t>
    </rPh>
    <rPh sb="14" eb="16">
      <t>カチ</t>
    </rPh>
    <rPh sb="17" eb="19">
      <t>カセキ</t>
    </rPh>
    <rPh sb="24" eb="26">
      <t>カチ</t>
    </rPh>
    <rPh sb="28" eb="30">
      <t>ソウカン</t>
    </rPh>
    <rPh sb="30" eb="32">
      <t>ブンセキ</t>
    </rPh>
    <phoneticPr fontId="5"/>
  </si>
  <si>
    <t>グリーンボンド等のプライシング・リスク・インパクト等に関する調査研究</t>
    <rPh sb="7" eb="8">
      <t>トウ</t>
    </rPh>
    <rPh sb="25" eb="26">
      <t>トウ</t>
    </rPh>
    <rPh sb="27" eb="28">
      <t>カン</t>
    </rPh>
    <rPh sb="30" eb="32">
      <t>チョウサ</t>
    </rPh>
    <rPh sb="32" eb="34">
      <t>ケンキュウ</t>
    </rPh>
    <phoneticPr fontId="5"/>
  </si>
  <si>
    <t>雑役務費</t>
    <rPh sb="0" eb="1">
      <t>ザツ</t>
    </rPh>
    <rPh sb="1" eb="4">
      <t>エキムヒ</t>
    </rPh>
    <phoneticPr fontId="5"/>
  </si>
  <si>
    <t>人件費</t>
    <rPh sb="0" eb="3">
      <t>ジンケンヒ</t>
    </rPh>
    <phoneticPr fontId="5"/>
  </si>
  <si>
    <t>ESG金融ステップアップ・プログラム推進事業における国内ESG金融の普及・拡大に向けた支援委託業務</t>
    <phoneticPr fontId="5"/>
  </si>
  <si>
    <t>借料及び損料</t>
    <rPh sb="0" eb="2">
      <t>シャクリョウ</t>
    </rPh>
    <rPh sb="2" eb="3">
      <t>オヨ</t>
    </rPh>
    <rPh sb="4" eb="6">
      <t>ソンリョウ</t>
    </rPh>
    <phoneticPr fontId="5"/>
  </si>
  <si>
    <t>リース料等</t>
    <rPh sb="3" eb="4">
      <t>リョウ</t>
    </rPh>
    <rPh sb="4" eb="5">
      <t>トウ</t>
    </rPh>
    <phoneticPr fontId="5"/>
  </si>
  <si>
    <t>諸謝金、旅費、一般管理費</t>
    <phoneticPr fontId="5"/>
  </si>
  <si>
    <t>国内金融機関のESG金融に関するアンケートおよびヒアリング調査</t>
    <rPh sb="0" eb="2">
      <t>コクナイ</t>
    </rPh>
    <rPh sb="2" eb="4">
      <t>キンユウ</t>
    </rPh>
    <rPh sb="4" eb="6">
      <t>キカン</t>
    </rPh>
    <rPh sb="10" eb="12">
      <t>キンユウ</t>
    </rPh>
    <rPh sb="13" eb="14">
      <t>カン</t>
    </rPh>
    <rPh sb="29" eb="31">
      <t>チョウサ</t>
    </rPh>
    <phoneticPr fontId="5"/>
  </si>
  <si>
    <t>インパクト金融に関する国内外調査</t>
    <rPh sb="5" eb="7">
      <t>キンユウ</t>
    </rPh>
    <rPh sb="8" eb="9">
      <t>カン</t>
    </rPh>
    <rPh sb="11" eb="14">
      <t>コクナイガイ</t>
    </rPh>
    <rPh sb="14" eb="16">
      <t>チョウサ</t>
    </rPh>
    <phoneticPr fontId="5"/>
  </si>
  <si>
    <t>様々な環境分野に特化したインデックス構築の可能性及び必要な情報等について調査・研究を実施</t>
    <rPh sb="0" eb="2">
      <t>サマザマ</t>
    </rPh>
    <rPh sb="3" eb="5">
      <t>カンキョウ</t>
    </rPh>
    <rPh sb="5" eb="7">
      <t>ブンヤ</t>
    </rPh>
    <rPh sb="8" eb="10">
      <t>トッカ</t>
    </rPh>
    <rPh sb="18" eb="20">
      <t>コウチク</t>
    </rPh>
    <rPh sb="21" eb="24">
      <t>カノウセイ</t>
    </rPh>
    <rPh sb="24" eb="25">
      <t>オヨ</t>
    </rPh>
    <rPh sb="26" eb="28">
      <t>ヒツヨウ</t>
    </rPh>
    <rPh sb="29" eb="32">
      <t>ジョウホウナド</t>
    </rPh>
    <rPh sb="36" eb="38">
      <t>チョウサ</t>
    </rPh>
    <rPh sb="39" eb="41">
      <t>ケンキュウ</t>
    </rPh>
    <rPh sb="42" eb="44">
      <t>ジッシ</t>
    </rPh>
    <phoneticPr fontId="5"/>
  </si>
  <si>
    <t>外注費</t>
    <rPh sb="0" eb="3">
      <t>ガイチュウヒ</t>
    </rPh>
    <phoneticPr fontId="5"/>
  </si>
  <si>
    <t>Q.NPO法人 NRDAアジア</t>
    <rPh sb="5" eb="7">
      <t>ホウジン</t>
    </rPh>
    <phoneticPr fontId="5"/>
  </si>
  <si>
    <t>業務実施等((株)九州経済研究所、(株)野村総合研究所、(株)しがぎん経済文化センター、(株)だいしん総合研究所、(株)森のエネルギー研究所、 (特非)NRDAアジア、(福)きょうされん)</t>
    <rPh sb="0" eb="2">
      <t>ギョウム</t>
    </rPh>
    <rPh sb="2" eb="4">
      <t>ジッシ</t>
    </rPh>
    <rPh sb="4" eb="5">
      <t>トウ</t>
    </rPh>
    <rPh sb="6" eb="9">
      <t>カブ</t>
    </rPh>
    <rPh sb="17" eb="20">
      <t>カブ</t>
    </rPh>
    <rPh sb="20" eb="22">
      <t>ノムラ</t>
    </rPh>
    <rPh sb="22" eb="24">
      <t>ソウゴウ</t>
    </rPh>
    <rPh sb="24" eb="27">
      <t>ケンキュウジョ</t>
    </rPh>
    <rPh sb="28" eb="31">
      <t>カブ</t>
    </rPh>
    <rPh sb="44" eb="47">
      <t>カブ</t>
    </rPh>
    <rPh sb="57" eb="60">
      <t>カブ</t>
    </rPh>
    <rPh sb="73" eb="74">
      <t>トク</t>
    </rPh>
    <rPh sb="74" eb="75">
      <t>ヒ</t>
    </rPh>
    <rPh sb="85" eb="86">
      <t>フク</t>
    </rPh>
    <phoneticPr fontId="5"/>
  </si>
  <si>
    <t>地域におけるESG金融促進事業委託業務</t>
    <rPh sb="0" eb="2">
      <t>チイキ</t>
    </rPh>
    <rPh sb="9" eb="11">
      <t>キンユウ</t>
    </rPh>
    <rPh sb="11" eb="13">
      <t>ソクシン</t>
    </rPh>
    <rPh sb="13" eb="15">
      <t>ジギョウ</t>
    </rPh>
    <rPh sb="15" eb="17">
      <t>イタク</t>
    </rPh>
    <rPh sb="17" eb="19">
      <t>ギョウム</t>
    </rPh>
    <phoneticPr fontId="5"/>
  </si>
  <si>
    <t>諸謝金、旅費、会議費、一般管理費等</t>
    <rPh sb="16" eb="17">
      <t>トウ</t>
    </rPh>
    <phoneticPr fontId="5"/>
  </si>
  <si>
    <t>「埋めない、燃やさない低炭素型プラスチック循環プロジェクト」事業性評価等支援業務</t>
    <rPh sb="1" eb="2">
      <t>ウ</t>
    </rPh>
    <rPh sb="6" eb="7">
      <t>モ</t>
    </rPh>
    <rPh sb="11" eb="14">
      <t>テイタンソ</t>
    </rPh>
    <rPh sb="14" eb="15">
      <t>ガタ</t>
    </rPh>
    <rPh sb="21" eb="23">
      <t>ジュンカン</t>
    </rPh>
    <rPh sb="30" eb="33">
      <t>ジギョウセイ</t>
    </rPh>
    <rPh sb="33" eb="35">
      <t>ヒョウカ</t>
    </rPh>
    <rPh sb="35" eb="36">
      <t>トウ</t>
    </rPh>
    <rPh sb="36" eb="38">
      <t>シエン</t>
    </rPh>
    <rPh sb="38" eb="40">
      <t>ギョウム</t>
    </rPh>
    <phoneticPr fontId="5"/>
  </si>
  <si>
    <t>「焼却炉建設兼廃棄物発電計画」事業性評価等支援業務</t>
    <rPh sb="1" eb="3">
      <t>ショウキャク</t>
    </rPh>
    <rPh sb="3" eb="4">
      <t>ロ</t>
    </rPh>
    <rPh sb="4" eb="6">
      <t>ケンセツ</t>
    </rPh>
    <rPh sb="6" eb="7">
      <t>ケン</t>
    </rPh>
    <rPh sb="7" eb="10">
      <t>ハイキブツ</t>
    </rPh>
    <rPh sb="10" eb="12">
      <t>ハツデン</t>
    </rPh>
    <rPh sb="12" eb="14">
      <t>ケイカク</t>
    </rPh>
    <rPh sb="15" eb="18">
      <t>ジギョウセイ</t>
    </rPh>
    <rPh sb="18" eb="20">
      <t>ヒョウカ</t>
    </rPh>
    <rPh sb="20" eb="21">
      <t>トウ</t>
    </rPh>
    <rPh sb="21" eb="23">
      <t>シエン</t>
    </rPh>
    <rPh sb="23" eb="25">
      <t>ギョウム</t>
    </rPh>
    <phoneticPr fontId="5"/>
  </si>
  <si>
    <t>「中小ものづくり企業エコアクション21サポート」支援業務</t>
    <rPh sb="1" eb="3">
      <t>チュウショウ</t>
    </rPh>
    <rPh sb="8" eb="10">
      <t>キギョウ</t>
    </rPh>
    <rPh sb="24" eb="26">
      <t>シエン</t>
    </rPh>
    <rPh sb="26" eb="28">
      <t>ギョウム</t>
    </rPh>
    <phoneticPr fontId="5"/>
  </si>
  <si>
    <t>「福祉施設と温浴施設が連携した薪製造・薪ボイラー導入による地域コミュニティ活性化事業」支援業務</t>
    <rPh sb="1" eb="3">
      <t>フクシ</t>
    </rPh>
    <rPh sb="3" eb="5">
      <t>シセツ</t>
    </rPh>
    <rPh sb="6" eb="8">
      <t>オンヨク</t>
    </rPh>
    <rPh sb="8" eb="10">
      <t>シセツ</t>
    </rPh>
    <rPh sb="11" eb="13">
      <t>レンケイ</t>
    </rPh>
    <rPh sb="15" eb="16">
      <t>マキ</t>
    </rPh>
    <rPh sb="16" eb="18">
      <t>セイゾウ</t>
    </rPh>
    <rPh sb="19" eb="20">
      <t>マキ</t>
    </rPh>
    <rPh sb="24" eb="26">
      <t>ドウニュウ</t>
    </rPh>
    <rPh sb="29" eb="31">
      <t>チイキ</t>
    </rPh>
    <rPh sb="37" eb="40">
      <t>カッセイカ</t>
    </rPh>
    <rPh sb="40" eb="42">
      <t>ジギョウ</t>
    </rPh>
    <rPh sb="43" eb="45">
      <t>シエン</t>
    </rPh>
    <rPh sb="45" eb="47">
      <t>ギョウム</t>
    </rPh>
    <phoneticPr fontId="5"/>
  </si>
  <si>
    <t>業務実施等(CSRデザイン環境投資顧問(株)、(公財)地球環境戦略研究機関、(株)NTTデータ、国立大学法人京都大学、公立大学法人高崎経済大学)</t>
    <phoneticPr fontId="5"/>
  </si>
  <si>
    <t>業務実施等((一社)グリーンファイナンス推進機構、CSRデザイン 環境投資顧問(株)、MSCI(同))</t>
    <rPh sb="0" eb="2">
      <t>ギョウム</t>
    </rPh>
    <rPh sb="2" eb="4">
      <t>ジッシ</t>
    </rPh>
    <rPh sb="4" eb="5">
      <t>トウ</t>
    </rPh>
    <rPh sb="7" eb="8">
      <t>イチ</t>
    </rPh>
    <rPh sb="8" eb="9">
      <t>シャ</t>
    </rPh>
    <rPh sb="39" eb="42">
      <t>カブ</t>
    </rPh>
    <rPh sb="48" eb="49">
      <t>ドウ</t>
    </rPh>
    <phoneticPr fontId="5"/>
  </si>
  <si>
    <t>引き続き、各事業において競争入札により競争性を確保しつつ、公告期間の延長、早期の契約締結、仕様書の記載内容をより明確化することなどを行うことで、更なる競争性の確保に努める。また、執行に当たってはより一層効果的な事業となるよう十分な進捗管理に努める。</t>
    <phoneticPr fontId="5"/>
  </si>
  <si>
    <t>脱炭素化社会への移行に向けて必要な投資額は極めて巨額であり、すべてを公的資金でまかなうことは現実的ではなく、グリーンファイナンスを活性化させ、ESG金融へシフトしていくことが必要。グリーンプロジェクトに対する民間資金の導入拡大、国内や途上国における公的資金中心の支援から民間ファイナンスによるビジネス主導への転換により、地球規模の気候変動対策推進への貢献を目的とする。</t>
    <phoneticPr fontId="5"/>
  </si>
  <si>
    <t xml:space="preserve">1．国際的なグリーンファイナンス関連情報収集分析事業
　グリーンボンドを含むグリーンファイナンスに係る国際的な政策動向、国際機関の動向、投資家・金融機関等の取り組み事例等の収集・分析、グリーンボンド・ガイドラインの改定検討等の環境整備、グリーンファイナンス・プラットフォームの整備、国内外への情報発信
2．国内におけるＥＳＧ金融導入調査検討事業
　地域ＥＳＧ金融の取り組み事例収集・分析・普及支援や地域ＥＳＧ金融の我が国における普及に向けた課題抽出、解決策の検討
3．ＥＳＧ金融表彰・ＥＳＧハイレベル・パネル運営事業
　ＥＳＧ金融やグリーンプロジェクトに積極的に取組、環境・社会に優れたインパクトを与えた者の評価・表彰、情報発信やＥＳＧ金融ハイレベル・パネルの運営
4．グリーンイノベーション動向等調査事業
　グリーンファイナンスの重点投下対象となり得るイノベーションとそのファイナンスの状況等の動向調査、2019Ｇ20サミット及び環境・エネルギー大臣会合を受けたイノベーションとファイナンスに係る国内政策展開・各国連携策の検討　
</t>
    <rPh sb="84" eb="85">
      <t>トウ</t>
    </rPh>
    <phoneticPr fontId="5"/>
  </si>
  <si>
    <t>本事業は、グリーンファイナンス、ESG金融の普及拡大に向けて、国内外における動向調査、情報発信、各種セミナー、活動の促進策を検討する専門委員会の開催、表彰制度の開催、個別の取組支援などを実施するものである。国内におけるESG投資残高、グリーンボンド発行額、ESG金融に関する取組事例の増加から、国内のグリーンファイナンス、ESG金融が普及拡大傾向にあることがわかる。より一層の拡大に向け、各事業において支援を引き続き継続していく必要がある。</t>
    <rPh sb="19" eb="21">
      <t>キンユウ</t>
    </rPh>
    <rPh sb="22" eb="24">
      <t>フキュウ</t>
    </rPh>
    <rPh sb="24" eb="26">
      <t>カクダイ</t>
    </rPh>
    <rPh sb="27" eb="28">
      <t>ム</t>
    </rPh>
    <rPh sb="31" eb="34">
      <t>コクナイガイ</t>
    </rPh>
    <rPh sb="38" eb="40">
      <t>ドウコウ</t>
    </rPh>
    <rPh sb="43" eb="45">
      <t>ジョウホウ</t>
    </rPh>
    <rPh sb="45" eb="47">
      <t>ハッシン</t>
    </rPh>
    <rPh sb="83" eb="85">
      <t>コベツ</t>
    </rPh>
    <rPh sb="86" eb="88">
      <t>トリクミ</t>
    </rPh>
    <rPh sb="88" eb="90">
      <t>シエン</t>
    </rPh>
    <rPh sb="103" eb="105">
      <t>コクナイ</t>
    </rPh>
    <rPh sb="112" eb="114">
      <t>トウシ</t>
    </rPh>
    <rPh sb="114" eb="116">
      <t>ザンダカ</t>
    </rPh>
    <rPh sb="124" eb="126">
      <t>ハッコウ</t>
    </rPh>
    <rPh sb="126" eb="127">
      <t>ガク</t>
    </rPh>
    <rPh sb="131" eb="133">
      <t>キンユウ</t>
    </rPh>
    <rPh sb="134" eb="135">
      <t>カン</t>
    </rPh>
    <rPh sb="137" eb="139">
      <t>トリクミ</t>
    </rPh>
    <rPh sb="139" eb="141">
      <t>ジレイ</t>
    </rPh>
    <rPh sb="142" eb="144">
      <t>ゾウカ</t>
    </rPh>
    <rPh sb="147" eb="149">
      <t>コクナイ</t>
    </rPh>
    <rPh sb="164" eb="166">
      <t>キンユウ</t>
    </rPh>
    <rPh sb="167" eb="169">
      <t>フキュウ</t>
    </rPh>
    <rPh sb="169" eb="171">
      <t>カクダイ</t>
    </rPh>
    <rPh sb="171" eb="173">
      <t>ケイコウ</t>
    </rPh>
    <rPh sb="185" eb="187">
      <t>イッソウ</t>
    </rPh>
    <rPh sb="188" eb="190">
      <t>カクダイ</t>
    </rPh>
    <rPh sb="191" eb="192">
      <t>ム</t>
    </rPh>
    <rPh sb="201" eb="203">
      <t>シエン</t>
    </rPh>
    <rPh sb="204" eb="205">
      <t>ヒ</t>
    </rPh>
    <rPh sb="206" eb="207">
      <t>ツヅ</t>
    </rPh>
    <rPh sb="208" eb="210">
      <t>ケイゾク</t>
    </rPh>
    <rPh sb="214" eb="216">
      <t>ヒツヨウ</t>
    </rPh>
    <phoneticPr fontId="5"/>
  </si>
  <si>
    <t>-</t>
    <phoneticPr fontId="5"/>
  </si>
  <si>
    <t>行</t>
    <rPh sb="0" eb="1">
      <t>イ</t>
    </rPh>
    <phoneticPr fontId="5"/>
  </si>
  <si>
    <t>日本サステナブル投資フォーラム（ＪＳＩＦ）が公表するサステナブル投資残高集計、日本、投資銀行資金循環統計</t>
    <phoneticPr fontId="5"/>
  </si>
  <si>
    <t>ESG要素を考慮した案件組成のため、専門部署の設置若しくは担当者を配置した金融機関数</t>
    <rPh sb="25" eb="26">
      <t>モ</t>
    </rPh>
    <rPh sb="29" eb="32">
      <t>タントウシャ</t>
    </rPh>
    <rPh sb="33" eb="35">
      <t>ハイチ</t>
    </rPh>
    <phoneticPr fontId="5"/>
  </si>
  <si>
    <t>令和３年度末までにＥＳＧ投資残高の総投資残高に占める割合が50%を超えること</t>
    <rPh sb="0" eb="2">
      <t>レイワ</t>
    </rPh>
    <rPh sb="3" eb="6">
      <t>ネンドマツ</t>
    </rPh>
    <phoneticPr fontId="5"/>
  </si>
  <si>
    <t>「福祉施設と温浴施設が連携した薪製造・薪ボイラー導入による地域コミュニティ活性化事業」支援業務</t>
    <phoneticPr fontId="5"/>
  </si>
  <si>
    <t>５３／９</t>
    <phoneticPr fontId="5"/>
  </si>
  <si>
    <t>５３／８</t>
    <phoneticPr fontId="5"/>
  </si>
  <si>
    <t>令和３年度末までに、地域金融機関の1割にＥＳＧ要素を考慮した事業性評価融資の導入を図る</t>
    <rPh sb="0" eb="2">
      <t>レイワ</t>
    </rPh>
    <phoneticPr fontId="5"/>
  </si>
  <si>
    <t>新31-0003</t>
    <phoneticPr fontId="5"/>
  </si>
  <si>
    <t>再委託先の業務内容に重複の生じていないか。精査をしたうえで調整を図るべきではないか。</t>
    <phoneticPr fontId="5"/>
  </si>
  <si>
    <t>現状通り</t>
    <phoneticPr fontId="5"/>
  </si>
  <si>
    <t>外部有識者の所見の通り、再委託先の業務内容に重複が生じていないか精査をしたうえで、必要に応じて調整を図ること。</t>
    <phoneticPr fontId="5"/>
  </si>
  <si>
    <t>再委託先の業務内容に重複が生じていないか精査をし、必要に応じて調整を図る。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</si>
</sst>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20594</xdr:colOff>
      <xdr:row>741</xdr:row>
      <xdr:rowOff>164756</xdr:rowOff>
    </xdr:from>
    <xdr:to>
      <xdr:col>33</xdr:col>
      <xdr:colOff>6123</xdr:colOff>
      <xdr:row>744</xdr:row>
      <xdr:rowOff>169900</xdr:rowOff>
    </xdr:to>
    <xdr:sp macro="" textlink="">
      <xdr:nvSpPr>
        <xdr:cNvPr id="2" name="正方形/長方形 1"/>
        <xdr:cNvSpPr/>
      </xdr:nvSpPr>
      <xdr:spPr>
        <a:xfrm>
          <a:off x="4098324" y="54338837"/>
          <a:ext cx="2024394" cy="108636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0">
              <a:solidFill>
                <a:sysClr val="windowText" lastClr="000000"/>
              </a:solidFill>
            </a:rPr>
            <a:t>環境省</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290</a:t>
          </a:r>
          <a:r>
            <a:rPr kumimoji="1" lang="ja-JP" altLang="en-US" sz="1500" b="0">
              <a:solidFill>
                <a:sysClr val="windowText" lastClr="000000"/>
              </a:solidFill>
            </a:rPr>
            <a:t>百万円</a:t>
          </a:r>
        </a:p>
      </xdr:txBody>
    </xdr:sp>
    <xdr:clientData/>
  </xdr:twoCellAnchor>
  <xdr:twoCellAnchor>
    <xdr:from>
      <xdr:col>9</xdr:col>
      <xdr:colOff>20594</xdr:colOff>
      <xdr:row>746</xdr:row>
      <xdr:rowOff>195646</xdr:rowOff>
    </xdr:from>
    <xdr:to>
      <xdr:col>19</xdr:col>
      <xdr:colOff>137582</xdr:colOff>
      <xdr:row>749</xdr:row>
      <xdr:rowOff>185508</xdr:rowOff>
    </xdr:to>
    <xdr:sp macro="" textlink="">
      <xdr:nvSpPr>
        <xdr:cNvPr id="3" name="正方形/長方形 2"/>
        <xdr:cNvSpPr/>
      </xdr:nvSpPr>
      <xdr:spPr>
        <a:xfrm>
          <a:off x="1639844" y="53980146"/>
          <a:ext cx="1916155" cy="105877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500" b="0">
              <a:solidFill>
                <a:sysClr val="windowText" lastClr="000000"/>
              </a:solidFill>
            </a:rPr>
            <a:t>A</a:t>
          </a:r>
          <a:r>
            <a:rPr kumimoji="1" lang="en-US" altLang="ja-JP" sz="1500" b="0" baseline="0">
              <a:solidFill>
                <a:sysClr val="windowText" lastClr="000000"/>
              </a:solidFill>
            </a:rPr>
            <a:t> </a:t>
          </a:r>
          <a:r>
            <a:rPr kumimoji="1" lang="ja-JP" altLang="en-US" sz="1500" b="0">
              <a:solidFill>
                <a:sysClr val="windowText" lastClr="000000"/>
              </a:solidFill>
            </a:rPr>
            <a:t>株式会社日本総合</a:t>
          </a:r>
          <a:r>
            <a:rPr kumimoji="1" lang="en-US" altLang="ja-JP" sz="1500" b="0">
              <a:solidFill>
                <a:sysClr val="windowText" lastClr="000000"/>
              </a:solidFill>
            </a:rPr>
            <a:t/>
          </a:r>
          <a:br>
            <a:rPr kumimoji="1" lang="en-US" altLang="ja-JP" sz="1500" b="0">
              <a:solidFill>
                <a:sysClr val="windowText" lastClr="000000"/>
              </a:solidFill>
            </a:rPr>
          </a:br>
          <a:r>
            <a:rPr kumimoji="1" lang="ja-JP" altLang="en-US" sz="1500" b="0">
              <a:solidFill>
                <a:sysClr val="windowText" lastClr="000000"/>
              </a:solidFill>
            </a:rPr>
            <a:t>研究所</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157</a:t>
          </a:r>
          <a:r>
            <a:rPr kumimoji="1" lang="ja-JP" altLang="en-US" sz="1500" b="0">
              <a:solidFill>
                <a:sysClr val="windowText" lastClr="000000"/>
              </a:solidFill>
            </a:rPr>
            <a:t>百万円</a:t>
          </a:r>
        </a:p>
      </xdr:txBody>
    </xdr:sp>
    <xdr:clientData/>
  </xdr:twoCellAnchor>
  <xdr:twoCellAnchor>
    <xdr:from>
      <xdr:col>8</xdr:col>
      <xdr:colOff>61784</xdr:colOff>
      <xdr:row>745</xdr:row>
      <xdr:rowOff>298621</xdr:rowOff>
    </xdr:from>
    <xdr:to>
      <xdr:col>20</xdr:col>
      <xdr:colOff>134116</xdr:colOff>
      <xdr:row>746</xdr:row>
      <xdr:rowOff>145359</xdr:rowOff>
    </xdr:to>
    <xdr:sp macro="" textlink="">
      <xdr:nvSpPr>
        <xdr:cNvPr id="4" name="正方形/長方形 3"/>
        <xdr:cNvSpPr/>
      </xdr:nvSpPr>
      <xdr:spPr>
        <a:xfrm>
          <a:off x="1544595" y="55904026"/>
          <a:ext cx="2296548" cy="207144"/>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133865</xdr:colOff>
      <xdr:row>744</xdr:row>
      <xdr:rowOff>175054</xdr:rowOff>
    </xdr:from>
    <xdr:to>
      <xdr:col>27</xdr:col>
      <xdr:colOff>134564</xdr:colOff>
      <xdr:row>745</xdr:row>
      <xdr:rowOff>150236</xdr:rowOff>
    </xdr:to>
    <xdr:cxnSp macro="">
      <xdr:nvCxnSpPr>
        <xdr:cNvPr id="5" name="直線コネクタ 4"/>
        <xdr:cNvCxnSpPr/>
      </xdr:nvCxnSpPr>
      <xdr:spPr>
        <a:xfrm flipH="1">
          <a:off x="5138351" y="55430351"/>
          <a:ext cx="699" cy="3252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20594</xdr:colOff>
      <xdr:row>745</xdr:row>
      <xdr:rowOff>144162</xdr:rowOff>
    </xdr:from>
    <xdr:to>
      <xdr:col>27</xdr:col>
      <xdr:colOff>131485</xdr:colOff>
      <xdr:row>745</xdr:row>
      <xdr:rowOff>152799</xdr:rowOff>
    </xdr:to>
    <xdr:cxnSp macro="">
      <xdr:nvCxnSpPr>
        <xdr:cNvPr id="6" name="直線コネクタ 5"/>
        <xdr:cNvCxnSpPr/>
      </xdr:nvCxnSpPr>
      <xdr:spPr>
        <a:xfrm flipV="1">
          <a:off x="1318053" y="55749567"/>
          <a:ext cx="3817918" cy="8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20594</xdr:colOff>
      <xdr:row>745</xdr:row>
      <xdr:rowOff>144162</xdr:rowOff>
    </xdr:from>
    <xdr:to>
      <xdr:col>7</xdr:col>
      <xdr:colOff>42911</xdr:colOff>
      <xdr:row>771</xdr:row>
      <xdr:rowOff>288325</xdr:rowOff>
    </xdr:to>
    <xdr:cxnSp macro="">
      <xdr:nvCxnSpPr>
        <xdr:cNvPr id="8" name="直線コネクタ 7"/>
        <xdr:cNvCxnSpPr/>
      </xdr:nvCxnSpPr>
      <xdr:spPr>
        <a:xfrm>
          <a:off x="1318053" y="55749567"/>
          <a:ext cx="22317" cy="10008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10298</xdr:colOff>
      <xdr:row>747</xdr:row>
      <xdr:rowOff>278027</xdr:rowOff>
    </xdr:from>
    <xdr:to>
      <xdr:col>8</xdr:col>
      <xdr:colOff>173290</xdr:colOff>
      <xdr:row>747</xdr:row>
      <xdr:rowOff>289902</xdr:rowOff>
    </xdr:to>
    <xdr:cxnSp macro="">
      <xdr:nvCxnSpPr>
        <xdr:cNvPr id="9" name="直線矢印コネクタ 8"/>
        <xdr:cNvCxnSpPr/>
      </xdr:nvCxnSpPr>
      <xdr:spPr>
        <a:xfrm flipV="1">
          <a:off x="1307757" y="56604243"/>
          <a:ext cx="348344"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18878</xdr:colOff>
      <xdr:row>746</xdr:row>
      <xdr:rowOff>236837</xdr:rowOff>
    </xdr:from>
    <xdr:to>
      <xdr:col>32</xdr:col>
      <xdr:colOff>102182</xdr:colOff>
      <xdr:row>749</xdr:row>
      <xdr:rowOff>28174</xdr:rowOff>
    </xdr:to>
    <xdr:sp macro="" textlink="">
      <xdr:nvSpPr>
        <xdr:cNvPr id="10" name="大かっこ 9"/>
        <xdr:cNvSpPr/>
      </xdr:nvSpPr>
      <xdr:spPr bwMode="auto">
        <a:xfrm>
          <a:off x="3617211" y="54021337"/>
          <a:ext cx="2242304" cy="86025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金融ステップアップ・プログラム推進事業におけるグリーンファイナンス・ポータルサイト整備委託業務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154461</xdr:colOff>
      <xdr:row>751</xdr:row>
      <xdr:rowOff>185352</xdr:rowOff>
    </xdr:from>
    <xdr:to>
      <xdr:col>16</xdr:col>
      <xdr:colOff>81478</xdr:colOff>
      <xdr:row>754</xdr:row>
      <xdr:rowOff>276331</xdr:rowOff>
    </xdr:to>
    <xdr:sp macro="" textlink="">
      <xdr:nvSpPr>
        <xdr:cNvPr id="11" name="正方形/長方形 10"/>
        <xdr:cNvSpPr/>
      </xdr:nvSpPr>
      <xdr:spPr>
        <a:xfrm>
          <a:off x="1637272" y="57942893"/>
          <a:ext cx="1409828" cy="116189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B</a:t>
          </a:r>
          <a:r>
            <a:rPr kumimoji="1" lang="en-US" altLang="ja-JP" sz="1400" b="0">
              <a:solidFill>
                <a:sysClr val="windowText" lastClr="000000"/>
              </a:solidFill>
            </a:rPr>
            <a:t> CSR</a:t>
          </a:r>
          <a:r>
            <a:rPr kumimoji="1" lang="ja-JP" altLang="en-US" sz="1400" b="0">
              <a:solidFill>
                <a:sysClr val="windowText" lastClr="000000"/>
              </a:solidFill>
            </a:rPr>
            <a:t>デザイン</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環境投資顧問</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株式会社</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30</a:t>
          </a:r>
          <a:r>
            <a:rPr kumimoji="1" lang="ja-JP" altLang="en-US" sz="1400" b="0">
              <a:solidFill>
                <a:sysClr val="windowText" lastClr="000000"/>
              </a:solidFill>
            </a:rPr>
            <a:t>百万円</a:t>
          </a:r>
        </a:p>
      </xdr:txBody>
    </xdr:sp>
    <xdr:clientData/>
  </xdr:twoCellAnchor>
  <xdr:twoCellAnchor>
    <xdr:from>
      <xdr:col>10</xdr:col>
      <xdr:colOff>51486</xdr:colOff>
      <xdr:row>749</xdr:row>
      <xdr:rowOff>195648</xdr:rowOff>
    </xdr:from>
    <xdr:to>
      <xdr:col>10</xdr:col>
      <xdr:colOff>53466</xdr:colOff>
      <xdr:row>751</xdr:row>
      <xdr:rowOff>154428</xdr:rowOff>
    </xdr:to>
    <xdr:cxnSp macro="">
      <xdr:nvCxnSpPr>
        <xdr:cNvPr id="16" name="直線矢印コネクタ 15"/>
        <xdr:cNvCxnSpPr/>
      </xdr:nvCxnSpPr>
      <xdr:spPr>
        <a:xfrm flipH="1">
          <a:off x="1905000" y="57232378"/>
          <a:ext cx="1980" cy="67959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10</xdr:col>
      <xdr:colOff>41189</xdr:colOff>
      <xdr:row>750</xdr:row>
      <xdr:rowOff>27709</xdr:rowOff>
    </xdr:from>
    <xdr:to>
      <xdr:col>43</xdr:col>
      <xdr:colOff>69273</xdr:colOff>
      <xdr:row>750</xdr:row>
      <xdr:rowOff>30521</xdr:rowOff>
    </xdr:to>
    <xdr:cxnSp macro="">
      <xdr:nvCxnSpPr>
        <xdr:cNvPr id="20" name="直線コネクタ 19"/>
        <xdr:cNvCxnSpPr/>
      </xdr:nvCxnSpPr>
      <xdr:spPr>
        <a:xfrm flipV="1">
          <a:off x="1842280" y="50984727"/>
          <a:ext cx="5971684" cy="28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17</xdr:col>
      <xdr:colOff>5616</xdr:colOff>
      <xdr:row>751</xdr:row>
      <xdr:rowOff>154086</xdr:rowOff>
    </xdr:from>
    <xdr:to>
      <xdr:col>24</xdr:col>
      <xdr:colOff>112744</xdr:colOff>
      <xdr:row>754</xdr:row>
      <xdr:rowOff>245065</xdr:rowOff>
    </xdr:to>
    <xdr:sp macro="" textlink="">
      <xdr:nvSpPr>
        <xdr:cNvPr id="21" name="正方形/長方形 20"/>
        <xdr:cNvSpPr/>
      </xdr:nvSpPr>
      <xdr:spPr>
        <a:xfrm>
          <a:off x="3067471" y="51471322"/>
          <a:ext cx="1367891" cy="115777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C</a:t>
          </a:r>
          <a:r>
            <a:rPr kumimoji="1" lang="en-US" altLang="ja-JP" sz="1400" b="0">
              <a:solidFill>
                <a:sysClr val="windowText" lastClr="000000"/>
              </a:solidFill>
            </a:rPr>
            <a:t> </a:t>
          </a:r>
          <a:r>
            <a:rPr kumimoji="1" lang="ja-JP" altLang="en-US" sz="1400" b="0">
              <a:solidFill>
                <a:sysClr val="windowText" lastClr="000000"/>
              </a:solidFill>
            </a:rPr>
            <a:t>公益財団法人地球環境戦略研究機関</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28</a:t>
          </a:r>
          <a:r>
            <a:rPr kumimoji="1" lang="ja-JP" altLang="en-US" sz="1400" b="0">
              <a:solidFill>
                <a:sysClr val="windowText" lastClr="000000"/>
              </a:solidFill>
            </a:rPr>
            <a:t>百万円</a:t>
          </a:r>
        </a:p>
      </xdr:txBody>
    </xdr:sp>
    <xdr:clientData/>
  </xdr:twoCellAnchor>
  <xdr:twoCellAnchor>
    <xdr:from>
      <xdr:col>24</xdr:col>
      <xdr:colOff>133865</xdr:colOff>
      <xdr:row>751</xdr:row>
      <xdr:rowOff>195648</xdr:rowOff>
    </xdr:from>
    <xdr:to>
      <xdr:col>32</xdr:col>
      <xdr:colOff>144162</xdr:colOff>
      <xdr:row>754</xdr:row>
      <xdr:rowOff>286627</xdr:rowOff>
    </xdr:to>
    <xdr:sp macro="" textlink="">
      <xdr:nvSpPr>
        <xdr:cNvPr id="23" name="正方形/長方形 22"/>
        <xdr:cNvSpPr/>
      </xdr:nvSpPr>
      <xdr:spPr>
        <a:xfrm>
          <a:off x="4582297" y="55718675"/>
          <a:ext cx="1493108" cy="1161898"/>
        </a:xfrm>
        <a:prstGeom prst="rect">
          <a:avLst/>
        </a:prstGeom>
        <a:no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NTT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41189</xdr:colOff>
      <xdr:row>751</xdr:row>
      <xdr:rowOff>195648</xdr:rowOff>
    </xdr:from>
    <xdr:to>
      <xdr:col>40</xdr:col>
      <xdr:colOff>153559</xdr:colOff>
      <xdr:row>754</xdr:row>
      <xdr:rowOff>286627</xdr:rowOff>
    </xdr:to>
    <xdr:sp macro="" textlink="">
      <xdr:nvSpPr>
        <xdr:cNvPr id="25" name="正方形/長方形 24"/>
        <xdr:cNvSpPr/>
      </xdr:nvSpPr>
      <xdr:spPr>
        <a:xfrm>
          <a:off x="6157784" y="57953189"/>
          <a:ext cx="1409829" cy="116189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E</a:t>
          </a:r>
          <a:r>
            <a:rPr kumimoji="1" lang="en-US" altLang="ja-JP" sz="1400" b="0">
              <a:solidFill>
                <a:sysClr val="windowText" lastClr="000000"/>
              </a:solidFill>
            </a:rPr>
            <a:t> </a:t>
          </a:r>
          <a:r>
            <a:rPr kumimoji="1" lang="ja-JP" altLang="en-US" sz="1400" b="0">
              <a:solidFill>
                <a:sysClr val="windowText" lastClr="000000"/>
              </a:solidFill>
            </a:rPr>
            <a:t>国立大学法人　</a:t>
          </a:r>
          <a:endParaRPr kumimoji="1" lang="en-US" altLang="ja-JP" sz="1400" b="0">
            <a:solidFill>
              <a:sysClr val="windowText" lastClr="000000"/>
            </a:solidFill>
          </a:endParaRPr>
        </a:p>
        <a:p>
          <a:pPr algn="ctr"/>
          <a:r>
            <a:rPr kumimoji="1" lang="ja-JP" altLang="en-US" sz="1400" b="0">
              <a:solidFill>
                <a:sysClr val="windowText" lastClr="000000"/>
              </a:solidFill>
            </a:rPr>
            <a:t>京都大学</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6</a:t>
          </a:r>
          <a:r>
            <a:rPr kumimoji="1" lang="ja-JP" altLang="en-US" sz="1400" b="0">
              <a:solidFill>
                <a:sysClr val="windowText" lastClr="000000"/>
              </a:solidFill>
            </a:rPr>
            <a:t>百万円</a:t>
          </a:r>
        </a:p>
      </xdr:txBody>
    </xdr:sp>
    <xdr:clientData/>
  </xdr:twoCellAnchor>
  <xdr:twoCellAnchor>
    <xdr:from>
      <xdr:col>41</xdr:col>
      <xdr:colOff>102972</xdr:colOff>
      <xdr:row>751</xdr:row>
      <xdr:rowOff>175054</xdr:rowOff>
    </xdr:from>
    <xdr:to>
      <xdr:col>49</xdr:col>
      <xdr:colOff>73532</xdr:colOff>
      <xdr:row>754</xdr:row>
      <xdr:rowOff>266033</xdr:rowOff>
    </xdr:to>
    <xdr:sp macro="" textlink="">
      <xdr:nvSpPr>
        <xdr:cNvPr id="27" name="正方形/長方形 26"/>
        <xdr:cNvSpPr/>
      </xdr:nvSpPr>
      <xdr:spPr>
        <a:xfrm>
          <a:off x="7702377" y="55698081"/>
          <a:ext cx="1453371" cy="1161898"/>
        </a:xfrm>
        <a:prstGeom prst="rect">
          <a:avLst/>
        </a:prstGeom>
        <a:no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公立大学法人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高崎経済大学</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123568</xdr:colOff>
      <xdr:row>750</xdr:row>
      <xdr:rowOff>82378</xdr:rowOff>
    </xdr:from>
    <xdr:to>
      <xdr:col>20</xdr:col>
      <xdr:colOff>123568</xdr:colOff>
      <xdr:row>751</xdr:row>
      <xdr:rowOff>58438</xdr:rowOff>
    </xdr:to>
    <xdr:cxnSp macro="">
      <xdr:nvCxnSpPr>
        <xdr:cNvPr id="29" name="直線矢印コネクタ 28"/>
        <xdr:cNvCxnSpPr/>
      </xdr:nvCxnSpPr>
      <xdr:spPr>
        <a:xfrm>
          <a:off x="3830595" y="57479513"/>
          <a:ext cx="0" cy="33646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28</xdr:col>
      <xdr:colOff>65716</xdr:colOff>
      <xdr:row>750</xdr:row>
      <xdr:rowOff>51112</xdr:rowOff>
    </xdr:from>
    <xdr:to>
      <xdr:col>28</xdr:col>
      <xdr:colOff>65716</xdr:colOff>
      <xdr:row>751</xdr:row>
      <xdr:rowOff>27172</xdr:rowOff>
    </xdr:to>
    <xdr:cxnSp macro="">
      <xdr:nvCxnSpPr>
        <xdr:cNvPr id="30" name="直線矢印コネクタ 29"/>
        <xdr:cNvCxnSpPr/>
      </xdr:nvCxnSpPr>
      <xdr:spPr>
        <a:xfrm>
          <a:off x="5108771" y="51008130"/>
          <a:ext cx="0" cy="336278"/>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35</xdr:col>
      <xdr:colOff>150902</xdr:colOff>
      <xdr:row>750</xdr:row>
      <xdr:rowOff>72081</xdr:rowOff>
    </xdr:from>
    <xdr:to>
      <xdr:col>35</xdr:col>
      <xdr:colOff>150902</xdr:colOff>
      <xdr:row>751</xdr:row>
      <xdr:rowOff>48141</xdr:rowOff>
    </xdr:to>
    <xdr:cxnSp macro="">
      <xdr:nvCxnSpPr>
        <xdr:cNvPr id="31" name="直線矢印コネクタ 30"/>
        <xdr:cNvCxnSpPr/>
      </xdr:nvCxnSpPr>
      <xdr:spPr>
        <a:xfrm>
          <a:off x="6454720" y="51029099"/>
          <a:ext cx="0" cy="336278"/>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43</xdr:col>
      <xdr:colOff>51112</xdr:colOff>
      <xdr:row>750</xdr:row>
      <xdr:rowOff>16663</xdr:rowOff>
    </xdr:from>
    <xdr:to>
      <xdr:col>43</xdr:col>
      <xdr:colOff>51112</xdr:colOff>
      <xdr:row>750</xdr:row>
      <xdr:rowOff>352941</xdr:rowOff>
    </xdr:to>
    <xdr:cxnSp macro="">
      <xdr:nvCxnSpPr>
        <xdr:cNvPr id="32" name="直線矢印コネクタ 31"/>
        <xdr:cNvCxnSpPr/>
      </xdr:nvCxnSpPr>
      <xdr:spPr>
        <a:xfrm>
          <a:off x="7795803" y="50973681"/>
          <a:ext cx="0" cy="336278"/>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8</xdr:col>
      <xdr:colOff>102973</xdr:colOff>
      <xdr:row>754</xdr:row>
      <xdr:rowOff>339811</xdr:rowOff>
    </xdr:from>
    <xdr:to>
      <xdr:col>16</xdr:col>
      <xdr:colOff>15693</xdr:colOff>
      <xdr:row>757</xdr:row>
      <xdr:rowOff>215359</xdr:rowOff>
    </xdr:to>
    <xdr:sp macro="" textlink="">
      <xdr:nvSpPr>
        <xdr:cNvPr id="33" name="大かっこ 32"/>
        <xdr:cNvSpPr/>
      </xdr:nvSpPr>
      <xdr:spPr bwMode="auto">
        <a:xfrm>
          <a:off x="1585784" y="59168270"/>
          <a:ext cx="1395531" cy="95676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国際的なグリーンファイナンス関連情報収集、調査、分析、情報公開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133865</xdr:colOff>
      <xdr:row>755</xdr:row>
      <xdr:rowOff>10298</xdr:rowOff>
    </xdr:from>
    <xdr:to>
      <xdr:col>24</xdr:col>
      <xdr:colOff>103801</xdr:colOff>
      <xdr:row>758</xdr:row>
      <xdr:rowOff>473912</xdr:rowOff>
    </xdr:to>
    <xdr:sp macro="" textlink="">
      <xdr:nvSpPr>
        <xdr:cNvPr id="34" name="大かっこ 33"/>
        <xdr:cNvSpPr/>
      </xdr:nvSpPr>
      <xdr:spPr bwMode="auto">
        <a:xfrm>
          <a:off x="3099487" y="59199163"/>
          <a:ext cx="1452746" cy="184345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国際的なグリーンファイナンス関連情報収集、調査、分析、情報公開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国内外のシンポジウム等への参加、専門家派遣、シンポジウム、セミナー又は検討会の開催・運営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755</xdr:row>
      <xdr:rowOff>51487</xdr:rowOff>
    </xdr:from>
    <xdr:to>
      <xdr:col>32</xdr:col>
      <xdr:colOff>147373</xdr:colOff>
      <xdr:row>758</xdr:row>
      <xdr:rowOff>262948</xdr:rowOff>
    </xdr:to>
    <xdr:sp macro="" textlink="">
      <xdr:nvSpPr>
        <xdr:cNvPr id="35" name="大かっこ 34"/>
        <xdr:cNvSpPr/>
      </xdr:nvSpPr>
      <xdr:spPr bwMode="auto">
        <a:xfrm>
          <a:off x="4633784" y="59240352"/>
          <a:ext cx="1444832" cy="159129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グリーンファイナンス・ポータルサイトのウェブページ構築、運用、保守及び業務支援</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環境省のグリーンボンド関連事業に関する情報の公開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755</xdr:row>
      <xdr:rowOff>41190</xdr:rowOff>
    </xdr:from>
    <xdr:to>
      <xdr:col>40</xdr:col>
      <xdr:colOff>147373</xdr:colOff>
      <xdr:row>757</xdr:row>
      <xdr:rowOff>391140</xdr:rowOff>
    </xdr:to>
    <xdr:sp macro="" textlink="">
      <xdr:nvSpPr>
        <xdr:cNvPr id="36" name="大かっこ 35"/>
        <xdr:cNvSpPr/>
      </xdr:nvSpPr>
      <xdr:spPr bwMode="auto">
        <a:xfrm>
          <a:off x="6116595" y="59230055"/>
          <a:ext cx="1444832" cy="107076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グリーンボンド等の研究企画公募のうち、審査委員会で選定された研究者へ委託する研究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152400</xdr:colOff>
      <xdr:row>755</xdr:row>
      <xdr:rowOff>59725</xdr:rowOff>
    </xdr:from>
    <xdr:to>
      <xdr:col>49</xdr:col>
      <xdr:colOff>114421</xdr:colOff>
      <xdr:row>757</xdr:row>
      <xdr:rowOff>637308</xdr:rowOff>
    </xdr:to>
    <xdr:sp macro="" textlink="">
      <xdr:nvSpPr>
        <xdr:cNvPr id="37" name="大かっこ 36"/>
        <xdr:cNvSpPr/>
      </xdr:nvSpPr>
      <xdr:spPr bwMode="auto">
        <a:xfrm>
          <a:off x="7536873" y="52803980"/>
          <a:ext cx="1402893" cy="129801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グリーンボンド等の研究企画公募のうち、審査委員会で選定された研究者へ委託する研究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39129</xdr:colOff>
      <xdr:row>759</xdr:row>
      <xdr:rowOff>59726</xdr:rowOff>
    </xdr:from>
    <xdr:to>
      <xdr:col>19</xdr:col>
      <xdr:colOff>22326</xdr:colOff>
      <xdr:row>760</xdr:row>
      <xdr:rowOff>259682</xdr:rowOff>
    </xdr:to>
    <xdr:sp macro="" textlink="">
      <xdr:nvSpPr>
        <xdr:cNvPr id="38" name="正方形/長方形 37"/>
        <xdr:cNvSpPr/>
      </xdr:nvSpPr>
      <xdr:spPr>
        <a:xfrm>
          <a:off x="1707291" y="61287456"/>
          <a:ext cx="1836711" cy="85898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500" b="1">
              <a:solidFill>
                <a:sysClr val="windowText" lastClr="000000"/>
              </a:solidFill>
            </a:rPr>
            <a:t>G</a:t>
          </a:r>
          <a:r>
            <a:rPr kumimoji="1" lang="en-US" altLang="ja-JP" sz="1500" b="0">
              <a:solidFill>
                <a:sysClr val="windowText" lastClr="000000"/>
              </a:solidFill>
            </a:rPr>
            <a:t> </a:t>
          </a:r>
          <a:r>
            <a:rPr kumimoji="1" lang="ja-JP" altLang="en-US" sz="1500" b="0">
              <a:solidFill>
                <a:sysClr val="windowText" lastClr="000000"/>
              </a:solidFill>
            </a:rPr>
            <a:t>野村総合研究所</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80</a:t>
          </a:r>
          <a:r>
            <a:rPr kumimoji="1" lang="ja-JP" altLang="en-US" sz="1500" b="0">
              <a:solidFill>
                <a:sysClr val="windowText" lastClr="000000"/>
              </a:solidFill>
            </a:rPr>
            <a:t>百万円</a:t>
          </a:r>
        </a:p>
      </xdr:txBody>
    </xdr:sp>
    <xdr:clientData/>
  </xdr:twoCellAnchor>
  <xdr:twoCellAnchor>
    <xdr:from>
      <xdr:col>7</xdr:col>
      <xdr:colOff>28832</xdr:colOff>
      <xdr:row>759</xdr:row>
      <xdr:rowOff>409834</xdr:rowOff>
    </xdr:from>
    <xdr:to>
      <xdr:col>9</xdr:col>
      <xdr:colOff>6473</xdr:colOff>
      <xdr:row>759</xdr:row>
      <xdr:rowOff>421709</xdr:rowOff>
    </xdr:to>
    <xdr:cxnSp macro="">
      <xdr:nvCxnSpPr>
        <xdr:cNvPr id="39" name="直線矢印コネクタ 38"/>
        <xdr:cNvCxnSpPr/>
      </xdr:nvCxnSpPr>
      <xdr:spPr>
        <a:xfrm flipV="1">
          <a:off x="1326291" y="61637564"/>
          <a:ext cx="348344"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760</xdr:row>
      <xdr:rowOff>247135</xdr:rowOff>
    </xdr:from>
    <xdr:to>
      <xdr:col>10</xdr:col>
      <xdr:colOff>1980</xdr:colOff>
      <xdr:row>762</xdr:row>
      <xdr:rowOff>329483</xdr:rowOff>
    </xdr:to>
    <xdr:cxnSp macro="">
      <xdr:nvCxnSpPr>
        <xdr:cNvPr id="28" name="直線矢印コネクタ 27"/>
        <xdr:cNvCxnSpPr/>
      </xdr:nvCxnSpPr>
      <xdr:spPr>
        <a:xfrm flipH="1">
          <a:off x="1853514" y="62133892"/>
          <a:ext cx="1980" cy="67959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10</xdr:col>
      <xdr:colOff>-1</xdr:colOff>
      <xdr:row>761</xdr:row>
      <xdr:rowOff>195650</xdr:rowOff>
    </xdr:from>
    <xdr:to>
      <xdr:col>30</xdr:col>
      <xdr:colOff>10297</xdr:colOff>
      <xdr:row>761</xdr:row>
      <xdr:rowOff>195651</xdr:rowOff>
    </xdr:to>
    <xdr:cxnSp macro="">
      <xdr:nvCxnSpPr>
        <xdr:cNvPr id="40" name="直線コネクタ 39"/>
        <xdr:cNvCxnSpPr/>
      </xdr:nvCxnSpPr>
      <xdr:spPr>
        <a:xfrm flipV="1">
          <a:off x="1853513" y="62453109"/>
          <a:ext cx="3717325" cy="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21</xdr:col>
      <xdr:colOff>10297</xdr:colOff>
      <xdr:row>761</xdr:row>
      <xdr:rowOff>195649</xdr:rowOff>
    </xdr:from>
    <xdr:to>
      <xdr:col>21</xdr:col>
      <xdr:colOff>10297</xdr:colOff>
      <xdr:row>762</xdr:row>
      <xdr:rowOff>305574</xdr:rowOff>
    </xdr:to>
    <xdr:cxnSp macro="">
      <xdr:nvCxnSpPr>
        <xdr:cNvPr id="41" name="直線矢印コネクタ 40"/>
        <xdr:cNvCxnSpPr/>
      </xdr:nvCxnSpPr>
      <xdr:spPr>
        <a:xfrm>
          <a:off x="3902675" y="62453108"/>
          <a:ext cx="0" cy="33646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30</xdr:col>
      <xdr:colOff>10297</xdr:colOff>
      <xdr:row>761</xdr:row>
      <xdr:rowOff>185352</xdr:rowOff>
    </xdr:from>
    <xdr:to>
      <xdr:col>30</xdr:col>
      <xdr:colOff>10297</xdr:colOff>
      <xdr:row>762</xdr:row>
      <xdr:rowOff>295277</xdr:rowOff>
    </xdr:to>
    <xdr:cxnSp macro="">
      <xdr:nvCxnSpPr>
        <xdr:cNvPr id="42" name="直線矢印コネクタ 41"/>
        <xdr:cNvCxnSpPr/>
      </xdr:nvCxnSpPr>
      <xdr:spPr>
        <a:xfrm>
          <a:off x="5570838" y="62442811"/>
          <a:ext cx="0" cy="33646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18</xdr:col>
      <xdr:colOff>114987</xdr:colOff>
      <xdr:row>762</xdr:row>
      <xdr:rowOff>349536</xdr:rowOff>
    </xdr:from>
    <xdr:to>
      <xdr:col>26</xdr:col>
      <xdr:colOff>47439</xdr:colOff>
      <xdr:row>766</xdr:row>
      <xdr:rowOff>10583</xdr:rowOff>
    </xdr:to>
    <xdr:sp macro="" textlink="">
      <xdr:nvSpPr>
        <xdr:cNvPr id="44" name="正方形/長方形 43"/>
        <xdr:cNvSpPr/>
      </xdr:nvSpPr>
      <xdr:spPr>
        <a:xfrm>
          <a:off x="3353487" y="60674536"/>
          <a:ext cx="1371785" cy="112154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I</a:t>
          </a:r>
          <a:r>
            <a:rPr kumimoji="1" lang="en-US" altLang="ja-JP" sz="1400" b="0">
              <a:solidFill>
                <a:sysClr val="windowText" lastClr="000000"/>
              </a:solidFill>
            </a:rPr>
            <a:t> CSR</a:t>
          </a:r>
          <a:r>
            <a:rPr kumimoji="1" lang="ja-JP" altLang="en-US" sz="1400" b="0">
              <a:solidFill>
                <a:sysClr val="windowText" lastClr="000000"/>
              </a:solidFill>
            </a:rPr>
            <a:t>デザイン</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環境投資顧問</a:t>
          </a:r>
          <a:r>
            <a:rPr kumimoji="1" lang="en-US" altLang="ja-JP" sz="1400" b="0">
              <a:solidFill>
                <a:sysClr val="windowText" lastClr="000000"/>
              </a:solidFill>
            </a:rPr>
            <a:t/>
          </a:r>
          <a:br>
            <a:rPr kumimoji="1" lang="en-US" altLang="ja-JP" sz="1400" b="0">
              <a:solidFill>
                <a:sysClr val="windowText" lastClr="000000"/>
              </a:solidFill>
            </a:rPr>
          </a:br>
          <a:r>
            <a:rPr kumimoji="1" lang="ja-JP" altLang="en-US" sz="1400" b="0">
              <a:solidFill>
                <a:sysClr val="windowText" lastClr="000000"/>
              </a:solidFill>
            </a:rPr>
            <a:t>株式会社</a:t>
          </a:r>
          <a:r>
            <a:rPr kumimoji="1" lang="en-US" altLang="ja-JP" sz="1400" b="0">
              <a:solidFill>
                <a:sysClr val="windowText" lastClr="000000"/>
              </a:solidFill>
            </a:rPr>
            <a:t/>
          </a:r>
          <a:br>
            <a:rPr kumimoji="1" lang="en-US" altLang="ja-JP" sz="1400" b="0">
              <a:solidFill>
                <a:sysClr val="windowText" lastClr="000000"/>
              </a:solidFill>
            </a:rPr>
          </a:br>
          <a:r>
            <a:rPr kumimoji="1" lang="en-US" altLang="ja-JP" sz="1400" b="0">
              <a:solidFill>
                <a:sysClr val="windowText" lastClr="000000"/>
              </a:solidFill>
            </a:rPr>
            <a:t>11</a:t>
          </a:r>
          <a:r>
            <a:rPr kumimoji="1" lang="ja-JP" altLang="en-US" sz="1400" b="0">
              <a:solidFill>
                <a:sysClr val="windowText" lastClr="000000"/>
              </a:solidFill>
            </a:rPr>
            <a:t>百万円</a:t>
          </a:r>
        </a:p>
      </xdr:txBody>
    </xdr:sp>
    <xdr:clientData/>
  </xdr:twoCellAnchor>
  <xdr:twoCellAnchor>
    <xdr:from>
      <xdr:col>9</xdr:col>
      <xdr:colOff>61785</xdr:colOff>
      <xdr:row>762</xdr:row>
      <xdr:rowOff>339812</xdr:rowOff>
    </xdr:from>
    <xdr:to>
      <xdr:col>16</xdr:col>
      <xdr:colOff>174153</xdr:colOff>
      <xdr:row>765</xdr:row>
      <xdr:rowOff>306918</xdr:rowOff>
    </xdr:to>
    <xdr:sp macro="" textlink="">
      <xdr:nvSpPr>
        <xdr:cNvPr id="45" name="正方形/長方形 44"/>
        <xdr:cNvSpPr/>
      </xdr:nvSpPr>
      <xdr:spPr>
        <a:xfrm>
          <a:off x="1681035" y="60664812"/>
          <a:ext cx="1371785" cy="1110106"/>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H</a:t>
          </a:r>
          <a:r>
            <a:rPr kumimoji="1" lang="en-US" altLang="ja-JP" sz="1400" b="0">
              <a:solidFill>
                <a:sysClr val="windowText" lastClr="000000"/>
              </a:solidFill>
            </a:rPr>
            <a:t> </a:t>
          </a:r>
          <a:r>
            <a:rPr kumimoji="1" lang="ja-JP" altLang="en-US" sz="1400" b="0">
              <a:solidFill>
                <a:sysClr val="windowText" lastClr="000000"/>
              </a:solidFill>
            </a:rPr>
            <a:t>グリーンファイナンス推進機構</a:t>
          </a:r>
          <a:r>
            <a:rPr kumimoji="1" lang="en-US" altLang="ja-JP" sz="1400" b="0">
              <a:solidFill>
                <a:sysClr val="windowText" lastClr="000000"/>
              </a:solidFill>
            </a:rPr>
            <a:t>4</a:t>
          </a:r>
          <a:r>
            <a:rPr kumimoji="1" lang="ja-JP" altLang="en-US" sz="1400" b="0">
              <a:solidFill>
                <a:sysClr val="windowText" lastClr="000000"/>
              </a:solidFill>
            </a:rPr>
            <a:t>百万円</a:t>
          </a:r>
        </a:p>
      </xdr:txBody>
    </xdr:sp>
    <xdr:clientData/>
  </xdr:twoCellAnchor>
  <xdr:twoCellAnchor>
    <xdr:from>
      <xdr:col>28</xdr:col>
      <xdr:colOff>154458</xdr:colOff>
      <xdr:row>762</xdr:row>
      <xdr:rowOff>369845</xdr:rowOff>
    </xdr:from>
    <xdr:to>
      <xdr:col>37</xdr:col>
      <xdr:colOff>-1</xdr:colOff>
      <xdr:row>766</xdr:row>
      <xdr:rowOff>0</xdr:rowOff>
    </xdr:to>
    <xdr:sp macro="" textlink="">
      <xdr:nvSpPr>
        <xdr:cNvPr id="46" name="正方形/長方形 45"/>
        <xdr:cNvSpPr/>
      </xdr:nvSpPr>
      <xdr:spPr>
        <a:xfrm>
          <a:off x="5192125" y="60694845"/>
          <a:ext cx="1464791" cy="109065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J</a:t>
          </a:r>
          <a:r>
            <a:rPr kumimoji="1" lang="en-US" altLang="ja-JP" sz="1400" b="0">
              <a:solidFill>
                <a:sysClr val="windowText" lastClr="000000"/>
              </a:solidFill>
            </a:rPr>
            <a:t> MSCI</a:t>
          </a:r>
          <a:r>
            <a:rPr kumimoji="1" lang="ja-JP" altLang="en-US" sz="1400" b="0">
              <a:solidFill>
                <a:sysClr val="windowText" lastClr="000000"/>
              </a:solidFill>
            </a:rPr>
            <a:t>合同会社</a:t>
          </a:r>
          <a:endParaRPr kumimoji="1" lang="en-US" altLang="ja-JP" sz="1400" b="0">
            <a:solidFill>
              <a:sysClr val="windowText" lastClr="000000"/>
            </a:solidFill>
          </a:endParaRPr>
        </a:p>
        <a:p>
          <a:pPr algn="ctr"/>
          <a:r>
            <a:rPr kumimoji="1" lang="en-US" altLang="ja-JP" sz="1400" b="0">
              <a:solidFill>
                <a:sysClr val="windowText" lastClr="000000"/>
              </a:solidFill>
            </a:rPr>
            <a:t>10</a:t>
          </a:r>
          <a:r>
            <a:rPr kumimoji="1" lang="ja-JP" altLang="en-US" sz="1400" b="0">
              <a:solidFill>
                <a:sysClr val="windowText" lastClr="000000"/>
              </a:solidFill>
            </a:rPr>
            <a:t>百万円</a:t>
          </a:r>
        </a:p>
      </xdr:txBody>
    </xdr:sp>
    <xdr:clientData/>
  </xdr:twoCellAnchor>
  <xdr:twoCellAnchor>
    <xdr:from>
      <xdr:col>9</xdr:col>
      <xdr:colOff>40332</xdr:colOff>
      <xdr:row>766</xdr:row>
      <xdr:rowOff>49770</xdr:rowOff>
    </xdr:from>
    <xdr:to>
      <xdr:col>16</xdr:col>
      <xdr:colOff>138403</xdr:colOff>
      <xdr:row>768</xdr:row>
      <xdr:rowOff>224824</xdr:rowOff>
    </xdr:to>
    <xdr:sp macro="" textlink="">
      <xdr:nvSpPr>
        <xdr:cNvPr id="43" name="大かっこ 42"/>
        <xdr:cNvSpPr/>
      </xdr:nvSpPr>
      <xdr:spPr bwMode="auto">
        <a:xfrm>
          <a:off x="1659582" y="61835270"/>
          <a:ext cx="1357488" cy="81005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国内金融機関の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金融に関するアンケート及びヒアリング調査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93534</xdr:colOff>
      <xdr:row>766</xdr:row>
      <xdr:rowOff>88956</xdr:rowOff>
    </xdr:from>
    <xdr:to>
      <xdr:col>26</xdr:col>
      <xdr:colOff>11689</xdr:colOff>
      <xdr:row>767</xdr:row>
      <xdr:rowOff>282889</xdr:rowOff>
    </xdr:to>
    <xdr:sp macro="" textlink="">
      <xdr:nvSpPr>
        <xdr:cNvPr id="47" name="大かっこ 46"/>
        <xdr:cNvSpPr/>
      </xdr:nvSpPr>
      <xdr:spPr bwMode="auto">
        <a:xfrm>
          <a:off x="3332034" y="61874456"/>
          <a:ext cx="1357488" cy="51143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インパクト金融に関する国内外調査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19737</xdr:colOff>
      <xdr:row>766</xdr:row>
      <xdr:rowOff>131290</xdr:rowOff>
    </xdr:from>
    <xdr:to>
      <xdr:col>38</xdr:col>
      <xdr:colOff>31750</xdr:colOff>
      <xdr:row>768</xdr:row>
      <xdr:rowOff>285750</xdr:rowOff>
    </xdr:to>
    <xdr:sp macro="" textlink="">
      <xdr:nvSpPr>
        <xdr:cNvPr id="48" name="大かっこ 47"/>
        <xdr:cNvSpPr/>
      </xdr:nvSpPr>
      <xdr:spPr bwMode="auto">
        <a:xfrm>
          <a:off x="5057404" y="61916790"/>
          <a:ext cx="1811179" cy="7894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様々な環境分野に特化したインデックス構築の可能性及び必要な情報等について調査・研究を実施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20594</xdr:colOff>
      <xdr:row>759</xdr:row>
      <xdr:rowOff>92676</xdr:rowOff>
    </xdr:from>
    <xdr:to>
      <xdr:col>32</xdr:col>
      <xdr:colOff>103898</xdr:colOff>
      <xdr:row>760</xdr:row>
      <xdr:rowOff>295905</xdr:rowOff>
    </xdr:to>
    <xdr:sp macro="" textlink="">
      <xdr:nvSpPr>
        <xdr:cNvPr id="49" name="大かっこ 48"/>
        <xdr:cNvSpPr/>
      </xdr:nvSpPr>
      <xdr:spPr bwMode="auto">
        <a:xfrm>
          <a:off x="3727621" y="61320406"/>
          <a:ext cx="2307520" cy="86225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金融ステップアップ・プログラム推進事業における国内</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金融の普及・拡大に向けた支援委託業務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51487</xdr:colOff>
      <xdr:row>770</xdr:row>
      <xdr:rowOff>123568</xdr:rowOff>
    </xdr:from>
    <xdr:to>
      <xdr:col>21</xdr:col>
      <xdr:colOff>74083</xdr:colOff>
      <xdr:row>773</xdr:row>
      <xdr:rowOff>55794</xdr:rowOff>
    </xdr:to>
    <xdr:sp macro="" textlink="">
      <xdr:nvSpPr>
        <xdr:cNvPr id="50" name="正方形/長方形 49"/>
        <xdr:cNvSpPr/>
      </xdr:nvSpPr>
      <xdr:spPr>
        <a:xfrm>
          <a:off x="1670737" y="63179068"/>
          <a:ext cx="2181596" cy="884726"/>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500" b="1">
              <a:solidFill>
                <a:sysClr val="windowText" lastClr="000000"/>
              </a:solidFill>
            </a:rPr>
            <a:t>K</a:t>
          </a:r>
          <a:r>
            <a:rPr kumimoji="1" lang="en-US" altLang="ja-JP" sz="1500" b="0">
              <a:solidFill>
                <a:sysClr val="windowText" lastClr="000000"/>
              </a:solidFill>
            </a:rPr>
            <a:t> </a:t>
          </a:r>
          <a:r>
            <a:rPr kumimoji="1" lang="ja-JP" altLang="en-US" sz="1500" b="0">
              <a:solidFill>
                <a:sysClr val="windowText" lastClr="000000"/>
              </a:solidFill>
            </a:rPr>
            <a:t>三菱</a:t>
          </a:r>
          <a:r>
            <a:rPr kumimoji="1" lang="en-US" altLang="ja-JP" sz="1500" b="0">
              <a:solidFill>
                <a:sysClr val="windowText" lastClr="000000"/>
              </a:solidFill>
            </a:rPr>
            <a:t>UFJ</a:t>
          </a:r>
          <a:r>
            <a:rPr kumimoji="1" lang="ja-JP" altLang="en-US" sz="1500" b="0">
              <a:solidFill>
                <a:sysClr val="windowText" lastClr="000000"/>
              </a:solidFill>
            </a:rPr>
            <a:t>リサーチ＆コンサルティング株式会社</a:t>
          </a:r>
          <a:r>
            <a:rPr kumimoji="1" lang="en-US" altLang="ja-JP" sz="1500" b="0">
              <a:solidFill>
                <a:sysClr val="windowText" lastClr="000000"/>
              </a:solidFill>
            </a:rPr>
            <a:t/>
          </a:r>
          <a:br>
            <a:rPr kumimoji="1" lang="en-US" altLang="ja-JP" sz="1500" b="0">
              <a:solidFill>
                <a:sysClr val="windowText" lastClr="000000"/>
              </a:solidFill>
            </a:rPr>
          </a:br>
          <a:r>
            <a:rPr kumimoji="1" lang="en-US" altLang="ja-JP" sz="1500" b="0">
              <a:solidFill>
                <a:sysClr val="windowText" lastClr="000000"/>
              </a:solidFill>
            </a:rPr>
            <a:t>53</a:t>
          </a:r>
          <a:r>
            <a:rPr kumimoji="1" lang="ja-JP" altLang="en-US" sz="1500" b="0">
              <a:solidFill>
                <a:sysClr val="windowText" lastClr="000000"/>
              </a:solidFill>
            </a:rPr>
            <a:t>百万円</a:t>
          </a:r>
        </a:p>
      </xdr:txBody>
    </xdr:sp>
    <xdr:clientData/>
  </xdr:twoCellAnchor>
  <xdr:twoCellAnchor>
    <xdr:from>
      <xdr:col>7</xdr:col>
      <xdr:colOff>164757</xdr:colOff>
      <xdr:row>758</xdr:row>
      <xdr:rowOff>473675</xdr:rowOff>
    </xdr:from>
    <xdr:to>
      <xdr:col>20</xdr:col>
      <xdr:colOff>51737</xdr:colOff>
      <xdr:row>759</xdr:row>
      <xdr:rowOff>21792</xdr:rowOff>
    </xdr:to>
    <xdr:sp macro="" textlink="">
      <xdr:nvSpPr>
        <xdr:cNvPr id="52" name="正方形/長方形 51"/>
        <xdr:cNvSpPr/>
      </xdr:nvSpPr>
      <xdr:spPr>
        <a:xfrm>
          <a:off x="1462216" y="61042378"/>
          <a:ext cx="2296548" cy="207144"/>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41190</xdr:colOff>
      <xdr:row>771</xdr:row>
      <xdr:rowOff>267730</xdr:rowOff>
    </xdr:from>
    <xdr:to>
      <xdr:col>9</xdr:col>
      <xdr:colOff>18831</xdr:colOff>
      <xdr:row>771</xdr:row>
      <xdr:rowOff>279605</xdr:rowOff>
    </xdr:to>
    <xdr:cxnSp macro="">
      <xdr:nvCxnSpPr>
        <xdr:cNvPr id="53" name="直線矢印コネクタ 52"/>
        <xdr:cNvCxnSpPr/>
      </xdr:nvCxnSpPr>
      <xdr:spPr>
        <a:xfrm flipV="1">
          <a:off x="1338649" y="65737946"/>
          <a:ext cx="348344" cy="11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147720</xdr:colOff>
      <xdr:row>774</xdr:row>
      <xdr:rowOff>237962</xdr:rowOff>
    </xdr:from>
    <xdr:to>
      <xdr:col>17</xdr:col>
      <xdr:colOff>74738</xdr:colOff>
      <xdr:row>778</xdr:row>
      <xdr:rowOff>153886</xdr:rowOff>
    </xdr:to>
    <xdr:sp macro="" textlink="">
      <xdr:nvSpPr>
        <xdr:cNvPr id="51" name="正方形/長方形 50"/>
        <xdr:cNvSpPr/>
      </xdr:nvSpPr>
      <xdr:spPr>
        <a:xfrm>
          <a:off x="1768702" y="60311271"/>
          <a:ext cx="1367891" cy="119054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L</a:t>
          </a:r>
          <a:r>
            <a:rPr kumimoji="1" lang="en-US" altLang="ja-JP" sz="1400" b="0">
              <a:solidFill>
                <a:sysClr val="windowText" lastClr="000000"/>
              </a:solidFill>
            </a:rPr>
            <a:t> </a:t>
          </a:r>
          <a:r>
            <a:rPr kumimoji="1" lang="ja-JP" altLang="en-US" sz="1400" b="0">
              <a:solidFill>
                <a:sysClr val="windowText" lastClr="000000"/>
              </a:solidFill>
            </a:rPr>
            <a:t>（株）九州経済研究所</a:t>
          </a:r>
          <a:endParaRPr kumimoji="1" lang="en-US" altLang="ja-JP" sz="1400" b="0">
            <a:solidFill>
              <a:sysClr val="windowText" lastClr="000000"/>
            </a:solidFill>
          </a:endParaRPr>
        </a:p>
        <a:p>
          <a:pPr algn="ctr"/>
          <a:r>
            <a:rPr kumimoji="1" lang="en-US" altLang="ja-JP" sz="1400" b="0">
              <a:solidFill>
                <a:sysClr val="windowText" lastClr="000000"/>
              </a:solidFill>
            </a:rPr>
            <a:t>8</a:t>
          </a:r>
          <a:r>
            <a:rPr kumimoji="1" lang="ja-JP" altLang="en-US" sz="1400" b="0">
              <a:solidFill>
                <a:sysClr val="windowText" lastClr="000000"/>
              </a:solidFill>
            </a:rPr>
            <a:t>百万円</a:t>
          </a:r>
        </a:p>
      </xdr:txBody>
    </xdr:sp>
    <xdr:clientData/>
  </xdr:twoCellAnchor>
  <xdr:twoCellAnchor>
    <xdr:from>
      <xdr:col>18</xdr:col>
      <xdr:colOff>26212</xdr:colOff>
      <xdr:row>774</xdr:row>
      <xdr:rowOff>234403</xdr:rowOff>
    </xdr:from>
    <xdr:to>
      <xdr:col>25</xdr:col>
      <xdr:colOff>133338</xdr:colOff>
      <xdr:row>778</xdr:row>
      <xdr:rowOff>150327</xdr:rowOff>
    </xdr:to>
    <xdr:sp macro="" textlink="">
      <xdr:nvSpPr>
        <xdr:cNvPr id="54" name="正方形/長方形 53"/>
        <xdr:cNvSpPr/>
      </xdr:nvSpPr>
      <xdr:spPr>
        <a:xfrm>
          <a:off x="3268176" y="60307712"/>
          <a:ext cx="1367889" cy="119054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M</a:t>
          </a:r>
          <a:r>
            <a:rPr kumimoji="1" lang="en-US" altLang="ja-JP" sz="1400" b="0">
              <a:solidFill>
                <a:sysClr val="windowText" lastClr="000000"/>
              </a:solidFill>
            </a:rPr>
            <a:t> </a:t>
          </a:r>
          <a:r>
            <a:rPr kumimoji="1" lang="ja-JP" altLang="en-US" sz="1400" b="0">
              <a:solidFill>
                <a:sysClr val="windowText" lastClr="000000"/>
              </a:solidFill>
            </a:rPr>
            <a:t>（株）野村総合研究所</a:t>
          </a:r>
          <a:endParaRPr kumimoji="1" lang="en-US" altLang="ja-JP" sz="1400" b="0">
            <a:solidFill>
              <a:sysClr val="windowText" lastClr="000000"/>
            </a:solidFill>
          </a:endParaRPr>
        </a:p>
        <a:p>
          <a:pPr algn="ctr"/>
          <a:r>
            <a:rPr kumimoji="1" lang="en-US" altLang="ja-JP" sz="1400" b="0">
              <a:solidFill>
                <a:sysClr val="windowText" lastClr="000000"/>
              </a:solidFill>
            </a:rPr>
            <a:t>8</a:t>
          </a:r>
          <a:r>
            <a:rPr kumimoji="1" lang="ja-JP" altLang="en-US" sz="1400" b="0">
              <a:solidFill>
                <a:sysClr val="windowText" lastClr="000000"/>
              </a:solidFill>
            </a:rPr>
            <a:t>百万円</a:t>
          </a:r>
        </a:p>
      </xdr:txBody>
    </xdr:sp>
    <xdr:clientData/>
  </xdr:twoCellAnchor>
  <xdr:twoCellAnchor>
    <xdr:from>
      <xdr:col>26</xdr:col>
      <xdr:colOff>64217</xdr:colOff>
      <xdr:row>774</xdr:row>
      <xdr:rowOff>269228</xdr:rowOff>
    </xdr:from>
    <xdr:to>
      <xdr:col>33</xdr:col>
      <xdr:colOff>171343</xdr:colOff>
      <xdr:row>778</xdr:row>
      <xdr:rowOff>185152</xdr:rowOff>
    </xdr:to>
    <xdr:sp macro="" textlink="">
      <xdr:nvSpPr>
        <xdr:cNvPr id="55" name="正方形/長方形 54"/>
        <xdr:cNvSpPr/>
      </xdr:nvSpPr>
      <xdr:spPr>
        <a:xfrm>
          <a:off x="4747053" y="60342537"/>
          <a:ext cx="1367890" cy="119054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N</a:t>
          </a:r>
          <a:r>
            <a:rPr kumimoji="1" lang="en-US" altLang="ja-JP" sz="1400" b="0">
              <a:solidFill>
                <a:sysClr val="windowText" lastClr="000000"/>
              </a:solidFill>
            </a:rPr>
            <a:t> </a:t>
          </a:r>
          <a:r>
            <a:rPr kumimoji="1" lang="ja-JP" altLang="en-US" sz="1400" b="0">
              <a:solidFill>
                <a:sysClr val="windowText" lastClr="000000"/>
              </a:solidFill>
            </a:rPr>
            <a:t>（株）しがぎん経済文化センター</a:t>
          </a:r>
          <a:endParaRPr kumimoji="1" lang="en-US" altLang="ja-JP" sz="1400" b="0">
            <a:solidFill>
              <a:sysClr val="windowText" lastClr="000000"/>
            </a:solidFill>
          </a:endParaRPr>
        </a:p>
        <a:p>
          <a:pPr algn="ctr"/>
          <a:r>
            <a:rPr kumimoji="1" lang="en-US" altLang="ja-JP" sz="1400" b="0">
              <a:solidFill>
                <a:sysClr val="windowText" lastClr="000000"/>
              </a:solidFill>
            </a:rPr>
            <a:t>2</a:t>
          </a:r>
          <a:r>
            <a:rPr kumimoji="1" lang="ja-JP" altLang="en-US" sz="1400" b="0">
              <a:solidFill>
                <a:sysClr val="windowText" lastClr="000000"/>
              </a:solidFill>
            </a:rPr>
            <a:t>百万円</a:t>
          </a:r>
        </a:p>
      </xdr:txBody>
    </xdr:sp>
    <xdr:clientData/>
  </xdr:twoCellAnchor>
  <xdr:twoCellAnchor>
    <xdr:from>
      <xdr:col>34</xdr:col>
      <xdr:colOff>64217</xdr:colOff>
      <xdr:row>774</xdr:row>
      <xdr:rowOff>234404</xdr:rowOff>
    </xdr:from>
    <xdr:to>
      <xdr:col>41</xdr:col>
      <xdr:colOff>171343</xdr:colOff>
      <xdr:row>778</xdr:row>
      <xdr:rowOff>150328</xdr:rowOff>
    </xdr:to>
    <xdr:sp macro="" textlink="">
      <xdr:nvSpPr>
        <xdr:cNvPr id="56" name="正方形/長方形 55"/>
        <xdr:cNvSpPr/>
      </xdr:nvSpPr>
      <xdr:spPr>
        <a:xfrm>
          <a:off x="6187926" y="60307713"/>
          <a:ext cx="1367890" cy="119054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O</a:t>
          </a:r>
          <a:r>
            <a:rPr kumimoji="1" lang="en-US" altLang="ja-JP" sz="1400" b="0">
              <a:solidFill>
                <a:sysClr val="windowText" lastClr="000000"/>
              </a:solidFill>
            </a:rPr>
            <a:t> </a:t>
          </a:r>
          <a:r>
            <a:rPr kumimoji="1" lang="ja-JP" altLang="en-US" sz="1400" b="0">
              <a:solidFill>
                <a:sysClr val="windowText" lastClr="000000"/>
              </a:solidFill>
            </a:rPr>
            <a:t>（株）だいしん総合研究所</a:t>
          </a:r>
          <a:endParaRPr kumimoji="1" lang="en-US" altLang="ja-JP" sz="1400" b="0">
            <a:solidFill>
              <a:sysClr val="windowText" lastClr="000000"/>
            </a:solidFill>
          </a:endParaRPr>
        </a:p>
        <a:p>
          <a:pPr algn="ctr"/>
          <a:r>
            <a:rPr kumimoji="1" lang="en-US" altLang="ja-JP" sz="1400" b="0">
              <a:solidFill>
                <a:sysClr val="windowText" lastClr="000000"/>
              </a:solidFill>
            </a:rPr>
            <a:t>0.3</a:t>
          </a:r>
          <a:r>
            <a:rPr kumimoji="1" lang="ja-JP" altLang="en-US" sz="1400" b="0">
              <a:solidFill>
                <a:sysClr val="windowText" lastClr="000000"/>
              </a:solidFill>
            </a:rPr>
            <a:t>百万円</a:t>
          </a:r>
        </a:p>
      </xdr:txBody>
    </xdr:sp>
    <xdr:clientData/>
  </xdr:twoCellAnchor>
  <xdr:twoCellAnchor>
    <xdr:from>
      <xdr:col>42</xdr:col>
      <xdr:colOff>79571</xdr:colOff>
      <xdr:row>774</xdr:row>
      <xdr:rowOff>248259</xdr:rowOff>
    </xdr:from>
    <xdr:to>
      <xdr:col>49</xdr:col>
      <xdr:colOff>146597</xdr:colOff>
      <xdr:row>778</xdr:row>
      <xdr:rowOff>164183</xdr:rowOff>
    </xdr:to>
    <xdr:sp macro="" textlink="">
      <xdr:nvSpPr>
        <xdr:cNvPr id="57" name="正方形/長方形 56"/>
        <xdr:cNvSpPr/>
      </xdr:nvSpPr>
      <xdr:spPr>
        <a:xfrm>
          <a:off x="7644153" y="60321568"/>
          <a:ext cx="1327789" cy="119054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P</a:t>
          </a:r>
          <a:r>
            <a:rPr kumimoji="1" lang="en-US" altLang="ja-JP" sz="1400" b="0">
              <a:solidFill>
                <a:sysClr val="windowText" lastClr="000000"/>
              </a:solidFill>
            </a:rPr>
            <a:t> </a:t>
          </a:r>
          <a:r>
            <a:rPr kumimoji="1" lang="ja-JP" altLang="en-US" sz="1400" b="0">
              <a:solidFill>
                <a:sysClr val="windowText" lastClr="000000"/>
              </a:solidFill>
            </a:rPr>
            <a:t>（株）森のエネルギー研究所</a:t>
          </a:r>
          <a:endParaRPr kumimoji="1" lang="en-US" altLang="ja-JP" sz="1400" b="0">
            <a:solidFill>
              <a:sysClr val="windowText" lastClr="000000"/>
            </a:solidFill>
          </a:endParaRPr>
        </a:p>
        <a:p>
          <a:pPr algn="ctr"/>
          <a:r>
            <a:rPr kumimoji="1" lang="en-US" altLang="ja-JP" sz="1400" b="0">
              <a:solidFill>
                <a:sysClr val="windowText" lastClr="000000"/>
              </a:solidFill>
            </a:rPr>
            <a:t>6</a:t>
          </a:r>
          <a:r>
            <a:rPr kumimoji="1" lang="ja-JP" altLang="en-US" sz="1400" b="0">
              <a:solidFill>
                <a:sysClr val="windowText" lastClr="000000"/>
              </a:solidFill>
            </a:rPr>
            <a:t>百万円</a:t>
          </a:r>
        </a:p>
      </xdr:txBody>
    </xdr:sp>
    <xdr:clientData/>
  </xdr:twoCellAnchor>
  <xdr:twoCellAnchor>
    <xdr:from>
      <xdr:col>8</xdr:col>
      <xdr:colOff>101221</xdr:colOff>
      <xdr:row>778</xdr:row>
      <xdr:rowOff>1977517</xdr:rowOff>
    </xdr:from>
    <xdr:to>
      <xdr:col>17</xdr:col>
      <xdr:colOff>110835</xdr:colOff>
      <xdr:row>778</xdr:row>
      <xdr:rowOff>3139414</xdr:rowOff>
    </xdr:to>
    <xdr:sp macro="" textlink="">
      <xdr:nvSpPr>
        <xdr:cNvPr id="58" name="正方形/長方形 57"/>
        <xdr:cNvSpPr/>
      </xdr:nvSpPr>
      <xdr:spPr>
        <a:xfrm>
          <a:off x="1542094" y="63325444"/>
          <a:ext cx="1630596" cy="116189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Q</a:t>
          </a:r>
          <a:r>
            <a:rPr kumimoji="1" lang="en-US" altLang="ja-JP" sz="1400" b="0">
              <a:solidFill>
                <a:sysClr val="windowText" lastClr="000000"/>
              </a:solidFill>
            </a:rPr>
            <a:t> </a:t>
          </a:r>
          <a:r>
            <a:rPr kumimoji="1" lang="ja-JP" altLang="en-US" sz="1400" b="0">
              <a:solidFill>
                <a:sysClr val="windowText" lastClr="000000"/>
              </a:solidFill>
            </a:rPr>
            <a:t>特定非営利活動法人 </a:t>
          </a:r>
          <a:r>
            <a:rPr kumimoji="1" lang="en-US" altLang="ja-JP" sz="1400" b="0">
              <a:solidFill>
                <a:sysClr val="windowText" lastClr="000000"/>
              </a:solidFill>
            </a:rPr>
            <a:t>NRDA</a:t>
          </a:r>
          <a:r>
            <a:rPr kumimoji="1" lang="ja-JP" altLang="en-US" sz="1400" b="0">
              <a:solidFill>
                <a:sysClr val="windowText" lastClr="000000"/>
              </a:solidFill>
            </a:rPr>
            <a:t>アジア</a:t>
          </a:r>
          <a:endParaRPr kumimoji="1" lang="en-US" altLang="ja-JP" sz="1400" b="0">
            <a:solidFill>
              <a:sysClr val="windowText" lastClr="000000"/>
            </a:solidFill>
          </a:endParaRPr>
        </a:p>
        <a:p>
          <a:pPr algn="ctr"/>
          <a:r>
            <a:rPr kumimoji="1" lang="en-US" altLang="ja-JP" sz="1400" b="0">
              <a:solidFill>
                <a:sysClr val="windowText" lastClr="000000"/>
              </a:solidFill>
            </a:rPr>
            <a:t>1</a:t>
          </a:r>
          <a:r>
            <a:rPr kumimoji="1" lang="ja-JP" altLang="en-US" sz="1400" b="0">
              <a:solidFill>
                <a:sysClr val="windowText" lastClr="000000"/>
              </a:solidFill>
            </a:rPr>
            <a:t>百万円</a:t>
          </a:r>
        </a:p>
      </xdr:txBody>
    </xdr:sp>
    <xdr:clientData/>
  </xdr:twoCellAnchor>
  <xdr:twoCellAnchor>
    <xdr:from>
      <xdr:col>19</xdr:col>
      <xdr:colOff>169920</xdr:colOff>
      <xdr:row>778</xdr:row>
      <xdr:rowOff>1991087</xdr:rowOff>
    </xdr:from>
    <xdr:to>
      <xdr:col>27</xdr:col>
      <xdr:colOff>149898</xdr:colOff>
      <xdr:row>778</xdr:row>
      <xdr:rowOff>3152984</xdr:rowOff>
    </xdr:to>
    <xdr:sp macro="" textlink="">
      <xdr:nvSpPr>
        <xdr:cNvPr id="59" name="正方形/長方形 58"/>
        <xdr:cNvSpPr/>
      </xdr:nvSpPr>
      <xdr:spPr>
        <a:xfrm>
          <a:off x="3591993" y="63339014"/>
          <a:ext cx="1420850" cy="116189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R</a:t>
          </a:r>
          <a:r>
            <a:rPr kumimoji="1" lang="en-US" altLang="ja-JP" sz="1400" b="0">
              <a:solidFill>
                <a:sysClr val="windowText" lastClr="000000"/>
              </a:solidFill>
            </a:rPr>
            <a:t> </a:t>
          </a:r>
          <a:r>
            <a:rPr kumimoji="1" lang="ja-JP" altLang="en-US" sz="1400" b="0">
              <a:solidFill>
                <a:sysClr val="windowText" lastClr="000000"/>
              </a:solidFill>
            </a:rPr>
            <a:t>社会福祉法人</a:t>
          </a:r>
          <a:endParaRPr kumimoji="1" lang="en-US" altLang="ja-JP" sz="1400" b="0">
            <a:solidFill>
              <a:sysClr val="windowText" lastClr="000000"/>
            </a:solidFill>
          </a:endParaRPr>
        </a:p>
        <a:p>
          <a:pPr algn="ctr"/>
          <a:r>
            <a:rPr kumimoji="1" lang="ja-JP" altLang="en-US" sz="1400" b="0">
              <a:solidFill>
                <a:sysClr val="windowText" lastClr="000000"/>
              </a:solidFill>
            </a:rPr>
            <a:t>きょうされん</a:t>
          </a:r>
          <a:endParaRPr kumimoji="1" lang="en-US" altLang="ja-JP" sz="1400" b="0">
            <a:solidFill>
              <a:sysClr val="windowText" lastClr="000000"/>
            </a:solidFill>
          </a:endParaRPr>
        </a:p>
        <a:p>
          <a:pPr algn="ctr"/>
          <a:r>
            <a:rPr kumimoji="1" lang="en-US" altLang="ja-JP" sz="1400" b="0">
              <a:solidFill>
                <a:sysClr val="windowText" lastClr="000000"/>
              </a:solidFill>
            </a:rPr>
            <a:t>0.5</a:t>
          </a:r>
          <a:r>
            <a:rPr kumimoji="1" lang="ja-JP" altLang="en-US" sz="1400" b="0">
              <a:solidFill>
                <a:sysClr val="windowText" lastClr="000000"/>
              </a:solidFill>
            </a:rPr>
            <a:t>百万円</a:t>
          </a:r>
        </a:p>
      </xdr:txBody>
    </xdr:sp>
    <xdr:clientData/>
  </xdr:twoCellAnchor>
  <xdr:twoCellAnchor>
    <xdr:from>
      <xdr:col>9</xdr:col>
      <xdr:colOff>134614</xdr:colOff>
      <xdr:row>778</xdr:row>
      <xdr:rowOff>217367</xdr:rowOff>
    </xdr:from>
    <xdr:to>
      <xdr:col>17</xdr:col>
      <xdr:colOff>124691</xdr:colOff>
      <xdr:row>778</xdr:row>
      <xdr:rowOff>1524000</xdr:rowOff>
    </xdr:to>
    <xdr:sp macro="" textlink="">
      <xdr:nvSpPr>
        <xdr:cNvPr id="60" name="大かっこ 59"/>
        <xdr:cNvSpPr/>
      </xdr:nvSpPr>
      <xdr:spPr bwMode="auto">
        <a:xfrm>
          <a:off x="1755596" y="61565294"/>
          <a:ext cx="1430950" cy="130663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「バイオマス発電による地域課題解決とエネルギーの地産地消モデル構築事業」事業性評価等支援業務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171872</xdr:colOff>
      <xdr:row>778</xdr:row>
      <xdr:rowOff>325021</xdr:rowOff>
    </xdr:from>
    <xdr:to>
      <xdr:col>25</xdr:col>
      <xdr:colOff>91210</xdr:colOff>
      <xdr:row>778</xdr:row>
      <xdr:rowOff>1440873</xdr:rowOff>
    </xdr:to>
    <xdr:sp macro="" textlink="">
      <xdr:nvSpPr>
        <xdr:cNvPr id="61" name="大かっこ 60"/>
        <xdr:cNvSpPr/>
      </xdr:nvSpPr>
      <xdr:spPr bwMode="auto">
        <a:xfrm>
          <a:off x="3413836" y="61672948"/>
          <a:ext cx="1180101" cy="111585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「埋めない、燃やさない低炭素型プラスチック循環プロジェクト」事業性評価等支援業務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144163</xdr:colOff>
      <xdr:row>778</xdr:row>
      <xdr:rowOff>310791</xdr:rowOff>
    </xdr:from>
    <xdr:to>
      <xdr:col>33</xdr:col>
      <xdr:colOff>52917</xdr:colOff>
      <xdr:row>778</xdr:row>
      <xdr:rowOff>1537854</xdr:rowOff>
    </xdr:to>
    <xdr:sp macro="" textlink="">
      <xdr:nvSpPr>
        <xdr:cNvPr id="62" name="大かっこ 61"/>
        <xdr:cNvSpPr/>
      </xdr:nvSpPr>
      <xdr:spPr bwMode="auto">
        <a:xfrm>
          <a:off x="4826999" y="61658718"/>
          <a:ext cx="1169518" cy="122706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「焼却炉建設兼廃棄物発電計画」事業性評価等支援業務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171495</xdr:colOff>
      <xdr:row>778</xdr:row>
      <xdr:rowOff>310792</xdr:rowOff>
    </xdr:from>
    <xdr:to>
      <xdr:col>41</xdr:col>
      <xdr:colOff>55419</xdr:colOff>
      <xdr:row>778</xdr:row>
      <xdr:rowOff>1385455</xdr:rowOff>
    </xdr:to>
    <xdr:sp macro="" textlink="">
      <xdr:nvSpPr>
        <xdr:cNvPr id="63" name="大かっこ 62"/>
        <xdr:cNvSpPr/>
      </xdr:nvSpPr>
      <xdr:spPr bwMode="auto">
        <a:xfrm>
          <a:off x="6295204" y="61658719"/>
          <a:ext cx="1144688" cy="107466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「中小ものづくり企業エコアクション</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サポート」支援業務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69272</xdr:colOff>
      <xdr:row>778</xdr:row>
      <xdr:rowOff>293381</xdr:rowOff>
    </xdr:from>
    <xdr:to>
      <xdr:col>49</xdr:col>
      <xdr:colOff>207818</xdr:colOff>
      <xdr:row>778</xdr:row>
      <xdr:rowOff>1565564</xdr:rowOff>
    </xdr:to>
    <xdr:sp macro="" textlink="">
      <xdr:nvSpPr>
        <xdr:cNvPr id="64" name="大かっこ 63"/>
        <xdr:cNvSpPr/>
      </xdr:nvSpPr>
      <xdr:spPr bwMode="auto">
        <a:xfrm>
          <a:off x="7633854" y="61641308"/>
          <a:ext cx="1399309" cy="127218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「福祉施設と温浴施設が連携した薪製造・薪ボイラー導入による地域コミュニティ活性化事業」支援業務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5204</xdr:colOff>
      <xdr:row>778</xdr:row>
      <xdr:rowOff>3195013</xdr:rowOff>
    </xdr:from>
    <xdr:to>
      <xdr:col>18</xdr:col>
      <xdr:colOff>166251</xdr:colOff>
      <xdr:row>778</xdr:row>
      <xdr:rowOff>4031673</xdr:rowOff>
    </xdr:to>
    <xdr:sp macro="" textlink="">
      <xdr:nvSpPr>
        <xdr:cNvPr id="65" name="大かっこ 64"/>
        <xdr:cNvSpPr/>
      </xdr:nvSpPr>
      <xdr:spPr bwMode="auto">
        <a:xfrm>
          <a:off x="1446077" y="64542940"/>
          <a:ext cx="1962138" cy="83666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「福祉施設と温浴施設が連携した薪製造・薪ボイラー導入による地域コミュニティ活性化事業」支援業務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83895</xdr:colOff>
      <xdr:row>778</xdr:row>
      <xdr:rowOff>3213964</xdr:rowOff>
    </xdr:from>
    <xdr:to>
      <xdr:col>29</xdr:col>
      <xdr:colOff>166253</xdr:colOff>
      <xdr:row>778</xdr:row>
      <xdr:rowOff>4045528</xdr:rowOff>
    </xdr:to>
    <xdr:sp macro="" textlink="">
      <xdr:nvSpPr>
        <xdr:cNvPr id="66" name="大かっこ 65"/>
        <xdr:cNvSpPr/>
      </xdr:nvSpPr>
      <xdr:spPr bwMode="auto">
        <a:xfrm>
          <a:off x="3505968" y="64561891"/>
          <a:ext cx="1883449" cy="83156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「福祉施設と温浴施設が連携した薪製造・薪ボイラー導入による地域コミュニティ活性化事業」支援業務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167331</xdr:colOff>
      <xdr:row>770</xdr:row>
      <xdr:rowOff>237124</xdr:rowOff>
    </xdr:from>
    <xdr:to>
      <xdr:col>32</xdr:col>
      <xdr:colOff>52917</xdr:colOff>
      <xdr:row>772</xdr:row>
      <xdr:rowOff>113556</xdr:rowOff>
    </xdr:to>
    <xdr:sp macro="" textlink="">
      <xdr:nvSpPr>
        <xdr:cNvPr id="67" name="大かっこ 66"/>
        <xdr:cNvSpPr/>
      </xdr:nvSpPr>
      <xdr:spPr bwMode="auto">
        <a:xfrm>
          <a:off x="3945581" y="63292624"/>
          <a:ext cx="1864669" cy="51143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年度地域における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金融促進事業委託業務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164757</xdr:colOff>
      <xdr:row>769</xdr:row>
      <xdr:rowOff>226541</xdr:rowOff>
    </xdr:from>
    <xdr:to>
      <xdr:col>21</xdr:col>
      <xdr:colOff>51738</xdr:colOff>
      <xdr:row>770</xdr:row>
      <xdr:rowOff>124766</xdr:rowOff>
    </xdr:to>
    <xdr:sp macro="" textlink="">
      <xdr:nvSpPr>
        <xdr:cNvPr id="68" name="正方形/長方形 67"/>
        <xdr:cNvSpPr/>
      </xdr:nvSpPr>
      <xdr:spPr>
        <a:xfrm>
          <a:off x="1647568" y="68899217"/>
          <a:ext cx="2296548" cy="207144"/>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80427</xdr:colOff>
      <xdr:row>773</xdr:row>
      <xdr:rowOff>55045</xdr:rowOff>
    </xdr:from>
    <xdr:to>
      <xdr:col>9</xdr:col>
      <xdr:colOff>80427</xdr:colOff>
      <xdr:row>778</xdr:row>
      <xdr:rowOff>1884218</xdr:rowOff>
    </xdr:to>
    <xdr:cxnSp macro="">
      <xdr:nvCxnSpPr>
        <xdr:cNvPr id="69" name="直線矢印コネクタ 68"/>
        <xdr:cNvCxnSpPr/>
      </xdr:nvCxnSpPr>
      <xdr:spPr>
        <a:xfrm>
          <a:off x="1701409" y="59809700"/>
          <a:ext cx="0" cy="342244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10</xdr:col>
      <xdr:colOff>32124</xdr:colOff>
      <xdr:row>773</xdr:row>
      <xdr:rowOff>75639</xdr:rowOff>
    </xdr:from>
    <xdr:to>
      <xdr:col>10</xdr:col>
      <xdr:colOff>32124</xdr:colOff>
      <xdr:row>774</xdr:row>
      <xdr:rowOff>249382</xdr:rowOff>
    </xdr:to>
    <xdr:cxnSp macro="">
      <xdr:nvCxnSpPr>
        <xdr:cNvPr id="70" name="直線矢印コネクタ 69"/>
        <xdr:cNvCxnSpPr/>
      </xdr:nvCxnSpPr>
      <xdr:spPr>
        <a:xfrm>
          <a:off x="1833215" y="59830294"/>
          <a:ext cx="0" cy="49239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10</xdr:col>
      <xdr:colOff>30143</xdr:colOff>
      <xdr:row>773</xdr:row>
      <xdr:rowOff>92305</xdr:rowOff>
    </xdr:from>
    <xdr:to>
      <xdr:col>43</xdr:col>
      <xdr:colOff>27709</xdr:colOff>
      <xdr:row>773</xdr:row>
      <xdr:rowOff>92306</xdr:rowOff>
    </xdr:to>
    <xdr:cxnSp macro="">
      <xdr:nvCxnSpPr>
        <xdr:cNvPr id="71" name="直線コネクタ 70"/>
        <xdr:cNvCxnSpPr/>
      </xdr:nvCxnSpPr>
      <xdr:spPr>
        <a:xfrm flipV="1">
          <a:off x="1831234" y="59846960"/>
          <a:ext cx="5941166" cy="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148842</xdr:colOff>
      <xdr:row>773</xdr:row>
      <xdr:rowOff>116454</xdr:rowOff>
    </xdr:from>
    <xdr:to>
      <xdr:col>18</xdr:col>
      <xdr:colOff>148842</xdr:colOff>
      <xdr:row>774</xdr:row>
      <xdr:rowOff>235528</xdr:rowOff>
    </xdr:to>
    <xdr:cxnSp macro="">
      <xdr:nvCxnSpPr>
        <xdr:cNvPr id="72" name="直線矢印コネクタ 71"/>
        <xdr:cNvCxnSpPr/>
      </xdr:nvCxnSpPr>
      <xdr:spPr>
        <a:xfrm>
          <a:off x="3390806" y="59871109"/>
          <a:ext cx="0" cy="437728"/>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26</xdr:col>
      <xdr:colOff>152402</xdr:colOff>
      <xdr:row>773</xdr:row>
      <xdr:rowOff>78446</xdr:rowOff>
    </xdr:from>
    <xdr:to>
      <xdr:col>26</xdr:col>
      <xdr:colOff>152402</xdr:colOff>
      <xdr:row>774</xdr:row>
      <xdr:rowOff>193963</xdr:rowOff>
    </xdr:to>
    <xdr:cxnSp macro="">
      <xdr:nvCxnSpPr>
        <xdr:cNvPr id="73" name="直線矢印コネクタ 72"/>
        <xdr:cNvCxnSpPr/>
      </xdr:nvCxnSpPr>
      <xdr:spPr>
        <a:xfrm>
          <a:off x="4835238" y="59833101"/>
          <a:ext cx="0" cy="43417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34</xdr:col>
      <xdr:colOff>175428</xdr:colOff>
      <xdr:row>773</xdr:row>
      <xdr:rowOff>124690</xdr:rowOff>
    </xdr:from>
    <xdr:to>
      <xdr:col>34</xdr:col>
      <xdr:colOff>175428</xdr:colOff>
      <xdr:row>774</xdr:row>
      <xdr:rowOff>235527</xdr:rowOff>
    </xdr:to>
    <xdr:cxnSp macro="">
      <xdr:nvCxnSpPr>
        <xdr:cNvPr id="74" name="直線矢印コネクタ 73"/>
        <xdr:cNvCxnSpPr/>
      </xdr:nvCxnSpPr>
      <xdr:spPr>
        <a:xfrm>
          <a:off x="6299137" y="59879345"/>
          <a:ext cx="0" cy="42949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43</xdr:col>
      <xdr:colOff>29768</xdr:colOff>
      <xdr:row>773</xdr:row>
      <xdr:rowOff>102599</xdr:rowOff>
    </xdr:from>
    <xdr:to>
      <xdr:col>43</xdr:col>
      <xdr:colOff>29768</xdr:colOff>
      <xdr:row>774</xdr:row>
      <xdr:rowOff>193964</xdr:rowOff>
    </xdr:to>
    <xdr:cxnSp macro="">
      <xdr:nvCxnSpPr>
        <xdr:cNvPr id="75" name="直線矢印コネクタ 74"/>
        <xdr:cNvCxnSpPr/>
      </xdr:nvCxnSpPr>
      <xdr:spPr>
        <a:xfrm>
          <a:off x="7774459" y="59857254"/>
          <a:ext cx="0" cy="410019"/>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23</xdr:col>
      <xdr:colOff>99042</xdr:colOff>
      <xdr:row>778</xdr:row>
      <xdr:rowOff>1575674</xdr:rowOff>
    </xdr:from>
    <xdr:to>
      <xdr:col>23</xdr:col>
      <xdr:colOff>99042</xdr:colOff>
      <xdr:row>778</xdr:row>
      <xdr:rowOff>1884218</xdr:rowOff>
    </xdr:to>
    <xdr:cxnSp macro="">
      <xdr:nvCxnSpPr>
        <xdr:cNvPr id="76" name="直線矢印コネクタ 75"/>
        <xdr:cNvCxnSpPr/>
      </xdr:nvCxnSpPr>
      <xdr:spPr>
        <a:xfrm>
          <a:off x="4241551" y="62923601"/>
          <a:ext cx="0" cy="308544"/>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88743</xdr:colOff>
      <xdr:row>778</xdr:row>
      <xdr:rowOff>1589530</xdr:rowOff>
    </xdr:from>
    <xdr:to>
      <xdr:col>23</xdr:col>
      <xdr:colOff>124691</xdr:colOff>
      <xdr:row>778</xdr:row>
      <xdr:rowOff>1589531</xdr:rowOff>
    </xdr:to>
    <xdr:cxnSp macro="">
      <xdr:nvCxnSpPr>
        <xdr:cNvPr id="77" name="直線コネクタ 76"/>
        <xdr:cNvCxnSpPr/>
      </xdr:nvCxnSpPr>
      <xdr:spPr>
        <a:xfrm flipV="1">
          <a:off x="1709725" y="62937457"/>
          <a:ext cx="2557475" cy="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78895</xdr:colOff>
      <xdr:row>750</xdr:row>
      <xdr:rowOff>60996</xdr:rowOff>
    </xdr:from>
    <xdr:to>
      <xdr:col>18</xdr:col>
      <xdr:colOff>83128</xdr:colOff>
      <xdr:row>751</xdr:row>
      <xdr:rowOff>249382</xdr:rowOff>
    </xdr:to>
    <xdr:sp macro="" textlink="">
      <xdr:nvSpPr>
        <xdr:cNvPr id="78" name="テキスト ボックス 77"/>
        <xdr:cNvSpPr txBox="1"/>
      </xdr:nvSpPr>
      <xdr:spPr>
        <a:xfrm>
          <a:off x="1879986" y="51018014"/>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135176</xdr:colOff>
      <xdr:row>761</xdr:row>
      <xdr:rowOff>194526</xdr:rowOff>
    </xdr:from>
    <xdr:to>
      <xdr:col>17</xdr:col>
      <xdr:colOff>139409</xdr:colOff>
      <xdr:row>763</xdr:row>
      <xdr:rowOff>64258</xdr:rowOff>
    </xdr:to>
    <xdr:sp macro="" textlink="">
      <xdr:nvSpPr>
        <xdr:cNvPr id="95" name="テキスト ボックス 94"/>
        <xdr:cNvSpPr txBox="1"/>
      </xdr:nvSpPr>
      <xdr:spPr>
        <a:xfrm>
          <a:off x="1756158" y="56014490"/>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20</xdr:col>
      <xdr:colOff>124691</xdr:colOff>
      <xdr:row>750</xdr:row>
      <xdr:rowOff>41564</xdr:rowOff>
    </xdr:from>
    <xdr:to>
      <xdr:col>28</xdr:col>
      <xdr:colOff>128924</xdr:colOff>
      <xdr:row>751</xdr:row>
      <xdr:rowOff>229950</xdr:rowOff>
    </xdr:to>
    <xdr:sp macro="" textlink="">
      <xdr:nvSpPr>
        <xdr:cNvPr id="96" name="テキスト ボックス 95"/>
        <xdr:cNvSpPr txBox="1"/>
      </xdr:nvSpPr>
      <xdr:spPr>
        <a:xfrm>
          <a:off x="3726873" y="50998582"/>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27708</xdr:colOff>
      <xdr:row>750</xdr:row>
      <xdr:rowOff>69272</xdr:rowOff>
    </xdr:from>
    <xdr:to>
      <xdr:col>36</xdr:col>
      <xdr:colOff>31942</xdr:colOff>
      <xdr:row>751</xdr:row>
      <xdr:rowOff>257658</xdr:rowOff>
    </xdr:to>
    <xdr:sp macro="" textlink="">
      <xdr:nvSpPr>
        <xdr:cNvPr id="97" name="テキスト ボックス 96"/>
        <xdr:cNvSpPr txBox="1"/>
      </xdr:nvSpPr>
      <xdr:spPr>
        <a:xfrm>
          <a:off x="5070763" y="51026290"/>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35</xdr:col>
      <xdr:colOff>138547</xdr:colOff>
      <xdr:row>750</xdr:row>
      <xdr:rowOff>69273</xdr:rowOff>
    </xdr:from>
    <xdr:to>
      <xdr:col>43</xdr:col>
      <xdr:colOff>142780</xdr:colOff>
      <xdr:row>751</xdr:row>
      <xdr:rowOff>257659</xdr:rowOff>
    </xdr:to>
    <xdr:sp macro="" textlink="">
      <xdr:nvSpPr>
        <xdr:cNvPr id="98" name="テキスト ボックス 97"/>
        <xdr:cNvSpPr txBox="1"/>
      </xdr:nvSpPr>
      <xdr:spPr>
        <a:xfrm>
          <a:off x="6442365" y="51026291"/>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43</xdr:col>
      <xdr:colOff>138546</xdr:colOff>
      <xdr:row>750</xdr:row>
      <xdr:rowOff>27708</xdr:rowOff>
    </xdr:from>
    <xdr:to>
      <xdr:col>50</xdr:col>
      <xdr:colOff>45798</xdr:colOff>
      <xdr:row>751</xdr:row>
      <xdr:rowOff>216094</xdr:rowOff>
    </xdr:to>
    <xdr:sp macro="" textlink="">
      <xdr:nvSpPr>
        <xdr:cNvPr id="99" name="テキスト ボックス 98"/>
        <xdr:cNvSpPr txBox="1"/>
      </xdr:nvSpPr>
      <xdr:spPr>
        <a:xfrm>
          <a:off x="7883237" y="50984726"/>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10</xdr:col>
      <xdr:colOff>52422</xdr:colOff>
      <xdr:row>773</xdr:row>
      <xdr:rowOff>93801</xdr:rowOff>
    </xdr:from>
    <xdr:to>
      <xdr:col>18</xdr:col>
      <xdr:colOff>41564</xdr:colOff>
      <xdr:row>775</xdr:row>
      <xdr:rowOff>5096</xdr:rowOff>
    </xdr:to>
    <xdr:sp macro="" textlink="">
      <xdr:nvSpPr>
        <xdr:cNvPr id="100" name="テキスト ボックス 99"/>
        <xdr:cNvSpPr txBox="1"/>
      </xdr:nvSpPr>
      <xdr:spPr>
        <a:xfrm>
          <a:off x="1853513" y="59848456"/>
          <a:ext cx="1430015"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21</xdr:col>
      <xdr:colOff>13855</xdr:colOff>
      <xdr:row>761</xdr:row>
      <xdr:rowOff>166254</xdr:rowOff>
    </xdr:from>
    <xdr:to>
      <xdr:col>29</xdr:col>
      <xdr:colOff>18088</xdr:colOff>
      <xdr:row>763</xdr:row>
      <xdr:rowOff>35986</xdr:rowOff>
    </xdr:to>
    <xdr:sp macro="" textlink="">
      <xdr:nvSpPr>
        <xdr:cNvPr id="101" name="テキスト ボックス 100"/>
        <xdr:cNvSpPr txBox="1"/>
      </xdr:nvSpPr>
      <xdr:spPr>
        <a:xfrm>
          <a:off x="3796146" y="55986218"/>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30</xdr:col>
      <xdr:colOff>69273</xdr:colOff>
      <xdr:row>761</xdr:row>
      <xdr:rowOff>166254</xdr:rowOff>
    </xdr:from>
    <xdr:to>
      <xdr:col>38</xdr:col>
      <xdr:colOff>73507</xdr:colOff>
      <xdr:row>763</xdr:row>
      <xdr:rowOff>35986</xdr:rowOff>
    </xdr:to>
    <xdr:sp macro="" textlink="">
      <xdr:nvSpPr>
        <xdr:cNvPr id="102" name="テキスト ボックス 101"/>
        <xdr:cNvSpPr txBox="1"/>
      </xdr:nvSpPr>
      <xdr:spPr>
        <a:xfrm>
          <a:off x="5472546" y="55986218"/>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18</xdr:col>
      <xdr:colOff>152398</xdr:colOff>
      <xdr:row>773</xdr:row>
      <xdr:rowOff>83127</xdr:rowOff>
    </xdr:from>
    <xdr:to>
      <xdr:col>26</xdr:col>
      <xdr:colOff>156632</xdr:colOff>
      <xdr:row>774</xdr:row>
      <xdr:rowOff>313077</xdr:rowOff>
    </xdr:to>
    <xdr:sp macro="" textlink="">
      <xdr:nvSpPr>
        <xdr:cNvPr id="103" name="テキスト ボックス 102"/>
        <xdr:cNvSpPr txBox="1"/>
      </xdr:nvSpPr>
      <xdr:spPr>
        <a:xfrm>
          <a:off x="3394362" y="59837782"/>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23</xdr:col>
      <xdr:colOff>166255</xdr:colOff>
      <xdr:row>778</xdr:row>
      <xdr:rowOff>1565564</xdr:rowOff>
    </xdr:from>
    <xdr:to>
      <xdr:col>31</xdr:col>
      <xdr:colOff>170488</xdr:colOff>
      <xdr:row>778</xdr:row>
      <xdr:rowOff>2114168</xdr:rowOff>
    </xdr:to>
    <xdr:sp macro="" textlink="">
      <xdr:nvSpPr>
        <xdr:cNvPr id="104" name="テキスト ボックス 103"/>
        <xdr:cNvSpPr txBox="1"/>
      </xdr:nvSpPr>
      <xdr:spPr>
        <a:xfrm>
          <a:off x="4308764" y="62913491"/>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26</xdr:col>
      <xdr:colOff>154835</xdr:colOff>
      <xdr:row>773</xdr:row>
      <xdr:rowOff>78449</xdr:rowOff>
    </xdr:from>
    <xdr:to>
      <xdr:col>34</xdr:col>
      <xdr:colOff>159068</xdr:colOff>
      <xdr:row>774</xdr:row>
      <xdr:rowOff>308399</xdr:rowOff>
    </xdr:to>
    <xdr:sp macro="" textlink="">
      <xdr:nvSpPr>
        <xdr:cNvPr id="105" name="テキスト ボックス 104"/>
        <xdr:cNvSpPr txBox="1"/>
      </xdr:nvSpPr>
      <xdr:spPr>
        <a:xfrm>
          <a:off x="4837671" y="59833104"/>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34</xdr:col>
      <xdr:colOff>168688</xdr:colOff>
      <xdr:row>773</xdr:row>
      <xdr:rowOff>92304</xdr:rowOff>
    </xdr:from>
    <xdr:to>
      <xdr:col>42</xdr:col>
      <xdr:colOff>172921</xdr:colOff>
      <xdr:row>775</xdr:row>
      <xdr:rowOff>3599</xdr:rowOff>
    </xdr:to>
    <xdr:sp macro="" textlink="">
      <xdr:nvSpPr>
        <xdr:cNvPr id="106" name="テキスト ボックス 105"/>
        <xdr:cNvSpPr txBox="1"/>
      </xdr:nvSpPr>
      <xdr:spPr>
        <a:xfrm>
          <a:off x="6292397" y="59846959"/>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43</xdr:col>
      <xdr:colOff>69272</xdr:colOff>
      <xdr:row>773</xdr:row>
      <xdr:rowOff>96981</xdr:rowOff>
    </xdr:from>
    <xdr:to>
      <xdr:col>49</xdr:col>
      <xdr:colOff>433724</xdr:colOff>
      <xdr:row>775</xdr:row>
      <xdr:rowOff>8276</xdr:rowOff>
    </xdr:to>
    <xdr:sp macro="" textlink="">
      <xdr:nvSpPr>
        <xdr:cNvPr id="107" name="テキスト ボックス 106"/>
        <xdr:cNvSpPr txBox="1"/>
      </xdr:nvSpPr>
      <xdr:spPr>
        <a:xfrm>
          <a:off x="7813963" y="59851636"/>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96982</xdr:colOff>
      <xdr:row>778</xdr:row>
      <xdr:rowOff>1551709</xdr:rowOff>
    </xdr:from>
    <xdr:to>
      <xdr:col>17</xdr:col>
      <xdr:colOff>101215</xdr:colOff>
      <xdr:row>778</xdr:row>
      <xdr:rowOff>2100313</xdr:rowOff>
    </xdr:to>
    <xdr:sp macro="" textlink="">
      <xdr:nvSpPr>
        <xdr:cNvPr id="112" name="テキスト ボックス 111"/>
        <xdr:cNvSpPr txBox="1"/>
      </xdr:nvSpPr>
      <xdr:spPr>
        <a:xfrm>
          <a:off x="1717964" y="62899636"/>
          <a:ext cx="1445106" cy="548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5" zoomScale="75" zoomScaleNormal="75" zoomScaleSheetLayoutView="75" zoomScalePageLayoutView="85" workbookViewId="0">
      <selection activeCell="F733" sqref="F733:AX733"/>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65</v>
      </c>
      <c r="AT2" s="966"/>
      <c r="AU2" s="966"/>
      <c r="AV2" s="51" t="str">
        <f>IF(AW2="", "", "-")</f>
        <v/>
      </c>
      <c r="AW2" s="911"/>
      <c r="AX2" s="911"/>
    </row>
    <row r="3" spans="1:50" ht="21" customHeight="1" thickBot="1">
      <c r="A3" s="867" t="s">
        <v>413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405</v>
      </c>
      <c r="H5" s="840"/>
      <c r="I5" s="840"/>
      <c r="J5" s="840"/>
      <c r="K5" s="840"/>
      <c r="L5" s="840"/>
      <c r="M5" s="841" t="s">
        <v>66</v>
      </c>
      <c r="N5" s="842"/>
      <c r="O5" s="842"/>
      <c r="P5" s="842"/>
      <c r="Q5" s="842"/>
      <c r="R5" s="843"/>
      <c r="S5" s="844" t="s">
        <v>517</v>
      </c>
      <c r="T5" s="840"/>
      <c r="U5" s="840"/>
      <c r="V5" s="840"/>
      <c r="W5" s="840"/>
      <c r="X5" s="845"/>
      <c r="Y5" s="698" t="s">
        <v>3</v>
      </c>
      <c r="Z5" s="546"/>
      <c r="AA5" s="546"/>
      <c r="AB5" s="546"/>
      <c r="AC5" s="546"/>
      <c r="AD5" s="547"/>
      <c r="AE5" s="699" t="s">
        <v>547</v>
      </c>
      <c r="AF5" s="699"/>
      <c r="AG5" s="699"/>
      <c r="AH5" s="699"/>
      <c r="AI5" s="699"/>
      <c r="AJ5" s="699"/>
      <c r="AK5" s="699"/>
      <c r="AL5" s="699"/>
      <c r="AM5" s="699"/>
      <c r="AN5" s="699"/>
      <c r="AO5" s="699"/>
      <c r="AP5" s="700"/>
      <c r="AQ5" s="701" t="s">
        <v>649</v>
      </c>
      <c r="AR5" s="702"/>
      <c r="AS5" s="702"/>
      <c r="AT5" s="702"/>
      <c r="AU5" s="702"/>
      <c r="AV5" s="702"/>
      <c r="AW5" s="702"/>
      <c r="AX5" s="703"/>
    </row>
    <row r="6" spans="1:50" ht="39" customHeight="1">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65" customHeight="1">
      <c r="A7" s="498" t="s">
        <v>22</v>
      </c>
      <c r="B7" s="499"/>
      <c r="C7" s="499"/>
      <c r="D7" s="499"/>
      <c r="E7" s="499"/>
      <c r="F7" s="500"/>
      <c r="G7" s="501" t="s">
        <v>550</v>
      </c>
      <c r="H7" s="502"/>
      <c r="I7" s="502"/>
      <c r="J7" s="502"/>
      <c r="K7" s="502"/>
      <c r="L7" s="502"/>
      <c r="M7" s="502"/>
      <c r="N7" s="502"/>
      <c r="O7" s="502"/>
      <c r="P7" s="502"/>
      <c r="Q7" s="502"/>
      <c r="R7" s="502"/>
      <c r="S7" s="502"/>
      <c r="T7" s="502"/>
      <c r="U7" s="502"/>
      <c r="V7" s="502"/>
      <c r="W7" s="502"/>
      <c r="X7" s="503"/>
      <c r="Y7" s="922" t="s">
        <v>377</v>
      </c>
      <c r="Z7" s="446"/>
      <c r="AA7" s="446"/>
      <c r="AB7" s="446"/>
      <c r="AC7" s="446"/>
      <c r="AD7" s="923"/>
      <c r="AE7" s="912" t="s">
        <v>551</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256</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257</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65" customHeight="1">
      <c r="A9" s="849" t="s">
        <v>23</v>
      </c>
      <c r="B9" s="850"/>
      <c r="C9" s="850"/>
      <c r="D9" s="850"/>
      <c r="E9" s="850"/>
      <c r="F9" s="850"/>
      <c r="G9" s="851" t="s">
        <v>723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86" customHeight="1">
      <c r="A10" s="660" t="s">
        <v>30</v>
      </c>
      <c r="B10" s="661"/>
      <c r="C10" s="661"/>
      <c r="D10" s="661"/>
      <c r="E10" s="661"/>
      <c r="F10" s="661"/>
      <c r="G10" s="754" t="s">
        <v>724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380</v>
      </c>
      <c r="Q12" s="419"/>
      <c r="R12" s="419"/>
      <c r="S12" s="419"/>
      <c r="T12" s="419"/>
      <c r="U12" s="419"/>
      <c r="V12" s="420"/>
      <c r="W12" s="418" t="s">
        <v>400</v>
      </c>
      <c r="X12" s="419"/>
      <c r="Y12" s="419"/>
      <c r="Z12" s="419"/>
      <c r="AA12" s="419"/>
      <c r="AB12" s="419"/>
      <c r="AC12" s="420"/>
      <c r="AD12" s="418" t="s">
        <v>407</v>
      </c>
      <c r="AE12" s="419"/>
      <c r="AF12" s="419"/>
      <c r="AG12" s="419"/>
      <c r="AH12" s="419"/>
      <c r="AI12" s="419"/>
      <c r="AJ12" s="420"/>
      <c r="AK12" s="418" t="s">
        <v>414</v>
      </c>
      <c r="AL12" s="419"/>
      <c r="AM12" s="419"/>
      <c r="AN12" s="419"/>
      <c r="AO12" s="419"/>
      <c r="AP12" s="419"/>
      <c r="AQ12" s="420"/>
      <c r="AR12" s="418" t="s">
        <v>415</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552</v>
      </c>
      <c r="Q13" s="658"/>
      <c r="R13" s="658"/>
      <c r="S13" s="658"/>
      <c r="T13" s="658"/>
      <c r="U13" s="658"/>
      <c r="V13" s="659"/>
      <c r="W13" s="657" t="s">
        <v>552</v>
      </c>
      <c r="X13" s="658"/>
      <c r="Y13" s="658"/>
      <c r="Z13" s="658"/>
      <c r="AA13" s="658"/>
      <c r="AB13" s="658"/>
      <c r="AC13" s="659"/>
      <c r="AD13" s="657">
        <v>300</v>
      </c>
      <c r="AE13" s="658"/>
      <c r="AF13" s="658"/>
      <c r="AG13" s="658"/>
      <c r="AH13" s="658"/>
      <c r="AI13" s="658"/>
      <c r="AJ13" s="659"/>
      <c r="AK13" s="657">
        <v>300</v>
      </c>
      <c r="AL13" s="658"/>
      <c r="AM13" s="658"/>
      <c r="AN13" s="658"/>
      <c r="AO13" s="658"/>
      <c r="AP13" s="658"/>
      <c r="AQ13" s="659"/>
      <c r="AR13" s="919">
        <v>300</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553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552</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300</v>
      </c>
      <c r="AE18" s="879"/>
      <c r="AF18" s="879"/>
      <c r="AG18" s="879"/>
      <c r="AH18" s="879"/>
      <c r="AI18" s="879"/>
      <c r="AJ18" s="880"/>
      <c r="AK18" s="878">
        <f>SUM(AK13:AQ17)</f>
        <v>300</v>
      </c>
      <c r="AL18" s="879"/>
      <c r="AM18" s="879"/>
      <c r="AN18" s="879"/>
      <c r="AO18" s="879"/>
      <c r="AP18" s="879"/>
      <c r="AQ18" s="880"/>
      <c r="AR18" s="878">
        <f>SUM(AR13:AX17)</f>
        <v>300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290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0.96666666666666667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344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0.96666666666666667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416</v>
      </c>
      <c r="B22" s="947"/>
      <c r="C22" s="947"/>
      <c r="D22" s="947"/>
      <c r="E22" s="947"/>
      <c r="F22" s="948"/>
      <c r="G22" s="984" t="s">
        <v>323</v>
      </c>
      <c r="H22" s="220"/>
      <c r="I22" s="220"/>
      <c r="J22" s="220"/>
      <c r="K22" s="220"/>
      <c r="L22" s="220"/>
      <c r="M22" s="220"/>
      <c r="N22" s="220"/>
      <c r="O22" s="221"/>
      <c r="P22" s="935" t="s">
        <v>417</v>
      </c>
      <c r="Q22" s="220"/>
      <c r="R22" s="220"/>
      <c r="S22" s="220"/>
      <c r="T22" s="220"/>
      <c r="U22" s="220"/>
      <c r="V22" s="221"/>
      <c r="W22" s="935" t="s">
        <v>418</v>
      </c>
      <c r="X22" s="220"/>
      <c r="Y22" s="220"/>
      <c r="Z22" s="220"/>
      <c r="AA22" s="220"/>
      <c r="AB22" s="220"/>
      <c r="AC22" s="221"/>
      <c r="AD22" s="935" t="s">
        <v>322</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555</v>
      </c>
      <c r="H23" s="986"/>
      <c r="I23" s="986"/>
      <c r="J23" s="986"/>
      <c r="K23" s="986"/>
      <c r="L23" s="986"/>
      <c r="M23" s="986"/>
      <c r="N23" s="986"/>
      <c r="O23" s="987"/>
      <c r="P23" s="919">
        <v>300</v>
      </c>
      <c r="Q23" s="920"/>
      <c r="R23" s="920"/>
      <c r="S23" s="920"/>
      <c r="T23" s="920"/>
      <c r="U23" s="920"/>
      <c r="V23" s="936"/>
      <c r="W23" s="919">
        <v>300</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327</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324</v>
      </c>
      <c r="H29" s="944"/>
      <c r="I29" s="944"/>
      <c r="J29" s="944"/>
      <c r="K29" s="944"/>
      <c r="L29" s="944"/>
      <c r="M29" s="944"/>
      <c r="N29" s="944"/>
      <c r="O29" s="945"/>
      <c r="P29" s="657">
        <f>AK13</f>
        <v>300</v>
      </c>
      <c r="Q29" s="658"/>
      <c r="R29" s="658"/>
      <c r="S29" s="658"/>
      <c r="T29" s="658"/>
      <c r="U29" s="658"/>
      <c r="V29" s="659"/>
      <c r="W29" s="967">
        <f>AR13</f>
        <v>300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339</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380</v>
      </c>
      <c r="AF30" s="859"/>
      <c r="AG30" s="859"/>
      <c r="AH30" s="860"/>
      <c r="AI30" s="858" t="s">
        <v>402</v>
      </c>
      <c r="AJ30" s="859"/>
      <c r="AK30" s="859"/>
      <c r="AL30" s="860"/>
      <c r="AM30" s="915" t="s">
        <v>407</v>
      </c>
      <c r="AN30" s="915"/>
      <c r="AO30" s="915"/>
      <c r="AP30" s="858"/>
      <c r="AQ30" s="767" t="s">
        <v>232</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233</v>
      </c>
      <c r="AT31" s="133"/>
      <c r="AU31" s="198">
        <v>3</v>
      </c>
      <c r="AV31" s="198"/>
      <c r="AW31" s="398" t="s">
        <v>181</v>
      </c>
      <c r="AX31" s="399"/>
    </row>
    <row r="32" spans="1:50" ht="23.25" customHeight="1">
      <c r="A32" s="403"/>
      <c r="B32" s="401"/>
      <c r="C32" s="401"/>
      <c r="D32" s="401"/>
      <c r="E32" s="401"/>
      <c r="F32" s="402"/>
      <c r="G32" s="564" t="s">
        <v>730</v>
      </c>
      <c r="H32" s="565"/>
      <c r="I32" s="565"/>
      <c r="J32" s="565"/>
      <c r="K32" s="565"/>
      <c r="L32" s="565"/>
      <c r="M32" s="565"/>
      <c r="N32" s="565"/>
      <c r="O32" s="566"/>
      <c r="P32" s="104" t="s">
        <v>565</v>
      </c>
      <c r="Q32" s="104"/>
      <c r="R32" s="104"/>
      <c r="S32" s="104"/>
      <c r="T32" s="104"/>
      <c r="U32" s="104"/>
      <c r="V32" s="104"/>
      <c r="W32" s="104"/>
      <c r="X32" s="105"/>
      <c r="Y32" s="474" t="s">
        <v>12</v>
      </c>
      <c r="Z32" s="534"/>
      <c r="AA32" s="535"/>
      <c r="AB32" s="464" t="s">
        <v>14</v>
      </c>
      <c r="AC32" s="464"/>
      <c r="AD32" s="464"/>
      <c r="AE32" s="216" t="s">
        <v>568</v>
      </c>
      <c r="AF32" s="217"/>
      <c r="AG32" s="217"/>
      <c r="AH32" s="217"/>
      <c r="AI32" s="216">
        <v>18.3</v>
      </c>
      <c r="AJ32" s="217"/>
      <c r="AK32" s="217"/>
      <c r="AL32" s="217"/>
      <c r="AM32" s="216" t="s">
        <v>726</v>
      </c>
      <c r="AN32" s="217"/>
      <c r="AO32" s="217"/>
      <c r="AP32" s="217"/>
      <c r="AQ32" s="340" t="s">
        <v>569</v>
      </c>
      <c r="AR32" s="206"/>
      <c r="AS32" s="206"/>
      <c r="AT32" s="341"/>
      <c r="AU32" s="217" t="s">
        <v>567</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570</v>
      </c>
      <c r="AF33" s="217"/>
      <c r="AG33" s="217"/>
      <c r="AH33" s="217"/>
      <c r="AI33" s="216" t="s">
        <v>567</v>
      </c>
      <c r="AJ33" s="217"/>
      <c r="AK33" s="217"/>
      <c r="AL33" s="217"/>
      <c r="AM33" s="216" t="s">
        <v>571</v>
      </c>
      <c r="AN33" s="217"/>
      <c r="AO33" s="217"/>
      <c r="AP33" s="217"/>
      <c r="AQ33" s="340" t="s">
        <v>621</v>
      </c>
      <c r="AR33" s="206"/>
      <c r="AS33" s="206"/>
      <c r="AT33" s="341"/>
      <c r="AU33" s="217">
        <v>50</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567</v>
      </c>
      <c r="AJ34" s="217"/>
      <c r="AK34" s="217"/>
      <c r="AL34" s="217"/>
      <c r="AM34" s="216" t="s">
        <v>567</v>
      </c>
      <c r="AN34" s="217"/>
      <c r="AO34" s="217"/>
      <c r="AP34" s="217"/>
      <c r="AQ34" s="340" t="s">
        <v>572</v>
      </c>
      <c r="AR34" s="206"/>
      <c r="AS34" s="206"/>
      <c r="AT34" s="341"/>
      <c r="AU34" s="217" t="s">
        <v>567</v>
      </c>
      <c r="AV34" s="217"/>
      <c r="AW34" s="217"/>
      <c r="AX34" s="219"/>
    </row>
    <row r="35" spans="1:50" ht="23.25" customHeight="1">
      <c r="A35" s="224" t="s">
        <v>368</v>
      </c>
      <c r="B35" s="225"/>
      <c r="C35" s="225"/>
      <c r="D35" s="225"/>
      <c r="E35" s="225"/>
      <c r="F35" s="226"/>
      <c r="G35" s="230" t="s">
        <v>728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2"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339</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380</v>
      </c>
      <c r="AF37" s="243"/>
      <c r="AG37" s="243"/>
      <c r="AH37" s="244"/>
      <c r="AI37" s="242" t="s">
        <v>378</v>
      </c>
      <c r="AJ37" s="243"/>
      <c r="AK37" s="243"/>
      <c r="AL37" s="244"/>
      <c r="AM37" s="248" t="s">
        <v>407</v>
      </c>
      <c r="AN37" s="248"/>
      <c r="AO37" s="248"/>
      <c r="AP37" s="248"/>
      <c r="AQ37" s="150" t="s">
        <v>232</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233</v>
      </c>
      <c r="AT38" s="133"/>
      <c r="AU38" s="198">
        <v>3</v>
      </c>
      <c r="AV38" s="198"/>
      <c r="AW38" s="398" t="s">
        <v>181</v>
      </c>
      <c r="AX38" s="399"/>
    </row>
    <row r="39" spans="1:50" ht="23.25" customHeight="1">
      <c r="A39" s="403"/>
      <c r="B39" s="401"/>
      <c r="C39" s="401"/>
      <c r="D39" s="401"/>
      <c r="E39" s="401"/>
      <c r="F39" s="402"/>
      <c r="G39" s="564" t="s">
        <v>734</v>
      </c>
      <c r="H39" s="565"/>
      <c r="I39" s="565"/>
      <c r="J39" s="565"/>
      <c r="K39" s="565"/>
      <c r="L39" s="565"/>
      <c r="M39" s="565"/>
      <c r="N39" s="565"/>
      <c r="O39" s="566"/>
      <c r="P39" s="104" t="s">
        <v>729</v>
      </c>
      <c r="Q39" s="104"/>
      <c r="R39" s="104"/>
      <c r="S39" s="104"/>
      <c r="T39" s="104"/>
      <c r="U39" s="104"/>
      <c r="V39" s="104"/>
      <c r="W39" s="104"/>
      <c r="X39" s="105"/>
      <c r="Y39" s="474" t="s">
        <v>12</v>
      </c>
      <c r="Z39" s="534"/>
      <c r="AA39" s="535"/>
      <c r="AB39" s="464" t="s">
        <v>727</v>
      </c>
      <c r="AC39" s="464"/>
      <c r="AD39" s="464"/>
      <c r="AE39" s="216" t="s">
        <v>567</v>
      </c>
      <c r="AF39" s="217"/>
      <c r="AG39" s="217"/>
      <c r="AH39" s="217"/>
      <c r="AI39" s="216" t="s">
        <v>567</v>
      </c>
      <c r="AJ39" s="217"/>
      <c r="AK39" s="217"/>
      <c r="AL39" s="217"/>
      <c r="AM39" s="216">
        <v>14</v>
      </c>
      <c r="AN39" s="217"/>
      <c r="AO39" s="217"/>
      <c r="AP39" s="217"/>
      <c r="AQ39" s="340" t="s">
        <v>567</v>
      </c>
      <c r="AR39" s="206"/>
      <c r="AS39" s="206"/>
      <c r="AT39" s="341"/>
      <c r="AU39" s="217" t="s">
        <v>567</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727</v>
      </c>
      <c r="AC40" s="526"/>
      <c r="AD40" s="526"/>
      <c r="AE40" s="216" t="s">
        <v>567</v>
      </c>
      <c r="AF40" s="217"/>
      <c r="AG40" s="217"/>
      <c r="AH40" s="217"/>
      <c r="AI40" s="216" t="s">
        <v>570</v>
      </c>
      <c r="AJ40" s="217"/>
      <c r="AK40" s="217"/>
      <c r="AL40" s="217"/>
      <c r="AM40" s="216" t="s">
        <v>574</v>
      </c>
      <c r="AN40" s="217"/>
      <c r="AO40" s="217"/>
      <c r="AP40" s="217"/>
      <c r="AQ40" s="340" t="s">
        <v>568</v>
      </c>
      <c r="AR40" s="206"/>
      <c r="AS40" s="206"/>
      <c r="AT40" s="341"/>
      <c r="AU40" s="217">
        <v>35</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567</v>
      </c>
      <c r="AF41" s="217"/>
      <c r="AG41" s="217"/>
      <c r="AH41" s="217"/>
      <c r="AI41" s="216" t="s">
        <v>567</v>
      </c>
      <c r="AJ41" s="217"/>
      <c r="AK41" s="217"/>
      <c r="AL41" s="217"/>
      <c r="AM41" s="216" t="s">
        <v>567</v>
      </c>
      <c r="AN41" s="217"/>
      <c r="AO41" s="217"/>
      <c r="AP41" s="217"/>
      <c r="AQ41" s="340" t="s">
        <v>568</v>
      </c>
      <c r="AR41" s="206"/>
      <c r="AS41" s="206"/>
      <c r="AT41" s="341"/>
      <c r="AU41" s="217" t="s">
        <v>567</v>
      </c>
      <c r="AV41" s="217"/>
      <c r="AW41" s="217"/>
      <c r="AX41" s="219"/>
    </row>
    <row r="42" spans="1:50" ht="23.25" customHeight="1">
      <c r="A42" s="224" t="s">
        <v>368</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4.200000000000003"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339</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380</v>
      </c>
      <c r="AF44" s="243"/>
      <c r="AG44" s="243"/>
      <c r="AH44" s="244"/>
      <c r="AI44" s="242" t="s">
        <v>378</v>
      </c>
      <c r="AJ44" s="243"/>
      <c r="AK44" s="243"/>
      <c r="AL44" s="244"/>
      <c r="AM44" s="248" t="s">
        <v>407</v>
      </c>
      <c r="AN44" s="248"/>
      <c r="AO44" s="248"/>
      <c r="AP44" s="248"/>
      <c r="AQ44" s="150" t="s">
        <v>232</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567</v>
      </c>
      <c r="AR45" s="199"/>
      <c r="AS45" s="132" t="s">
        <v>233</v>
      </c>
      <c r="AT45" s="133"/>
      <c r="AU45" s="198">
        <v>3</v>
      </c>
      <c r="AV45" s="198"/>
      <c r="AW45" s="398" t="s">
        <v>181</v>
      </c>
      <c r="AX45" s="399"/>
    </row>
    <row r="46" spans="1:50" ht="23.25" hidden="1" customHeight="1">
      <c r="A46" s="403"/>
      <c r="B46" s="401"/>
      <c r="C46" s="401"/>
      <c r="D46" s="401"/>
      <c r="E46" s="401"/>
      <c r="F46" s="402"/>
      <c r="G46" s="564" t="s">
        <v>575</v>
      </c>
      <c r="H46" s="565"/>
      <c r="I46" s="565"/>
      <c r="J46" s="565"/>
      <c r="K46" s="565"/>
      <c r="L46" s="565"/>
      <c r="M46" s="565"/>
      <c r="N46" s="565"/>
      <c r="O46" s="566"/>
      <c r="P46" s="104" t="s">
        <v>576</v>
      </c>
      <c r="Q46" s="104"/>
      <c r="R46" s="104"/>
      <c r="S46" s="104"/>
      <c r="T46" s="104"/>
      <c r="U46" s="104"/>
      <c r="V46" s="104"/>
      <c r="W46" s="104"/>
      <c r="X46" s="105"/>
      <c r="Y46" s="474" t="s">
        <v>12</v>
      </c>
      <c r="Z46" s="534"/>
      <c r="AA46" s="535"/>
      <c r="AB46" s="464" t="s">
        <v>578</v>
      </c>
      <c r="AC46" s="464"/>
      <c r="AD46" s="464"/>
      <c r="AE46" s="216" t="s">
        <v>567</v>
      </c>
      <c r="AF46" s="217"/>
      <c r="AG46" s="217"/>
      <c r="AH46" s="217"/>
      <c r="AI46" s="216" t="s">
        <v>567</v>
      </c>
      <c r="AJ46" s="217"/>
      <c r="AK46" s="217"/>
      <c r="AL46" s="217"/>
      <c r="AM46" s="216" t="s">
        <v>396</v>
      </c>
      <c r="AN46" s="217"/>
      <c r="AO46" s="217"/>
      <c r="AP46" s="217"/>
      <c r="AQ46" s="340" t="s">
        <v>567</v>
      </c>
      <c r="AR46" s="206"/>
      <c r="AS46" s="206"/>
      <c r="AT46" s="341"/>
      <c r="AU46" s="217" t="s">
        <v>567</v>
      </c>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578</v>
      </c>
      <c r="AC47" s="526"/>
      <c r="AD47" s="526"/>
      <c r="AE47" s="216" t="s">
        <v>567</v>
      </c>
      <c r="AF47" s="217"/>
      <c r="AG47" s="217"/>
      <c r="AH47" s="217"/>
      <c r="AI47" s="216" t="s">
        <v>567</v>
      </c>
      <c r="AJ47" s="217"/>
      <c r="AK47" s="217"/>
      <c r="AL47" s="217"/>
      <c r="AM47" s="216" t="s">
        <v>567</v>
      </c>
      <c r="AN47" s="217"/>
      <c r="AO47" s="217"/>
      <c r="AP47" s="217"/>
      <c r="AQ47" s="340" t="s">
        <v>567</v>
      </c>
      <c r="AR47" s="206"/>
      <c r="AS47" s="206"/>
      <c r="AT47" s="341"/>
      <c r="AU47" s="217">
        <v>20</v>
      </c>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567</v>
      </c>
      <c r="AF48" s="217"/>
      <c r="AG48" s="217"/>
      <c r="AH48" s="217"/>
      <c r="AI48" s="216" t="s">
        <v>567</v>
      </c>
      <c r="AJ48" s="217"/>
      <c r="AK48" s="217"/>
      <c r="AL48" s="217"/>
      <c r="AM48" s="216" t="s">
        <v>579</v>
      </c>
      <c r="AN48" s="217"/>
      <c r="AO48" s="217"/>
      <c r="AP48" s="217"/>
      <c r="AQ48" s="340" t="s">
        <v>572</v>
      </c>
      <c r="AR48" s="206"/>
      <c r="AS48" s="206"/>
      <c r="AT48" s="341"/>
      <c r="AU48" s="217" t="s">
        <v>567</v>
      </c>
      <c r="AV48" s="217"/>
      <c r="AW48" s="217"/>
      <c r="AX48" s="219"/>
    </row>
    <row r="49" spans="1:50" ht="23.25" hidden="1" customHeight="1">
      <c r="A49" s="224" t="s">
        <v>368</v>
      </c>
      <c r="B49" s="225"/>
      <c r="C49" s="225"/>
      <c r="D49" s="225"/>
      <c r="E49" s="225"/>
      <c r="F49" s="226"/>
      <c r="G49" s="230" t="s">
        <v>577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4.200000000000003"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339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380</v>
      </c>
      <c r="AF51" s="243"/>
      <c r="AG51" s="243"/>
      <c r="AH51" s="244"/>
      <c r="AI51" s="242" t="s">
        <v>378</v>
      </c>
      <c r="AJ51" s="243"/>
      <c r="AK51" s="243"/>
      <c r="AL51" s="244"/>
      <c r="AM51" s="248" t="s">
        <v>407</v>
      </c>
      <c r="AN51" s="248"/>
      <c r="AO51" s="248"/>
      <c r="AP51" s="248"/>
      <c r="AQ51" s="150" t="s">
        <v>232</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233</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368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1.2"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339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380</v>
      </c>
      <c r="AF58" s="243"/>
      <c r="AG58" s="243"/>
      <c r="AH58" s="244"/>
      <c r="AI58" s="242" t="s">
        <v>378</v>
      </c>
      <c r="AJ58" s="243"/>
      <c r="AK58" s="243"/>
      <c r="AL58" s="244"/>
      <c r="AM58" s="248" t="s">
        <v>407</v>
      </c>
      <c r="AN58" s="248"/>
      <c r="AO58" s="248"/>
      <c r="AP58" s="248"/>
      <c r="AQ58" s="150" t="s">
        <v>232</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233</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368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34.200000000000003"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85" t="s">
        <v>340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335</v>
      </c>
      <c r="X65" s="491"/>
      <c r="Y65" s="494"/>
      <c r="Z65" s="494"/>
      <c r="AA65" s="495"/>
      <c r="AB65" s="236" t="s">
        <v>11</v>
      </c>
      <c r="AC65" s="237"/>
      <c r="AD65" s="238"/>
      <c r="AE65" s="242" t="s">
        <v>380</v>
      </c>
      <c r="AF65" s="243"/>
      <c r="AG65" s="243"/>
      <c r="AH65" s="244"/>
      <c r="AI65" s="242" t="s">
        <v>378</v>
      </c>
      <c r="AJ65" s="243"/>
      <c r="AK65" s="243"/>
      <c r="AL65" s="244"/>
      <c r="AM65" s="248" t="s">
        <v>407</v>
      </c>
      <c r="AN65" s="248"/>
      <c r="AO65" s="248"/>
      <c r="AP65" s="248"/>
      <c r="AQ65" s="236" t="s">
        <v>232</v>
      </c>
      <c r="AR65" s="237"/>
      <c r="AS65" s="237"/>
      <c r="AT65" s="238"/>
      <c r="AU65" s="250" t="s">
        <v>134</v>
      </c>
      <c r="AV65" s="250"/>
      <c r="AW65" s="250"/>
      <c r="AX65" s="251"/>
    </row>
    <row r="66" spans="1:50" ht="18.75"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552</v>
      </c>
      <c r="AR66" s="198"/>
      <c r="AS66" s="240" t="s">
        <v>233</v>
      </c>
      <c r="AT66" s="241"/>
      <c r="AU66" s="198">
        <v>3</v>
      </c>
      <c r="AV66" s="198"/>
      <c r="AW66" s="240" t="s">
        <v>338</v>
      </c>
      <c r="AX66" s="252"/>
    </row>
    <row r="67" spans="1:50" ht="43.2" customHeight="1">
      <c r="A67" s="478"/>
      <c r="B67" s="479"/>
      <c r="C67" s="479"/>
      <c r="D67" s="479"/>
      <c r="E67" s="479"/>
      <c r="F67" s="480"/>
      <c r="G67" s="253" t="s">
        <v>234</v>
      </c>
      <c r="H67" s="256" t="s">
        <v>556</v>
      </c>
      <c r="I67" s="257"/>
      <c r="J67" s="257"/>
      <c r="K67" s="257"/>
      <c r="L67" s="257"/>
      <c r="M67" s="257"/>
      <c r="N67" s="257"/>
      <c r="O67" s="258"/>
      <c r="P67" s="256" t="s">
        <v>563</v>
      </c>
      <c r="Q67" s="257"/>
      <c r="R67" s="257"/>
      <c r="S67" s="257"/>
      <c r="T67" s="257"/>
      <c r="U67" s="257"/>
      <c r="V67" s="258"/>
      <c r="W67" s="262"/>
      <c r="X67" s="263"/>
      <c r="Y67" s="268" t="s">
        <v>12</v>
      </c>
      <c r="Z67" s="268"/>
      <c r="AA67" s="269"/>
      <c r="AB67" s="270" t="s">
        <v>358</v>
      </c>
      <c r="AC67" s="270"/>
      <c r="AD67" s="270"/>
      <c r="AE67" s="216" t="s">
        <v>553</v>
      </c>
      <c r="AF67" s="217"/>
      <c r="AG67" s="217"/>
      <c r="AH67" s="217"/>
      <c r="AI67" s="216" t="s">
        <v>552</v>
      </c>
      <c r="AJ67" s="217"/>
      <c r="AK67" s="217"/>
      <c r="AL67" s="217"/>
      <c r="AM67" s="216" t="s">
        <v>557</v>
      </c>
      <c r="AN67" s="217"/>
      <c r="AO67" s="217"/>
      <c r="AP67" s="217"/>
      <c r="AQ67" s="216" t="s">
        <v>552</v>
      </c>
      <c r="AR67" s="217"/>
      <c r="AS67" s="217"/>
      <c r="AT67" s="218"/>
      <c r="AU67" s="217" t="s">
        <v>552</v>
      </c>
      <c r="AV67" s="217"/>
      <c r="AW67" s="217"/>
      <c r="AX67" s="219"/>
    </row>
    <row r="68" spans="1:50" ht="30"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358</v>
      </c>
      <c r="AC68" s="222"/>
      <c r="AD68" s="222"/>
      <c r="AE68" s="216" t="s">
        <v>558</v>
      </c>
      <c r="AF68" s="217"/>
      <c r="AG68" s="217"/>
      <c r="AH68" s="217"/>
      <c r="AI68" s="216" t="s">
        <v>552</v>
      </c>
      <c r="AJ68" s="217"/>
      <c r="AK68" s="217"/>
      <c r="AL68" s="217"/>
      <c r="AM68" s="216" t="s">
        <v>552</v>
      </c>
      <c r="AN68" s="217"/>
      <c r="AO68" s="217"/>
      <c r="AP68" s="217"/>
      <c r="AQ68" s="216" t="s">
        <v>552</v>
      </c>
      <c r="AR68" s="217"/>
      <c r="AS68" s="217"/>
      <c r="AT68" s="218"/>
      <c r="AU68" s="217" t="s">
        <v>552</v>
      </c>
      <c r="AV68" s="217"/>
      <c r="AW68" s="217"/>
      <c r="AX68" s="219"/>
    </row>
    <row r="69" spans="1:50" ht="36.6"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359</v>
      </c>
      <c r="AC69" s="223"/>
      <c r="AD69" s="223"/>
      <c r="AE69" s="271" t="s">
        <v>552</v>
      </c>
      <c r="AF69" s="272"/>
      <c r="AG69" s="272"/>
      <c r="AH69" s="272"/>
      <c r="AI69" s="271" t="s">
        <v>552</v>
      </c>
      <c r="AJ69" s="272"/>
      <c r="AK69" s="272"/>
      <c r="AL69" s="272"/>
      <c r="AM69" s="271" t="s">
        <v>554</v>
      </c>
      <c r="AN69" s="272"/>
      <c r="AO69" s="272"/>
      <c r="AP69" s="272"/>
      <c r="AQ69" s="216" t="s">
        <v>552</v>
      </c>
      <c r="AR69" s="217"/>
      <c r="AS69" s="217"/>
      <c r="AT69" s="218"/>
      <c r="AU69" s="217" t="s">
        <v>552</v>
      </c>
      <c r="AV69" s="217"/>
      <c r="AW69" s="217"/>
      <c r="AX69" s="219"/>
    </row>
    <row r="70" spans="1:50" ht="23.25" customHeight="1">
      <c r="A70" s="478" t="s">
        <v>345</v>
      </c>
      <c r="B70" s="479"/>
      <c r="C70" s="479"/>
      <c r="D70" s="479"/>
      <c r="E70" s="479"/>
      <c r="F70" s="480"/>
      <c r="G70" s="254" t="s">
        <v>235</v>
      </c>
      <c r="H70" s="305" t="s">
        <v>632</v>
      </c>
      <c r="I70" s="305"/>
      <c r="J70" s="305"/>
      <c r="K70" s="305"/>
      <c r="L70" s="305"/>
      <c r="M70" s="305"/>
      <c r="N70" s="305"/>
      <c r="O70" s="305"/>
      <c r="P70" s="305" t="s">
        <v>564</v>
      </c>
      <c r="Q70" s="305"/>
      <c r="R70" s="305"/>
      <c r="S70" s="305"/>
      <c r="T70" s="305"/>
      <c r="U70" s="305"/>
      <c r="V70" s="305"/>
      <c r="W70" s="308" t="s">
        <v>357</v>
      </c>
      <c r="X70" s="309"/>
      <c r="Y70" s="268" t="s">
        <v>12</v>
      </c>
      <c r="Z70" s="268"/>
      <c r="AA70" s="269"/>
      <c r="AB70" s="270" t="s">
        <v>358</v>
      </c>
      <c r="AC70" s="270"/>
      <c r="AD70" s="270"/>
      <c r="AE70" s="216" t="s">
        <v>554</v>
      </c>
      <c r="AF70" s="217"/>
      <c r="AG70" s="217"/>
      <c r="AH70" s="217"/>
      <c r="AI70" s="216" t="s">
        <v>552</v>
      </c>
      <c r="AJ70" s="217"/>
      <c r="AK70" s="217"/>
      <c r="AL70" s="217"/>
      <c r="AM70" s="216" t="s">
        <v>559</v>
      </c>
      <c r="AN70" s="217"/>
      <c r="AO70" s="217"/>
      <c r="AP70" s="217"/>
      <c r="AQ70" s="216" t="s">
        <v>552</v>
      </c>
      <c r="AR70" s="217"/>
      <c r="AS70" s="217"/>
      <c r="AT70" s="218"/>
      <c r="AU70" s="217" t="s">
        <v>552</v>
      </c>
      <c r="AV70" s="217"/>
      <c r="AW70" s="217"/>
      <c r="AX70" s="219"/>
    </row>
    <row r="71" spans="1:50" ht="23.25"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358</v>
      </c>
      <c r="AC71" s="222"/>
      <c r="AD71" s="222"/>
      <c r="AE71" s="216" t="s">
        <v>553</v>
      </c>
      <c r="AF71" s="217"/>
      <c r="AG71" s="217"/>
      <c r="AH71" s="217"/>
      <c r="AI71" s="216" t="s">
        <v>552</v>
      </c>
      <c r="AJ71" s="217"/>
      <c r="AK71" s="217"/>
      <c r="AL71" s="217"/>
      <c r="AM71" s="216" t="s">
        <v>557</v>
      </c>
      <c r="AN71" s="217"/>
      <c r="AO71" s="217"/>
      <c r="AP71" s="217"/>
      <c r="AQ71" s="216" t="s">
        <v>560</v>
      </c>
      <c r="AR71" s="217"/>
      <c r="AS71" s="217"/>
      <c r="AT71" s="218"/>
      <c r="AU71" s="217" t="s">
        <v>554</v>
      </c>
      <c r="AV71" s="217"/>
      <c r="AW71" s="217"/>
      <c r="AX71" s="219"/>
    </row>
    <row r="72" spans="1:50" ht="23.25"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359</v>
      </c>
      <c r="AC72" s="223"/>
      <c r="AD72" s="223"/>
      <c r="AE72" s="216" t="s">
        <v>552</v>
      </c>
      <c r="AF72" s="217"/>
      <c r="AG72" s="217"/>
      <c r="AH72" s="217"/>
      <c r="AI72" s="216" t="s">
        <v>561</v>
      </c>
      <c r="AJ72" s="217"/>
      <c r="AK72" s="217"/>
      <c r="AL72" s="217"/>
      <c r="AM72" s="216" t="s">
        <v>553</v>
      </c>
      <c r="AN72" s="217"/>
      <c r="AO72" s="217"/>
      <c r="AP72" s="218"/>
      <c r="AQ72" s="216" t="s">
        <v>554</v>
      </c>
      <c r="AR72" s="217"/>
      <c r="AS72" s="217"/>
      <c r="AT72" s="218"/>
      <c r="AU72" s="217" t="s">
        <v>562</v>
      </c>
      <c r="AV72" s="217"/>
      <c r="AW72" s="217"/>
      <c r="AX72" s="219"/>
    </row>
    <row r="73" spans="1:50" ht="18.75" hidden="1" customHeight="1">
      <c r="A73" s="509" t="s">
        <v>340</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380</v>
      </c>
      <c r="AF73" s="243"/>
      <c r="AG73" s="243"/>
      <c r="AH73" s="244"/>
      <c r="AI73" s="242" t="s">
        <v>378</v>
      </c>
      <c r="AJ73" s="243"/>
      <c r="AK73" s="243"/>
      <c r="AL73" s="244"/>
      <c r="AM73" s="248" t="s">
        <v>407</v>
      </c>
      <c r="AN73" s="248"/>
      <c r="AO73" s="248"/>
      <c r="AP73" s="248"/>
      <c r="AQ73" s="158" t="s">
        <v>232</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233</v>
      </c>
      <c r="AT74" s="133"/>
      <c r="AU74" s="590"/>
      <c r="AV74" s="199"/>
      <c r="AW74" s="132" t="s">
        <v>181</v>
      </c>
      <c r="AX74" s="194"/>
    </row>
    <row r="75" spans="1:50" ht="23.25" hidden="1" customHeight="1">
      <c r="A75" s="512"/>
      <c r="B75" s="513"/>
      <c r="C75" s="513"/>
      <c r="D75" s="513"/>
      <c r="E75" s="513"/>
      <c r="F75" s="514"/>
      <c r="G75" s="609"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371</v>
      </c>
      <c r="B78" s="335"/>
      <c r="C78" s="335"/>
      <c r="D78" s="335"/>
      <c r="E78" s="332" t="s">
        <v>318</v>
      </c>
      <c r="F78" s="333"/>
      <c r="G78" s="56" t="s">
        <v>235</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334</v>
      </c>
      <c r="AP79" s="277"/>
      <c r="AQ79" s="277"/>
      <c r="AR79" s="80" t="s">
        <v>332</v>
      </c>
      <c r="AS79" s="276"/>
      <c r="AT79" s="277"/>
      <c r="AU79" s="277"/>
      <c r="AV79" s="277"/>
      <c r="AW79" s="277"/>
      <c r="AX79" s="980"/>
    </row>
    <row r="80" spans="1:50" ht="18.75" hidden="1" customHeight="1">
      <c r="A80" s="864" t="s">
        <v>147</v>
      </c>
      <c r="B80" s="527" t="s">
        <v>331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419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6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6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6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380</v>
      </c>
      <c r="AF85" s="243"/>
      <c r="AG85" s="243"/>
      <c r="AH85" s="244"/>
      <c r="AI85" s="242" t="s">
        <v>378</v>
      </c>
      <c r="AJ85" s="243"/>
      <c r="AK85" s="243"/>
      <c r="AL85" s="244"/>
      <c r="AM85" s="248" t="s">
        <v>407</v>
      </c>
      <c r="AN85" s="248"/>
      <c r="AO85" s="248"/>
      <c r="AP85" s="248"/>
      <c r="AQ85" s="158" t="s">
        <v>232</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380</v>
      </c>
      <c r="AF90" s="243"/>
      <c r="AG90" s="243"/>
      <c r="AH90" s="244"/>
      <c r="AI90" s="242" t="s">
        <v>378</v>
      </c>
      <c r="AJ90" s="243"/>
      <c r="AK90" s="243"/>
      <c r="AL90" s="244"/>
      <c r="AM90" s="248" t="s">
        <v>407</v>
      </c>
      <c r="AN90" s="248"/>
      <c r="AO90" s="248"/>
      <c r="AP90" s="248"/>
      <c r="AQ90" s="158" t="s">
        <v>232</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380</v>
      </c>
      <c r="AF95" s="243"/>
      <c r="AG95" s="243"/>
      <c r="AH95" s="244"/>
      <c r="AI95" s="242" t="s">
        <v>378</v>
      </c>
      <c r="AJ95" s="243"/>
      <c r="AK95" s="243"/>
      <c r="AL95" s="244"/>
      <c r="AM95" s="248" t="s">
        <v>407</v>
      </c>
      <c r="AN95" s="248"/>
      <c r="AO95" s="248"/>
      <c r="AP95" s="248"/>
      <c r="AQ95" s="158" t="s">
        <v>232</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65" customHeight="1">
      <c r="A100" s="504" t="s">
        <v>341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380</v>
      </c>
      <c r="AF100" s="543"/>
      <c r="AG100" s="543"/>
      <c r="AH100" s="544"/>
      <c r="AI100" s="542" t="s">
        <v>400</v>
      </c>
      <c r="AJ100" s="543"/>
      <c r="AK100" s="543"/>
      <c r="AL100" s="544"/>
      <c r="AM100" s="542" t="s">
        <v>407</v>
      </c>
      <c r="AN100" s="543"/>
      <c r="AO100" s="543"/>
      <c r="AP100" s="544"/>
      <c r="AQ100" s="318" t="s">
        <v>420</v>
      </c>
      <c r="AR100" s="319"/>
      <c r="AS100" s="319"/>
      <c r="AT100" s="320"/>
      <c r="AU100" s="318" t="s">
        <v>421</v>
      </c>
      <c r="AV100" s="319"/>
      <c r="AW100" s="319"/>
      <c r="AX100" s="321"/>
    </row>
    <row r="101" spans="1:60" ht="23.25" customHeight="1">
      <c r="A101" s="425"/>
      <c r="B101" s="426"/>
      <c r="C101" s="426"/>
      <c r="D101" s="426"/>
      <c r="E101" s="426"/>
      <c r="F101" s="427"/>
      <c r="G101" s="104" t="s">
        <v>642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624</v>
      </c>
      <c r="AC101" s="464"/>
      <c r="AD101" s="464"/>
      <c r="AE101" s="216" t="s">
        <v>622</v>
      </c>
      <c r="AF101" s="217"/>
      <c r="AG101" s="217"/>
      <c r="AH101" s="218"/>
      <c r="AI101" s="216" t="s">
        <v>621</v>
      </c>
      <c r="AJ101" s="217"/>
      <c r="AK101" s="217"/>
      <c r="AL101" s="218"/>
      <c r="AM101" s="216">
        <v>9</v>
      </c>
      <c r="AN101" s="217"/>
      <c r="AO101" s="217"/>
      <c r="AP101" s="218"/>
      <c r="AQ101" s="216" t="s">
        <v>636</v>
      </c>
      <c r="AR101" s="217"/>
      <c r="AS101" s="217"/>
      <c r="AT101" s="218"/>
      <c r="AU101" s="216" t="s">
        <v>639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624</v>
      </c>
      <c r="AC102" s="464"/>
      <c r="AD102" s="464"/>
      <c r="AE102" s="421" t="s">
        <v>621</v>
      </c>
      <c r="AF102" s="421"/>
      <c r="AG102" s="421"/>
      <c r="AH102" s="421"/>
      <c r="AI102" s="421" t="s">
        <v>623</v>
      </c>
      <c r="AJ102" s="421"/>
      <c r="AK102" s="421"/>
      <c r="AL102" s="421"/>
      <c r="AM102" s="421">
        <v>5</v>
      </c>
      <c r="AN102" s="421"/>
      <c r="AO102" s="421"/>
      <c r="AP102" s="421"/>
      <c r="AQ102" s="271">
        <v>8</v>
      </c>
      <c r="AR102" s="272"/>
      <c r="AS102" s="272"/>
      <c r="AT102" s="317"/>
      <c r="AU102" s="271" t="s">
        <v>726</v>
      </c>
      <c r="AV102" s="272"/>
      <c r="AW102" s="272"/>
      <c r="AX102" s="317"/>
    </row>
    <row r="103" spans="1:60" ht="31.65" hidden="1" customHeight="1">
      <c r="A103" s="422" t="s">
        <v>341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380</v>
      </c>
      <c r="AF103" s="419"/>
      <c r="AG103" s="419"/>
      <c r="AH103" s="420"/>
      <c r="AI103" s="418" t="s">
        <v>378</v>
      </c>
      <c r="AJ103" s="419"/>
      <c r="AK103" s="419"/>
      <c r="AL103" s="420"/>
      <c r="AM103" s="418" t="s">
        <v>407</v>
      </c>
      <c r="AN103" s="419"/>
      <c r="AO103" s="419"/>
      <c r="AP103" s="420"/>
      <c r="AQ103" s="282" t="s">
        <v>420</v>
      </c>
      <c r="AR103" s="283"/>
      <c r="AS103" s="283"/>
      <c r="AT103" s="322"/>
      <c r="AU103" s="282" t="s">
        <v>421</v>
      </c>
      <c r="AV103" s="283"/>
      <c r="AW103" s="283"/>
      <c r="AX103" s="284"/>
    </row>
    <row r="104" spans="1:60" ht="23.25" hidden="1" customHeight="1">
      <c r="A104" s="425"/>
      <c r="B104" s="426"/>
      <c r="C104" s="426"/>
      <c r="D104" s="426"/>
      <c r="E104" s="426"/>
      <c r="F104" s="427"/>
      <c r="G104" s="104" t="s">
        <v>580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624</v>
      </c>
      <c r="AC104" s="549"/>
      <c r="AD104" s="550"/>
      <c r="AE104" s="216" t="s">
        <v>621</v>
      </c>
      <c r="AF104" s="217"/>
      <c r="AG104" s="217"/>
      <c r="AH104" s="218"/>
      <c r="AI104" s="216" t="s">
        <v>621</v>
      </c>
      <c r="AJ104" s="217"/>
      <c r="AK104" s="217"/>
      <c r="AL104" s="218"/>
      <c r="AM104" s="216" t="s">
        <v>636</v>
      </c>
      <c r="AN104" s="217"/>
      <c r="AO104" s="217"/>
      <c r="AP104" s="218"/>
      <c r="AQ104" s="216" t="s">
        <v>637</v>
      </c>
      <c r="AR104" s="217"/>
      <c r="AS104" s="217"/>
      <c r="AT104" s="218"/>
      <c r="AU104" s="216" t="s">
        <v>638</v>
      </c>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624</v>
      </c>
      <c r="AC105" s="472"/>
      <c r="AD105" s="473"/>
      <c r="AE105" s="421" t="s">
        <v>625</v>
      </c>
      <c r="AF105" s="421"/>
      <c r="AG105" s="421"/>
      <c r="AH105" s="421"/>
      <c r="AI105" s="421" t="s">
        <v>621</v>
      </c>
      <c r="AJ105" s="421"/>
      <c r="AK105" s="421"/>
      <c r="AL105" s="421"/>
      <c r="AM105" s="421" t="s">
        <v>636</v>
      </c>
      <c r="AN105" s="421"/>
      <c r="AO105" s="421"/>
      <c r="AP105" s="421"/>
      <c r="AQ105" s="216" t="s">
        <v>636</v>
      </c>
      <c r="AR105" s="217"/>
      <c r="AS105" s="217"/>
      <c r="AT105" s="218"/>
      <c r="AU105" s="271" t="s">
        <v>639</v>
      </c>
      <c r="AV105" s="272"/>
      <c r="AW105" s="272"/>
      <c r="AX105" s="317"/>
    </row>
    <row r="106" spans="1:60" ht="31.65" hidden="1" customHeight="1">
      <c r="A106" s="422" t="s">
        <v>341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380</v>
      </c>
      <c r="AF106" s="419"/>
      <c r="AG106" s="419"/>
      <c r="AH106" s="420"/>
      <c r="AI106" s="418" t="s">
        <v>378</v>
      </c>
      <c r="AJ106" s="419"/>
      <c r="AK106" s="419"/>
      <c r="AL106" s="420"/>
      <c r="AM106" s="418" t="s">
        <v>407</v>
      </c>
      <c r="AN106" s="419"/>
      <c r="AO106" s="419"/>
      <c r="AP106" s="420"/>
      <c r="AQ106" s="282" t="s">
        <v>420</v>
      </c>
      <c r="AR106" s="283"/>
      <c r="AS106" s="283"/>
      <c r="AT106" s="322"/>
      <c r="AU106" s="282" t="s">
        <v>421</v>
      </c>
      <c r="AV106" s="283"/>
      <c r="AW106" s="283"/>
      <c r="AX106" s="284"/>
    </row>
    <row r="107" spans="1:60" ht="23.25" hidden="1" customHeight="1">
      <c r="A107" s="425"/>
      <c r="B107" s="426"/>
      <c r="C107" s="426"/>
      <c r="D107" s="426"/>
      <c r="E107" s="426"/>
      <c r="F107" s="427"/>
      <c r="G107" s="104" t="s">
        <v>582</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65" hidden="1" customHeight="1">
      <c r="A109" s="422" t="s">
        <v>341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380</v>
      </c>
      <c r="AF109" s="419"/>
      <c r="AG109" s="419"/>
      <c r="AH109" s="420"/>
      <c r="AI109" s="418" t="s">
        <v>378</v>
      </c>
      <c r="AJ109" s="419"/>
      <c r="AK109" s="419"/>
      <c r="AL109" s="420"/>
      <c r="AM109" s="418" t="s">
        <v>407</v>
      </c>
      <c r="AN109" s="419"/>
      <c r="AO109" s="419"/>
      <c r="AP109" s="420"/>
      <c r="AQ109" s="282" t="s">
        <v>420</v>
      </c>
      <c r="AR109" s="283"/>
      <c r="AS109" s="283"/>
      <c r="AT109" s="322"/>
      <c r="AU109" s="282" t="s">
        <v>421</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65" hidden="1" customHeight="1">
      <c r="A112" s="422" t="s">
        <v>341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380</v>
      </c>
      <c r="AF112" s="419"/>
      <c r="AG112" s="419"/>
      <c r="AH112" s="420"/>
      <c r="AI112" s="418" t="s">
        <v>378</v>
      </c>
      <c r="AJ112" s="419"/>
      <c r="AK112" s="419"/>
      <c r="AL112" s="420"/>
      <c r="AM112" s="418" t="s">
        <v>407</v>
      </c>
      <c r="AN112" s="419"/>
      <c r="AO112" s="419"/>
      <c r="AP112" s="420"/>
      <c r="AQ112" s="282" t="s">
        <v>420</v>
      </c>
      <c r="AR112" s="283"/>
      <c r="AS112" s="283"/>
      <c r="AT112" s="322"/>
      <c r="AU112" s="282" t="s">
        <v>421</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380</v>
      </c>
      <c r="AF115" s="419"/>
      <c r="AG115" s="419"/>
      <c r="AH115" s="420"/>
      <c r="AI115" s="418" t="s">
        <v>378</v>
      </c>
      <c r="AJ115" s="419"/>
      <c r="AK115" s="419"/>
      <c r="AL115" s="420"/>
      <c r="AM115" s="418" t="s">
        <v>407</v>
      </c>
      <c r="AN115" s="419"/>
      <c r="AO115" s="419"/>
      <c r="AP115" s="420"/>
      <c r="AQ115" s="591" t="s">
        <v>422</v>
      </c>
      <c r="AR115" s="592"/>
      <c r="AS115" s="592"/>
      <c r="AT115" s="592"/>
      <c r="AU115" s="592"/>
      <c r="AV115" s="592"/>
      <c r="AW115" s="592"/>
      <c r="AX115" s="593"/>
    </row>
    <row r="116" spans="1:50" ht="23.25" customHeight="1">
      <c r="A116" s="442"/>
      <c r="B116" s="443"/>
      <c r="C116" s="443"/>
      <c r="D116" s="443"/>
      <c r="E116" s="443"/>
      <c r="F116" s="444"/>
      <c r="G116" s="393" t="s">
        <v>598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628</v>
      </c>
      <c r="AC116" s="466"/>
      <c r="AD116" s="467"/>
      <c r="AE116" s="421" t="s">
        <v>626</v>
      </c>
      <c r="AF116" s="421"/>
      <c r="AG116" s="421"/>
      <c r="AH116" s="421"/>
      <c r="AI116" s="421" t="s">
        <v>626</v>
      </c>
      <c r="AJ116" s="421"/>
      <c r="AK116" s="421"/>
      <c r="AL116" s="421"/>
      <c r="AM116" s="421">
        <v>6</v>
      </c>
      <c r="AN116" s="421"/>
      <c r="AO116" s="421"/>
      <c r="AP116" s="421"/>
      <c r="AQ116" s="216">
        <v>7</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629</v>
      </c>
      <c r="AC117" s="476"/>
      <c r="AD117" s="477"/>
      <c r="AE117" s="554" t="s">
        <v>396</v>
      </c>
      <c r="AF117" s="554"/>
      <c r="AG117" s="554"/>
      <c r="AH117" s="554"/>
      <c r="AI117" s="554" t="s">
        <v>627</v>
      </c>
      <c r="AJ117" s="554"/>
      <c r="AK117" s="554"/>
      <c r="AL117" s="554"/>
      <c r="AM117" s="554" t="s">
        <v>732</v>
      </c>
      <c r="AN117" s="554"/>
      <c r="AO117" s="554"/>
      <c r="AP117" s="554"/>
      <c r="AQ117" s="554" t="s">
        <v>733</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380</v>
      </c>
      <c r="AF118" s="419"/>
      <c r="AG118" s="419"/>
      <c r="AH118" s="420"/>
      <c r="AI118" s="418" t="s">
        <v>378</v>
      </c>
      <c r="AJ118" s="419"/>
      <c r="AK118" s="419"/>
      <c r="AL118" s="420"/>
      <c r="AM118" s="418" t="s">
        <v>407</v>
      </c>
      <c r="AN118" s="419"/>
      <c r="AO118" s="419"/>
      <c r="AP118" s="420"/>
      <c r="AQ118" s="591" t="s">
        <v>422</v>
      </c>
      <c r="AR118" s="592"/>
      <c r="AS118" s="592"/>
      <c r="AT118" s="592"/>
      <c r="AU118" s="592"/>
      <c r="AV118" s="592"/>
      <c r="AW118" s="592"/>
      <c r="AX118" s="593"/>
    </row>
    <row r="119" spans="1:50" ht="23.25" hidden="1" customHeight="1">
      <c r="A119" s="442"/>
      <c r="B119" s="443"/>
      <c r="C119" s="443"/>
      <c r="D119" s="443"/>
      <c r="E119" s="443"/>
      <c r="F119" s="444"/>
      <c r="G119" s="393" t="s">
        <v>581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628</v>
      </c>
      <c r="AC119" s="466"/>
      <c r="AD119" s="467"/>
      <c r="AE119" s="421" t="s">
        <v>630</v>
      </c>
      <c r="AF119" s="421"/>
      <c r="AG119" s="421"/>
      <c r="AH119" s="421"/>
      <c r="AI119" s="421" t="s">
        <v>626</v>
      </c>
      <c r="AJ119" s="421"/>
      <c r="AK119" s="421"/>
      <c r="AL119" s="421"/>
      <c r="AM119" s="421" t="s">
        <v>633</v>
      </c>
      <c r="AN119" s="421"/>
      <c r="AO119" s="421"/>
      <c r="AP119" s="421"/>
      <c r="AQ119" s="421" t="s">
        <v>634</v>
      </c>
      <c r="AR119" s="421"/>
      <c r="AS119" s="421"/>
      <c r="AT119" s="421"/>
      <c r="AU119" s="421"/>
      <c r="AV119" s="421"/>
      <c r="AW119" s="421"/>
      <c r="AX119" s="553"/>
    </row>
    <row r="120" spans="1:50" ht="46.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629</v>
      </c>
      <c r="AC120" s="476"/>
      <c r="AD120" s="477"/>
      <c r="AE120" s="554" t="s">
        <v>631</v>
      </c>
      <c r="AF120" s="554"/>
      <c r="AG120" s="554"/>
      <c r="AH120" s="554"/>
      <c r="AI120" s="554" t="s">
        <v>396</v>
      </c>
      <c r="AJ120" s="554"/>
      <c r="AK120" s="554"/>
      <c r="AL120" s="554"/>
      <c r="AM120" s="554" t="s">
        <v>634</v>
      </c>
      <c r="AN120" s="554"/>
      <c r="AO120" s="554"/>
      <c r="AP120" s="554"/>
      <c r="AQ120" s="554" t="s">
        <v>635</v>
      </c>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380</v>
      </c>
      <c r="AF121" s="419"/>
      <c r="AG121" s="419"/>
      <c r="AH121" s="420"/>
      <c r="AI121" s="418" t="s">
        <v>378</v>
      </c>
      <c r="AJ121" s="419"/>
      <c r="AK121" s="419"/>
      <c r="AL121" s="420"/>
      <c r="AM121" s="418" t="s">
        <v>407</v>
      </c>
      <c r="AN121" s="419"/>
      <c r="AO121" s="419"/>
      <c r="AP121" s="420"/>
      <c r="AQ121" s="591" t="s">
        <v>422</v>
      </c>
      <c r="AR121" s="592"/>
      <c r="AS121" s="592"/>
      <c r="AT121" s="592"/>
      <c r="AU121" s="592"/>
      <c r="AV121" s="592"/>
      <c r="AW121" s="592"/>
      <c r="AX121" s="593"/>
    </row>
    <row r="122" spans="1:50" ht="23.25" hidden="1" customHeight="1">
      <c r="A122" s="442"/>
      <c r="B122" s="443"/>
      <c r="C122" s="443"/>
      <c r="D122" s="443"/>
      <c r="E122" s="443"/>
      <c r="F122" s="444"/>
      <c r="G122" s="393" t="s">
        <v>349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380</v>
      </c>
      <c r="AF124" s="419"/>
      <c r="AG124" s="419"/>
      <c r="AH124" s="420"/>
      <c r="AI124" s="418" t="s">
        <v>378</v>
      </c>
      <c r="AJ124" s="419"/>
      <c r="AK124" s="419"/>
      <c r="AL124" s="420"/>
      <c r="AM124" s="418" t="s">
        <v>407</v>
      </c>
      <c r="AN124" s="419"/>
      <c r="AO124" s="419"/>
      <c r="AP124" s="420"/>
      <c r="AQ124" s="591" t="s">
        <v>422</v>
      </c>
      <c r="AR124" s="592"/>
      <c r="AS124" s="592"/>
      <c r="AT124" s="592"/>
      <c r="AU124" s="592"/>
      <c r="AV124" s="592"/>
      <c r="AW124" s="592"/>
      <c r="AX124" s="593"/>
    </row>
    <row r="125" spans="1:50" ht="23.25" hidden="1" customHeight="1">
      <c r="A125" s="442"/>
      <c r="B125" s="443"/>
      <c r="C125" s="443"/>
      <c r="D125" s="443"/>
      <c r="E125" s="443"/>
      <c r="F125" s="444"/>
      <c r="G125" s="393" t="s">
        <v>349</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348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380</v>
      </c>
      <c r="AF127" s="419"/>
      <c r="AG127" s="419"/>
      <c r="AH127" s="420"/>
      <c r="AI127" s="418" t="s">
        <v>378</v>
      </c>
      <c r="AJ127" s="419"/>
      <c r="AK127" s="419"/>
      <c r="AL127" s="420"/>
      <c r="AM127" s="418" t="s">
        <v>407</v>
      </c>
      <c r="AN127" s="419"/>
      <c r="AO127" s="419"/>
      <c r="AP127" s="420"/>
      <c r="AQ127" s="591" t="s">
        <v>422</v>
      </c>
      <c r="AR127" s="592"/>
      <c r="AS127" s="592"/>
      <c r="AT127" s="592"/>
      <c r="AU127" s="592"/>
      <c r="AV127" s="592"/>
      <c r="AW127" s="592"/>
      <c r="AX127" s="593"/>
    </row>
    <row r="128" spans="1:50" ht="23.25" hidden="1" customHeight="1">
      <c r="A128" s="442"/>
      <c r="B128" s="443"/>
      <c r="C128" s="443"/>
      <c r="D128" s="443"/>
      <c r="E128" s="443"/>
      <c r="F128" s="444"/>
      <c r="G128" s="393" t="s">
        <v>349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348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395</v>
      </c>
      <c r="B130" s="184"/>
      <c r="C130" s="183" t="s">
        <v>236</v>
      </c>
      <c r="D130" s="184"/>
      <c r="E130" s="168" t="s">
        <v>265</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264</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380</v>
      </c>
      <c r="AF132" s="154"/>
      <c r="AG132" s="154"/>
      <c r="AH132" s="154"/>
      <c r="AI132" s="154" t="s">
        <v>400</v>
      </c>
      <c r="AJ132" s="154"/>
      <c r="AK132" s="154"/>
      <c r="AL132" s="154"/>
      <c r="AM132" s="154" t="s">
        <v>407</v>
      </c>
      <c r="AN132" s="154"/>
      <c r="AO132" s="154"/>
      <c r="AP132" s="150"/>
      <c r="AQ132" s="150" t="s">
        <v>232</v>
      </c>
      <c r="AR132" s="151"/>
      <c r="AS132" s="151"/>
      <c r="AT132" s="152"/>
      <c r="AU132" s="195" t="s">
        <v>248</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233</v>
      </c>
      <c r="AT133" s="133"/>
      <c r="AU133" s="199">
        <v>13</v>
      </c>
      <c r="AV133" s="199"/>
      <c r="AW133" s="132" t="s">
        <v>181</v>
      </c>
      <c r="AX133" s="194"/>
    </row>
    <row r="134" spans="1:50" ht="39.75" customHeight="1">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585</v>
      </c>
      <c r="AC134" s="204"/>
      <c r="AD134" s="204"/>
      <c r="AE134" s="205">
        <v>111000</v>
      </c>
      <c r="AF134" s="206"/>
      <c r="AG134" s="206"/>
      <c r="AH134" s="206"/>
      <c r="AI134" s="205">
        <v>105900</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567</v>
      </c>
      <c r="AF135" s="206"/>
      <c r="AG135" s="206"/>
      <c r="AH135" s="206"/>
      <c r="AI135" s="205" t="s">
        <v>567</v>
      </c>
      <c r="AJ135" s="206"/>
      <c r="AK135" s="206"/>
      <c r="AL135" s="206"/>
      <c r="AM135" s="205" t="s">
        <v>567</v>
      </c>
      <c r="AN135" s="206"/>
      <c r="AO135" s="206"/>
      <c r="AP135" s="206"/>
      <c r="AQ135" s="205" t="s">
        <v>568</v>
      </c>
      <c r="AR135" s="206"/>
      <c r="AS135" s="206"/>
      <c r="AT135" s="206"/>
      <c r="AU135" s="205">
        <v>92700</v>
      </c>
      <c r="AV135" s="206"/>
      <c r="AW135" s="206"/>
      <c r="AX135" s="207"/>
    </row>
    <row r="136" spans="1:50" ht="18.75" hidden="1" customHeight="1">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380</v>
      </c>
      <c r="AF136" s="154"/>
      <c r="AG136" s="154"/>
      <c r="AH136" s="154"/>
      <c r="AI136" s="154" t="s">
        <v>378</v>
      </c>
      <c r="AJ136" s="154"/>
      <c r="AK136" s="154"/>
      <c r="AL136" s="154"/>
      <c r="AM136" s="154" t="s">
        <v>407</v>
      </c>
      <c r="AN136" s="154"/>
      <c r="AO136" s="154"/>
      <c r="AP136" s="150"/>
      <c r="AQ136" s="150" t="s">
        <v>232</v>
      </c>
      <c r="AR136" s="151"/>
      <c r="AS136" s="151"/>
      <c r="AT136" s="152"/>
      <c r="AU136" s="195" t="s">
        <v>248</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380</v>
      </c>
      <c r="AF140" s="154"/>
      <c r="AG140" s="154"/>
      <c r="AH140" s="154"/>
      <c r="AI140" s="154" t="s">
        <v>378</v>
      </c>
      <c r="AJ140" s="154"/>
      <c r="AK140" s="154"/>
      <c r="AL140" s="154"/>
      <c r="AM140" s="154" t="s">
        <v>407</v>
      </c>
      <c r="AN140" s="154"/>
      <c r="AO140" s="154"/>
      <c r="AP140" s="150"/>
      <c r="AQ140" s="150" t="s">
        <v>232</v>
      </c>
      <c r="AR140" s="151"/>
      <c r="AS140" s="151"/>
      <c r="AT140" s="152"/>
      <c r="AU140" s="195" t="s">
        <v>248</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380</v>
      </c>
      <c r="AF144" s="154"/>
      <c r="AG144" s="154"/>
      <c r="AH144" s="154"/>
      <c r="AI144" s="154" t="s">
        <v>378</v>
      </c>
      <c r="AJ144" s="154"/>
      <c r="AK144" s="154"/>
      <c r="AL144" s="154"/>
      <c r="AM144" s="154" t="s">
        <v>407</v>
      </c>
      <c r="AN144" s="154"/>
      <c r="AO144" s="154"/>
      <c r="AP144" s="150"/>
      <c r="AQ144" s="150" t="s">
        <v>232</v>
      </c>
      <c r="AR144" s="151"/>
      <c r="AS144" s="151"/>
      <c r="AT144" s="152"/>
      <c r="AU144" s="195" t="s">
        <v>248</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380</v>
      </c>
      <c r="AF148" s="154"/>
      <c r="AG148" s="154"/>
      <c r="AH148" s="154"/>
      <c r="AI148" s="154" t="s">
        <v>378</v>
      </c>
      <c r="AJ148" s="154"/>
      <c r="AK148" s="154"/>
      <c r="AL148" s="154"/>
      <c r="AM148" s="154" t="s">
        <v>407</v>
      </c>
      <c r="AN148" s="154"/>
      <c r="AO148" s="154"/>
      <c r="AP148" s="150"/>
      <c r="AQ148" s="150" t="s">
        <v>232</v>
      </c>
      <c r="AR148" s="151"/>
      <c r="AS148" s="151"/>
      <c r="AT148" s="152"/>
      <c r="AU148" s="195" t="s">
        <v>248</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hidden="1" customHeight="1">
      <c r="A152" s="188"/>
      <c r="B152" s="185"/>
      <c r="C152" s="179"/>
      <c r="D152" s="185"/>
      <c r="E152" s="179"/>
      <c r="F152" s="180"/>
      <c r="G152" s="156" t="s">
        <v>249</v>
      </c>
      <c r="H152" s="129"/>
      <c r="I152" s="129"/>
      <c r="J152" s="129"/>
      <c r="K152" s="129"/>
      <c r="L152" s="129"/>
      <c r="M152" s="129"/>
      <c r="N152" s="129"/>
      <c r="O152" s="129"/>
      <c r="P152" s="130"/>
      <c r="Q152" s="158" t="s">
        <v>325</v>
      </c>
      <c r="R152" s="129"/>
      <c r="S152" s="129"/>
      <c r="T152" s="129"/>
      <c r="U152" s="129"/>
      <c r="V152" s="129"/>
      <c r="W152" s="129"/>
      <c r="X152" s="129"/>
      <c r="Y152" s="129"/>
      <c r="Z152" s="129"/>
      <c r="AA152" s="129"/>
      <c r="AB152" s="128" t="s">
        <v>326</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c r="A159" s="188"/>
      <c r="B159" s="185"/>
      <c r="C159" s="179"/>
      <c r="D159" s="185"/>
      <c r="E159" s="179"/>
      <c r="F159" s="180"/>
      <c r="G159" s="156" t="s">
        <v>249</v>
      </c>
      <c r="H159" s="129"/>
      <c r="I159" s="129"/>
      <c r="J159" s="129"/>
      <c r="K159" s="129"/>
      <c r="L159" s="129"/>
      <c r="M159" s="129"/>
      <c r="N159" s="129"/>
      <c r="O159" s="129"/>
      <c r="P159" s="130"/>
      <c r="Q159" s="158" t="s">
        <v>325</v>
      </c>
      <c r="R159" s="129"/>
      <c r="S159" s="129"/>
      <c r="T159" s="129"/>
      <c r="U159" s="129"/>
      <c r="V159" s="129"/>
      <c r="W159" s="129"/>
      <c r="X159" s="129"/>
      <c r="Y159" s="129"/>
      <c r="Z159" s="129"/>
      <c r="AA159" s="129"/>
      <c r="AB159" s="128" t="s">
        <v>326</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c r="A166" s="188"/>
      <c r="B166" s="185"/>
      <c r="C166" s="179"/>
      <c r="D166" s="185"/>
      <c r="E166" s="179"/>
      <c r="F166" s="180"/>
      <c r="G166" s="156" t="s">
        <v>249</v>
      </c>
      <c r="H166" s="129"/>
      <c r="I166" s="129"/>
      <c r="J166" s="129"/>
      <c r="K166" s="129"/>
      <c r="L166" s="129"/>
      <c r="M166" s="129"/>
      <c r="N166" s="129"/>
      <c r="O166" s="129"/>
      <c r="P166" s="130"/>
      <c r="Q166" s="158" t="s">
        <v>325</v>
      </c>
      <c r="R166" s="129"/>
      <c r="S166" s="129"/>
      <c r="T166" s="129"/>
      <c r="U166" s="129"/>
      <c r="V166" s="129"/>
      <c r="W166" s="129"/>
      <c r="X166" s="129"/>
      <c r="Y166" s="129"/>
      <c r="Z166" s="129"/>
      <c r="AA166" s="129"/>
      <c r="AB166" s="128" t="s">
        <v>326</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c r="A173" s="188"/>
      <c r="B173" s="185"/>
      <c r="C173" s="179"/>
      <c r="D173" s="185"/>
      <c r="E173" s="179"/>
      <c r="F173" s="180"/>
      <c r="G173" s="156" t="s">
        <v>249</v>
      </c>
      <c r="H173" s="129"/>
      <c r="I173" s="129"/>
      <c r="J173" s="129"/>
      <c r="K173" s="129"/>
      <c r="L173" s="129"/>
      <c r="M173" s="129"/>
      <c r="N173" s="129"/>
      <c r="O173" s="129"/>
      <c r="P173" s="130"/>
      <c r="Q173" s="158" t="s">
        <v>325</v>
      </c>
      <c r="R173" s="129"/>
      <c r="S173" s="129"/>
      <c r="T173" s="129"/>
      <c r="U173" s="129"/>
      <c r="V173" s="129"/>
      <c r="W173" s="129"/>
      <c r="X173" s="129"/>
      <c r="Y173" s="129"/>
      <c r="Z173" s="129"/>
      <c r="AA173" s="129"/>
      <c r="AB173" s="128" t="s">
        <v>326</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c r="A180" s="188"/>
      <c r="B180" s="185"/>
      <c r="C180" s="179"/>
      <c r="D180" s="185"/>
      <c r="E180" s="179"/>
      <c r="F180" s="180"/>
      <c r="G180" s="156" t="s">
        <v>249</v>
      </c>
      <c r="H180" s="129"/>
      <c r="I180" s="129"/>
      <c r="J180" s="129"/>
      <c r="K180" s="129"/>
      <c r="L180" s="129"/>
      <c r="M180" s="129"/>
      <c r="N180" s="129"/>
      <c r="O180" s="129"/>
      <c r="P180" s="130"/>
      <c r="Q180" s="158" t="s">
        <v>325</v>
      </c>
      <c r="R180" s="129"/>
      <c r="S180" s="129"/>
      <c r="T180" s="129"/>
      <c r="U180" s="129"/>
      <c r="V180" s="129"/>
      <c r="W180" s="129"/>
      <c r="X180" s="129"/>
      <c r="Y180" s="129"/>
      <c r="Z180" s="129"/>
      <c r="AA180" s="129"/>
      <c r="AB180" s="128" t="s">
        <v>326</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380</v>
      </c>
      <c r="AF192" s="154"/>
      <c r="AG192" s="154"/>
      <c r="AH192" s="154"/>
      <c r="AI192" s="154" t="s">
        <v>378</v>
      </c>
      <c r="AJ192" s="154"/>
      <c r="AK192" s="154"/>
      <c r="AL192" s="154"/>
      <c r="AM192" s="154" t="s">
        <v>407</v>
      </c>
      <c r="AN192" s="154"/>
      <c r="AO192" s="154"/>
      <c r="AP192" s="150"/>
      <c r="AQ192" s="150" t="s">
        <v>232</v>
      </c>
      <c r="AR192" s="151"/>
      <c r="AS192" s="151"/>
      <c r="AT192" s="152"/>
      <c r="AU192" s="195" t="s">
        <v>248</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380</v>
      </c>
      <c r="AF196" s="154"/>
      <c r="AG196" s="154"/>
      <c r="AH196" s="154"/>
      <c r="AI196" s="154" t="s">
        <v>378</v>
      </c>
      <c r="AJ196" s="154"/>
      <c r="AK196" s="154"/>
      <c r="AL196" s="154"/>
      <c r="AM196" s="154" t="s">
        <v>407</v>
      </c>
      <c r="AN196" s="154"/>
      <c r="AO196" s="154"/>
      <c r="AP196" s="150"/>
      <c r="AQ196" s="150" t="s">
        <v>232</v>
      </c>
      <c r="AR196" s="151"/>
      <c r="AS196" s="151"/>
      <c r="AT196" s="152"/>
      <c r="AU196" s="195" t="s">
        <v>248</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380</v>
      </c>
      <c r="AF200" s="154"/>
      <c r="AG200" s="154"/>
      <c r="AH200" s="154"/>
      <c r="AI200" s="154" t="s">
        <v>378</v>
      </c>
      <c r="AJ200" s="154"/>
      <c r="AK200" s="154"/>
      <c r="AL200" s="154"/>
      <c r="AM200" s="154" t="s">
        <v>407</v>
      </c>
      <c r="AN200" s="154"/>
      <c r="AO200" s="154"/>
      <c r="AP200" s="150"/>
      <c r="AQ200" s="150" t="s">
        <v>232</v>
      </c>
      <c r="AR200" s="151"/>
      <c r="AS200" s="151"/>
      <c r="AT200" s="152"/>
      <c r="AU200" s="195" t="s">
        <v>248</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380</v>
      </c>
      <c r="AF204" s="154"/>
      <c r="AG204" s="154"/>
      <c r="AH204" s="154"/>
      <c r="AI204" s="154" t="s">
        <v>378</v>
      </c>
      <c r="AJ204" s="154"/>
      <c r="AK204" s="154"/>
      <c r="AL204" s="154"/>
      <c r="AM204" s="154" t="s">
        <v>407</v>
      </c>
      <c r="AN204" s="154"/>
      <c r="AO204" s="154"/>
      <c r="AP204" s="150"/>
      <c r="AQ204" s="150" t="s">
        <v>232</v>
      </c>
      <c r="AR204" s="151"/>
      <c r="AS204" s="151"/>
      <c r="AT204" s="152"/>
      <c r="AU204" s="195" t="s">
        <v>248</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380</v>
      </c>
      <c r="AF208" s="154"/>
      <c r="AG208" s="154"/>
      <c r="AH208" s="154"/>
      <c r="AI208" s="154" t="s">
        <v>378</v>
      </c>
      <c r="AJ208" s="154"/>
      <c r="AK208" s="154"/>
      <c r="AL208" s="154"/>
      <c r="AM208" s="154" t="s">
        <v>407</v>
      </c>
      <c r="AN208" s="154"/>
      <c r="AO208" s="154"/>
      <c r="AP208" s="150"/>
      <c r="AQ208" s="150" t="s">
        <v>232</v>
      </c>
      <c r="AR208" s="151"/>
      <c r="AS208" s="151"/>
      <c r="AT208" s="152"/>
      <c r="AU208" s="195" t="s">
        <v>248</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c r="A212" s="188"/>
      <c r="B212" s="185"/>
      <c r="C212" s="179"/>
      <c r="D212" s="185"/>
      <c r="E212" s="179"/>
      <c r="F212" s="180"/>
      <c r="G212" s="156" t="s">
        <v>249</v>
      </c>
      <c r="H212" s="129"/>
      <c r="I212" s="129"/>
      <c r="J212" s="129"/>
      <c r="K212" s="129"/>
      <c r="L212" s="129"/>
      <c r="M212" s="129"/>
      <c r="N212" s="129"/>
      <c r="O212" s="129"/>
      <c r="P212" s="130"/>
      <c r="Q212" s="158" t="s">
        <v>325</v>
      </c>
      <c r="R212" s="129"/>
      <c r="S212" s="129"/>
      <c r="T212" s="129"/>
      <c r="U212" s="129"/>
      <c r="V212" s="129"/>
      <c r="W212" s="129"/>
      <c r="X212" s="129"/>
      <c r="Y212" s="129"/>
      <c r="Z212" s="129"/>
      <c r="AA212" s="129"/>
      <c r="AB212" s="128" t="s">
        <v>326</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c r="A219" s="188"/>
      <c r="B219" s="185"/>
      <c r="C219" s="179"/>
      <c r="D219" s="185"/>
      <c r="E219" s="179"/>
      <c r="F219" s="180"/>
      <c r="G219" s="156" t="s">
        <v>249</v>
      </c>
      <c r="H219" s="129"/>
      <c r="I219" s="129"/>
      <c r="J219" s="129"/>
      <c r="K219" s="129"/>
      <c r="L219" s="129"/>
      <c r="M219" s="129"/>
      <c r="N219" s="129"/>
      <c r="O219" s="129"/>
      <c r="P219" s="130"/>
      <c r="Q219" s="158" t="s">
        <v>325</v>
      </c>
      <c r="R219" s="129"/>
      <c r="S219" s="129"/>
      <c r="T219" s="129"/>
      <c r="U219" s="129"/>
      <c r="V219" s="129"/>
      <c r="W219" s="129"/>
      <c r="X219" s="129"/>
      <c r="Y219" s="129"/>
      <c r="Z219" s="129"/>
      <c r="AA219" s="129"/>
      <c r="AB219" s="128" t="s">
        <v>326</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c r="A226" s="188"/>
      <c r="B226" s="185"/>
      <c r="C226" s="179"/>
      <c r="D226" s="185"/>
      <c r="E226" s="179"/>
      <c r="F226" s="180"/>
      <c r="G226" s="156" t="s">
        <v>249</v>
      </c>
      <c r="H226" s="129"/>
      <c r="I226" s="129"/>
      <c r="J226" s="129"/>
      <c r="K226" s="129"/>
      <c r="L226" s="129"/>
      <c r="M226" s="129"/>
      <c r="N226" s="129"/>
      <c r="O226" s="129"/>
      <c r="P226" s="130"/>
      <c r="Q226" s="158" t="s">
        <v>325</v>
      </c>
      <c r="R226" s="129"/>
      <c r="S226" s="129"/>
      <c r="T226" s="129"/>
      <c r="U226" s="129"/>
      <c r="V226" s="129"/>
      <c r="W226" s="129"/>
      <c r="X226" s="129"/>
      <c r="Y226" s="129"/>
      <c r="Z226" s="129"/>
      <c r="AA226" s="129"/>
      <c r="AB226" s="128" t="s">
        <v>326</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c r="A233" s="188"/>
      <c r="B233" s="185"/>
      <c r="C233" s="179"/>
      <c r="D233" s="185"/>
      <c r="E233" s="179"/>
      <c r="F233" s="180"/>
      <c r="G233" s="156" t="s">
        <v>249</v>
      </c>
      <c r="H233" s="129"/>
      <c r="I233" s="129"/>
      <c r="J233" s="129"/>
      <c r="K233" s="129"/>
      <c r="L233" s="129"/>
      <c r="M233" s="129"/>
      <c r="N233" s="129"/>
      <c r="O233" s="129"/>
      <c r="P233" s="130"/>
      <c r="Q233" s="158" t="s">
        <v>325</v>
      </c>
      <c r="R233" s="129"/>
      <c r="S233" s="129"/>
      <c r="T233" s="129"/>
      <c r="U233" s="129"/>
      <c r="V233" s="129"/>
      <c r="W233" s="129"/>
      <c r="X233" s="129"/>
      <c r="Y233" s="129"/>
      <c r="Z233" s="129"/>
      <c r="AA233" s="129"/>
      <c r="AB233" s="128" t="s">
        <v>326</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c r="A240" s="188"/>
      <c r="B240" s="185"/>
      <c r="C240" s="179"/>
      <c r="D240" s="185"/>
      <c r="E240" s="179"/>
      <c r="F240" s="180"/>
      <c r="G240" s="156" t="s">
        <v>249</v>
      </c>
      <c r="H240" s="129"/>
      <c r="I240" s="129"/>
      <c r="J240" s="129"/>
      <c r="K240" s="129"/>
      <c r="L240" s="129"/>
      <c r="M240" s="129"/>
      <c r="N240" s="129"/>
      <c r="O240" s="129"/>
      <c r="P240" s="130"/>
      <c r="Q240" s="158" t="s">
        <v>325</v>
      </c>
      <c r="R240" s="129"/>
      <c r="S240" s="129"/>
      <c r="T240" s="129"/>
      <c r="U240" s="129"/>
      <c r="V240" s="129"/>
      <c r="W240" s="129"/>
      <c r="X240" s="129"/>
      <c r="Y240" s="129"/>
      <c r="Z240" s="129"/>
      <c r="AA240" s="129"/>
      <c r="AB240" s="128" t="s">
        <v>326</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380</v>
      </c>
      <c r="AF252" s="154"/>
      <c r="AG252" s="154"/>
      <c r="AH252" s="154"/>
      <c r="AI252" s="154" t="s">
        <v>378</v>
      </c>
      <c r="AJ252" s="154"/>
      <c r="AK252" s="154"/>
      <c r="AL252" s="154"/>
      <c r="AM252" s="154" t="s">
        <v>407</v>
      </c>
      <c r="AN252" s="154"/>
      <c r="AO252" s="154"/>
      <c r="AP252" s="150"/>
      <c r="AQ252" s="150" t="s">
        <v>232</v>
      </c>
      <c r="AR252" s="151"/>
      <c r="AS252" s="151"/>
      <c r="AT252" s="152"/>
      <c r="AU252" s="195" t="s">
        <v>248</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380</v>
      </c>
      <c r="AF256" s="154"/>
      <c r="AG256" s="154"/>
      <c r="AH256" s="154"/>
      <c r="AI256" s="154" t="s">
        <v>378</v>
      </c>
      <c r="AJ256" s="154"/>
      <c r="AK256" s="154"/>
      <c r="AL256" s="154"/>
      <c r="AM256" s="154" t="s">
        <v>407</v>
      </c>
      <c r="AN256" s="154"/>
      <c r="AO256" s="154"/>
      <c r="AP256" s="150"/>
      <c r="AQ256" s="150" t="s">
        <v>232</v>
      </c>
      <c r="AR256" s="151"/>
      <c r="AS256" s="151"/>
      <c r="AT256" s="152"/>
      <c r="AU256" s="195" t="s">
        <v>248</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380</v>
      </c>
      <c r="AF260" s="154"/>
      <c r="AG260" s="154"/>
      <c r="AH260" s="154"/>
      <c r="AI260" s="154" t="s">
        <v>378</v>
      </c>
      <c r="AJ260" s="154"/>
      <c r="AK260" s="154"/>
      <c r="AL260" s="154"/>
      <c r="AM260" s="154" t="s">
        <v>407</v>
      </c>
      <c r="AN260" s="154"/>
      <c r="AO260" s="154"/>
      <c r="AP260" s="150"/>
      <c r="AQ260" s="150" t="s">
        <v>232</v>
      </c>
      <c r="AR260" s="151"/>
      <c r="AS260" s="151"/>
      <c r="AT260" s="152"/>
      <c r="AU260" s="195" t="s">
        <v>248</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380</v>
      </c>
      <c r="AF264" s="154"/>
      <c r="AG264" s="154"/>
      <c r="AH264" s="154"/>
      <c r="AI264" s="154" t="s">
        <v>378</v>
      </c>
      <c r="AJ264" s="154"/>
      <c r="AK264" s="154"/>
      <c r="AL264" s="154"/>
      <c r="AM264" s="154" t="s">
        <v>407</v>
      </c>
      <c r="AN264" s="154"/>
      <c r="AO264" s="154"/>
      <c r="AP264" s="150"/>
      <c r="AQ264" s="158" t="s">
        <v>232</v>
      </c>
      <c r="AR264" s="129"/>
      <c r="AS264" s="129"/>
      <c r="AT264" s="130"/>
      <c r="AU264" s="135" t="s">
        <v>248</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380</v>
      </c>
      <c r="AF268" s="154"/>
      <c r="AG268" s="154"/>
      <c r="AH268" s="154"/>
      <c r="AI268" s="154" t="s">
        <v>378</v>
      </c>
      <c r="AJ268" s="154"/>
      <c r="AK268" s="154"/>
      <c r="AL268" s="154"/>
      <c r="AM268" s="154" t="s">
        <v>407</v>
      </c>
      <c r="AN268" s="154"/>
      <c r="AO268" s="154"/>
      <c r="AP268" s="150"/>
      <c r="AQ268" s="150" t="s">
        <v>232</v>
      </c>
      <c r="AR268" s="151"/>
      <c r="AS268" s="151"/>
      <c r="AT268" s="152"/>
      <c r="AU268" s="195" t="s">
        <v>248</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c r="A272" s="188"/>
      <c r="B272" s="185"/>
      <c r="C272" s="179"/>
      <c r="D272" s="185"/>
      <c r="E272" s="179"/>
      <c r="F272" s="180"/>
      <c r="G272" s="156" t="s">
        <v>249</v>
      </c>
      <c r="H272" s="129"/>
      <c r="I272" s="129"/>
      <c r="J272" s="129"/>
      <c r="K272" s="129"/>
      <c r="L272" s="129"/>
      <c r="M272" s="129"/>
      <c r="N272" s="129"/>
      <c r="O272" s="129"/>
      <c r="P272" s="130"/>
      <c r="Q272" s="158" t="s">
        <v>325</v>
      </c>
      <c r="R272" s="129"/>
      <c r="S272" s="129"/>
      <c r="T272" s="129"/>
      <c r="U272" s="129"/>
      <c r="V272" s="129"/>
      <c r="W272" s="129"/>
      <c r="X272" s="129"/>
      <c r="Y272" s="129"/>
      <c r="Z272" s="129"/>
      <c r="AA272" s="129"/>
      <c r="AB272" s="128" t="s">
        <v>326</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c r="A279" s="188"/>
      <c r="B279" s="185"/>
      <c r="C279" s="179"/>
      <c r="D279" s="185"/>
      <c r="E279" s="179"/>
      <c r="F279" s="180"/>
      <c r="G279" s="156" t="s">
        <v>249</v>
      </c>
      <c r="H279" s="129"/>
      <c r="I279" s="129"/>
      <c r="J279" s="129"/>
      <c r="K279" s="129"/>
      <c r="L279" s="129"/>
      <c r="M279" s="129"/>
      <c r="N279" s="129"/>
      <c r="O279" s="129"/>
      <c r="P279" s="130"/>
      <c r="Q279" s="158" t="s">
        <v>325</v>
      </c>
      <c r="R279" s="129"/>
      <c r="S279" s="129"/>
      <c r="T279" s="129"/>
      <c r="U279" s="129"/>
      <c r="V279" s="129"/>
      <c r="W279" s="129"/>
      <c r="X279" s="129"/>
      <c r="Y279" s="129"/>
      <c r="Z279" s="129"/>
      <c r="AA279" s="129"/>
      <c r="AB279" s="128" t="s">
        <v>326</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c r="A286" s="188"/>
      <c r="B286" s="185"/>
      <c r="C286" s="179"/>
      <c r="D286" s="185"/>
      <c r="E286" s="179"/>
      <c r="F286" s="180"/>
      <c r="G286" s="156" t="s">
        <v>249</v>
      </c>
      <c r="H286" s="129"/>
      <c r="I286" s="129"/>
      <c r="J286" s="129"/>
      <c r="K286" s="129"/>
      <c r="L286" s="129"/>
      <c r="M286" s="129"/>
      <c r="N286" s="129"/>
      <c r="O286" s="129"/>
      <c r="P286" s="130"/>
      <c r="Q286" s="158" t="s">
        <v>325</v>
      </c>
      <c r="R286" s="129"/>
      <c r="S286" s="129"/>
      <c r="T286" s="129"/>
      <c r="U286" s="129"/>
      <c r="V286" s="129"/>
      <c r="W286" s="129"/>
      <c r="X286" s="129"/>
      <c r="Y286" s="129"/>
      <c r="Z286" s="129"/>
      <c r="AA286" s="129"/>
      <c r="AB286" s="128" t="s">
        <v>326</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c r="A293" s="188"/>
      <c r="B293" s="185"/>
      <c r="C293" s="179"/>
      <c r="D293" s="185"/>
      <c r="E293" s="179"/>
      <c r="F293" s="180"/>
      <c r="G293" s="156" t="s">
        <v>249</v>
      </c>
      <c r="H293" s="129"/>
      <c r="I293" s="129"/>
      <c r="J293" s="129"/>
      <c r="K293" s="129"/>
      <c r="L293" s="129"/>
      <c r="M293" s="129"/>
      <c r="N293" s="129"/>
      <c r="O293" s="129"/>
      <c r="P293" s="130"/>
      <c r="Q293" s="158" t="s">
        <v>325</v>
      </c>
      <c r="R293" s="129"/>
      <c r="S293" s="129"/>
      <c r="T293" s="129"/>
      <c r="U293" s="129"/>
      <c r="V293" s="129"/>
      <c r="W293" s="129"/>
      <c r="X293" s="129"/>
      <c r="Y293" s="129"/>
      <c r="Z293" s="129"/>
      <c r="AA293" s="129"/>
      <c r="AB293" s="128" t="s">
        <v>326</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c r="A300" s="188"/>
      <c r="B300" s="185"/>
      <c r="C300" s="179"/>
      <c r="D300" s="185"/>
      <c r="E300" s="179"/>
      <c r="F300" s="180"/>
      <c r="G300" s="156" t="s">
        <v>249</v>
      </c>
      <c r="H300" s="129"/>
      <c r="I300" s="129"/>
      <c r="J300" s="129"/>
      <c r="K300" s="129"/>
      <c r="L300" s="129"/>
      <c r="M300" s="129"/>
      <c r="N300" s="129"/>
      <c r="O300" s="129"/>
      <c r="P300" s="130"/>
      <c r="Q300" s="158" t="s">
        <v>325</v>
      </c>
      <c r="R300" s="129"/>
      <c r="S300" s="129"/>
      <c r="T300" s="129"/>
      <c r="U300" s="129"/>
      <c r="V300" s="129"/>
      <c r="W300" s="129"/>
      <c r="X300" s="129"/>
      <c r="Y300" s="129"/>
      <c r="Z300" s="129"/>
      <c r="AA300" s="129"/>
      <c r="AB300" s="128" t="s">
        <v>326</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c r="A307" s="188"/>
      <c r="B307" s="185"/>
      <c r="C307" s="179"/>
      <c r="D307" s="185"/>
      <c r="E307" s="121" t="s">
        <v>290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c r="A308" s="188"/>
      <c r="B308" s="185"/>
      <c r="C308" s="179"/>
      <c r="D308" s="185"/>
      <c r="E308" s="124" t="s">
        <v>586</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380</v>
      </c>
      <c r="AF312" s="154"/>
      <c r="AG312" s="154"/>
      <c r="AH312" s="154"/>
      <c r="AI312" s="154" t="s">
        <v>378</v>
      </c>
      <c r="AJ312" s="154"/>
      <c r="AK312" s="154"/>
      <c r="AL312" s="154"/>
      <c r="AM312" s="154" t="s">
        <v>407</v>
      </c>
      <c r="AN312" s="154"/>
      <c r="AO312" s="154"/>
      <c r="AP312" s="150"/>
      <c r="AQ312" s="150" t="s">
        <v>232</v>
      </c>
      <c r="AR312" s="151"/>
      <c r="AS312" s="151"/>
      <c r="AT312" s="152"/>
      <c r="AU312" s="195" t="s">
        <v>248</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380</v>
      </c>
      <c r="AF316" s="154"/>
      <c r="AG316" s="154"/>
      <c r="AH316" s="154"/>
      <c r="AI316" s="154" t="s">
        <v>378</v>
      </c>
      <c r="AJ316" s="154"/>
      <c r="AK316" s="154"/>
      <c r="AL316" s="154"/>
      <c r="AM316" s="154" t="s">
        <v>407</v>
      </c>
      <c r="AN316" s="154"/>
      <c r="AO316" s="154"/>
      <c r="AP316" s="150"/>
      <c r="AQ316" s="150" t="s">
        <v>232</v>
      </c>
      <c r="AR316" s="151"/>
      <c r="AS316" s="151"/>
      <c r="AT316" s="152"/>
      <c r="AU316" s="195" t="s">
        <v>248</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380</v>
      </c>
      <c r="AF320" s="154"/>
      <c r="AG320" s="154"/>
      <c r="AH320" s="154"/>
      <c r="AI320" s="154" t="s">
        <v>378</v>
      </c>
      <c r="AJ320" s="154"/>
      <c r="AK320" s="154"/>
      <c r="AL320" s="154"/>
      <c r="AM320" s="154" t="s">
        <v>407</v>
      </c>
      <c r="AN320" s="154"/>
      <c r="AO320" s="154"/>
      <c r="AP320" s="150"/>
      <c r="AQ320" s="150" t="s">
        <v>232</v>
      </c>
      <c r="AR320" s="151"/>
      <c r="AS320" s="151"/>
      <c r="AT320" s="152"/>
      <c r="AU320" s="195" t="s">
        <v>248</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380</v>
      </c>
      <c r="AF324" s="154"/>
      <c r="AG324" s="154"/>
      <c r="AH324" s="154"/>
      <c r="AI324" s="154" t="s">
        <v>378</v>
      </c>
      <c r="AJ324" s="154"/>
      <c r="AK324" s="154"/>
      <c r="AL324" s="154"/>
      <c r="AM324" s="154" t="s">
        <v>407</v>
      </c>
      <c r="AN324" s="154"/>
      <c r="AO324" s="154"/>
      <c r="AP324" s="150"/>
      <c r="AQ324" s="150" t="s">
        <v>232</v>
      </c>
      <c r="AR324" s="151"/>
      <c r="AS324" s="151"/>
      <c r="AT324" s="152"/>
      <c r="AU324" s="195" t="s">
        <v>248</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380</v>
      </c>
      <c r="AF328" s="154"/>
      <c r="AG328" s="154"/>
      <c r="AH328" s="154"/>
      <c r="AI328" s="154" t="s">
        <v>378</v>
      </c>
      <c r="AJ328" s="154"/>
      <c r="AK328" s="154"/>
      <c r="AL328" s="154"/>
      <c r="AM328" s="154" t="s">
        <v>407</v>
      </c>
      <c r="AN328" s="154"/>
      <c r="AO328" s="154"/>
      <c r="AP328" s="150"/>
      <c r="AQ328" s="150" t="s">
        <v>232</v>
      </c>
      <c r="AR328" s="151"/>
      <c r="AS328" s="151"/>
      <c r="AT328" s="152"/>
      <c r="AU328" s="195" t="s">
        <v>248</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c r="A332" s="188"/>
      <c r="B332" s="185"/>
      <c r="C332" s="179"/>
      <c r="D332" s="185"/>
      <c r="E332" s="179"/>
      <c r="F332" s="180"/>
      <c r="G332" s="156" t="s">
        <v>249</v>
      </c>
      <c r="H332" s="129"/>
      <c r="I332" s="129"/>
      <c r="J332" s="129"/>
      <c r="K332" s="129"/>
      <c r="L332" s="129"/>
      <c r="M332" s="129"/>
      <c r="N332" s="129"/>
      <c r="O332" s="129"/>
      <c r="P332" s="130"/>
      <c r="Q332" s="158" t="s">
        <v>325</v>
      </c>
      <c r="R332" s="129"/>
      <c r="S332" s="129"/>
      <c r="T332" s="129"/>
      <c r="U332" s="129"/>
      <c r="V332" s="129"/>
      <c r="W332" s="129"/>
      <c r="X332" s="129"/>
      <c r="Y332" s="129"/>
      <c r="Z332" s="129"/>
      <c r="AA332" s="129"/>
      <c r="AB332" s="128" t="s">
        <v>326</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c r="A339" s="188"/>
      <c r="B339" s="185"/>
      <c r="C339" s="179"/>
      <c r="D339" s="185"/>
      <c r="E339" s="179"/>
      <c r="F339" s="180"/>
      <c r="G339" s="156" t="s">
        <v>249</v>
      </c>
      <c r="H339" s="129"/>
      <c r="I339" s="129"/>
      <c r="J339" s="129"/>
      <c r="K339" s="129"/>
      <c r="L339" s="129"/>
      <c r="M339" s="129"/>
      <c r="N339" s="129"/>
      <c r="O339" s="129"/>
      <c r="P339" s="130"/>
      <c r="Q339" s="158" t="s">
        <v>325</v>
      </c>
      <c r="R339" s="129"/>
      <c r="S339" s="129"/>
      <c r="T339" s="129"/>
      <c r="U339" s="129"/>
      <c r="V339" s="129"/>
      <c r="W339" s="129"/>
      <c r="X339" s="129"/>
      <c r="Y339" s="129"/>
      <c r="Z339" s="129"/>
      <c r="AA339" s="129"/>
      <c r="AB339" s="128" t="s">
        <v>326</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c r="A346" s="188"/>
      <c r="B346" s="185"/>
      <c r="C346" s="179"/>
      <c r="D346" s="185"/>
      <c r="E346" s="179"/>
      <c r="F346" s="180"/>
      <c r="G346" s="156" t="s">
        <v>249</v>
      </c>
      <c r="H346" s="129"/>
      <c r="I346" s="129"/>
      <c r="J346" s="129"/>
      <c r="K346" s="129"/>
      <c r="L346" s="129"/>
      <c r="M346" s="129"/>
      <c r="N346" s="129"/>
      <c r="O346" s="129"/>
      <c r="P346" s="130"/>
      <c r="Q346" s="158" t="s">
        <v>325</v>
      </c>
      <c r="R346" s="129"/>
      <c r="S346" s="129"/>
      <c r="T346" s="129"/>
      <c r="U346" s="129"/>
      <c r="V346" s="129"/>
      <c r="W346" s="129"/>
      <c r="X346" s="129"/>
      <c r="Y346" s="129"/>
      <c r="Z346" s="129"/>
      <c r="AA346" s="129"/>
      <c r="AB346" s="128" t="s">
        <v>326</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c r="A353" s="188"/>
      <c r="B353" s="185"/>
      <c r="C353" s="179"/>
      <c r="D353" s="185"/>
      <c r="E353" s="179"/>
      <c r="F353" s="180"/>
      <c r="G353" s="156" t="s">
        <v>249</v>
      </c>
      <c r="H353" s="129"/>
      <c r="I353" s="129"/>
      <c r="J353" s="129"/>
      <c r="K353" s="129"/>
      <c r="L353" s="129"/>
      <c r="M353" s="129"/>
      <c r="N353" s="129"/>
      <c r="O353" s="129"/>
      <c r="P353" s="130"/>
      <c r="Q353" s="158" t="s">
        <v>325</v>
      </c>
      <c r="R353" s="129"/>
      <c r="S353" s="129"/>
      <c r="T353" s="129"/>
      <c r="U353" s="129"/>
      <c r="V353" s="129"/>
      <c r="W353" s="129"/>
      <c r="X353" s="129"/>
      <c r="Y353" s="129"/>
      <c r="Z353" s="129"/>
      <c r="AA353" s="129"/>
      <c r="AB353" s="128" t="s">
        <v>326</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c r="A360" s="188"/>
      <c r="B360" s="185"/>
      <c r="C360" s="179"/>
      <c r="D360" s="185"/>
      <c r="E360" s="179"/>
      <c r="F360" s="180"/>
      <c r="G360" s="156" t="s">
        <v>249</v>
      </c>
      <c r="H360" s="129"/>
      <c r="I360" s="129"/>
      <c r="J360" s="129"/>
      <c r="K360" s="129"/>
      <c r="L360" s="129"/>
      <c r="M360" s="129"/>
      <c r="N360" s="129"/>
      <c r="O360" s="129"/>
      <c r="P360" s="130"/>
      <c r="Q360" s="158" t="s">
        <v>325</v>
      </c>
      <c r="R360" s="129"/>
      <c r="S360" s="129"/>
      <c r="T360" s="129"/>
      <c r="U360" s="129"/>
      <c r="V360" s="129"/>
      <c r="W360" s="129"/>
      <c r="X360" s="129"/>
      <c r="Y360" s="129"/>
      <c r="Z360" s="129"/>
      <c r="AA360" s="129"/>
      <c r="AB360" s="128" t="s">
        <v>326</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380</v>
      </c>
      <c r="AF372" s="154"/>
      <c r="AG372" s="154"/>
      <c r="AH372" s="154"/>
      <c r="AI372" s="154" t="s">
        <v>378</v>
      </c>
      <c r="AJ372" s="154"/>
      <c r="AK372" s="154"/>
      <c r="AL372" s="154"/>
      <c r="AM372" s="154" t="s">
        <v>407</v>
      </c>
      <c r="AN372" s="154"/>
      <c r="AO372" s="154"/>
      <c r="AP372" s="150"/>
      <c r="AQ372" s="150" t="s">
        <v>232</v>
      </c>
      <c r="AR372" s="151"/>
      <c r="AS372" s="151"/>
      <c r="AT372" s="152"/>
      <c r="AU372" s="195" t="s">
        <v>248</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380</v>
      </c>
      <c r="AF376" s="154"/>
      <c r="AG376" s="154"/>
      <c r="AH376" s="154"/>
      <c r="AI376" s="154" t="s">
        <v>378</v>
      </c>
      <c r="AJ376" s="154"/>
      <c r="AK376" s="154"/>
      <c r="AL376" s="154"/>
      <c r="AM376" s="154" t="s">
        <v>407</v>
      </c>
      <c r="AN376" s="154"/>
      <c r="AO376" s="154"/>
      <c r="AP376" s="150"/>
      <c r="AQ376" s="150" t="s">
        <v>232</v>
      </c>
      <c r="AR376" s="151"/>
      <c r="AS376" s="151"/>
      <c r="AT376" s="152"/>
      <c r="AU376" s="195" t="s">
        <v>248</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380</v>
      </c>
      <c r="AF380" s="154"/>
      <c r="AG380" s="154"/>
      <c r="AH380" s="154"/>
      <c r="AI380" s="154" t="s">
        <v>378</v>
      </c>
      <c r="AJ380" s="154"/>
      <c r="AK380" s="154"/>
      <c r="AL380" s="154"/>
      <c r="AM380" s="154" t="s">
        <v>407</v>
      </c>
      <c r="AN380" s="154"/>
      <c r="AO380" s="154"/>
      <c r="AP380" s="150"/>
      <c r="AQ380" s="150" t="s">
        <v>232</v>
      </c>
      <c r="AR380" s="151"/>
      <c r="AS380" s="151"/>
      <c r="AT380" s="152"/>
      <c r="AU380" s="195" t="s">
        <v>248</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380</v>
      </c>
      <c r="AF384" s="154"/>
      <c r="AG384" s="154"/>
      <c r="AH384" s="154"/>
      <c r="AI384" s="154" t="s">
        <v>378</v>
      </c>
      <c r="AJ384" s="154"/>
      <c r="AK384" s="154"/>
      <c r="AL384" s="154"/>
      <c r="AM384" s="154" t="s">
        <v>407</v>
      </c>
      <c r="AN384" s="154"/>
      <c r="AO384" s="154"/>
      <c r="AP384" s="150"/>
      <c r="AQ384" s="150" t="s">
        <v>232</v>
      </c>
      <c r="AR384" s="151"/>
      <c r="AS384" s="151"/>
      <c r="AT384" s="152"/>
      <c r="AU384" s="195" t="s">
        <v>248</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380</v>
      </c>
      <c r="AF388" s="154"/>
      <c r="AG388" s="154"/>
      <c r="AH388" s="154"/>
      <c r="AI388" s="154" t="s">
        <v>378</v>
      </c>
      <c r="AJ388" s="154"/>
      <c r="AK388" s="154"/>
      <c r="AL388" s="154"/>
      <c r="AM388" s="154" t="s">
        <v>407</v>
      </c>
      <c r="AN388" s="154"/>
      <c r="AO388" s="154"/>
      <c r="AP388" s="150"/>
      <c r="AQ388" s="150" t="s">
        <v>232</v>
      </c>
      <c r="AR388" s="151"/>
      <c r="AS388" s="151"/>
      <c r="AT388" s="152"/>
      <c r="AU388" s="195" t="s">
        <v>248</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c r="A392" s="188"/>
      <c r="B392" s="185"/>
      <c r="C392" s="179"/>
      <c r="D392" s="185"/>
      <c r="E392" s="179"/>
      <c r="F392" s="180"/>
      <c r="G392" s="156" t="s">
        <v>249</v>
      </c>
      <c r="H392" s="129"/>
      <c r="I392" s="129"/>
      <c r="J392" s="129"/>
      <c r="K392" s="129"/>
      <c r="L392" s="129"/>
      <c r="M392" s="129"/>
      <c r="N392" s="129"/>
      <c r="O392" s="129"/>
      <c r="P392" s="130"/>
      <c r="Q392" s="158" t="s">
        <v>325</v>
      </c>
      <c r="R392" s="129"/>
      <c r="S392" s="129"/>
      <c r="T392" s="129"/>
      <c r="U392" s="129"/>
      <c r="V392" s="129"/>
      <c r="W392" s="129"/>
      <c r="X392" s="129"/>
      <c r="Y392" s="129"/>
      <c r="Z392" s="129"/>
      <c r="AA392" s="129"/>
      <c r="AB392" s="128" t="s">
        <v>326</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c r="A399" s="188"/>
      <c r="B399" s="185"/>
      <c r="C399" s="179"/>
      <c r="D399" s="185"/>
      <c r="E399" s="179"/>
      <c r="F399" s="180"/>
      <c r="G399" s="156" t="s">
        <v>249</v>
      </c>
      <c r="H399" s="129"/>
      <c r="I399" s="129"/>
      <c r="J399" s="129"/>
      <c r="K399" s="129"/>
      <c r="L399" s="129"/>
      <c r="M399" s="129"/>
      <c r="N399" s="129"/>
      <c r="O399" s="129"/>
      <c r="P399" s="130"/>
      <c r="Q399" s="158" t="s">
        <v>325</v>
      </c>
      <c r="R399" s="129"/>
      <c r="S399" s="129"/>
      <c r="T399" s="129"/>
      <c r="U399" s="129"/>
      <c r="V399" s="129"/>
      <c r="W399" s="129"/>
      <c r="X399" s="129"/>
      <c r="Y399" s="129"/>
      <c r="Z399" s="129"/>
      <c r="AA399" s="129"/>
      <c r="AB399" s="128" t="s">
        <v>326</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c r="A406" s="188"/>
      <c r="B406" s="185"/>
      <c r="C406" s="179"/>
      <c r="D406" s="185"/>
      <c r="E406" s="179"/>
      <c r="F406" s="180"/>
      <c r="G406" s="156" t="s">
        <v>249</v>
      </c>
      <c r="H406" s="129"/>
      <c r="I406" s="129"/>
      <c r="J406" s="129"/>
      <c r="K406" s="129"/>
      <c r="L406" s="129"/>
      <c r="M406" s="129"/>
      <c r="N406" s="129"/>
      <c r="O406" s="129"/>
      <c r="P406" s="130"/>
      <c r="Q406" s="158" t="s">
        <v>325</v>
      </c>
      <c r="R406" s="129"/>
      <c r="S406" s="129"/>
      <c r="T406" s="129"/>
      <c r="U406" s="129"/>
      <c r="V406" s="129"/>
      <c r="W406" s="129"/>
      <c r="X406" s="129"/>
      <c r="Y406" s="129"/>
      <c r="Z406" s="129"/>
      <c r="AA406" s="129"/>
      <c r="AB406" s="128" t="s">
        <v>326</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c r="A413" s="188"/>
      <c r="B413" s="185"/>
      <c r="C413" s="179"/>
      <c r="D413" s="185"/>
      <c r="E413" s="179"/>
      <c r="F413" s="180"/>
      <c r="G413" s="156" t="s">
        <v>249</v>
      </c>
      <c r="H413" s="129"/>
      <c r="I413" s="129"/>
      <c r="J413" s="129"/>
      <c r="K413" s="129"/>
      <c r="L413" s="129"/>
      <c r="M413" s="129"/>
      <c r="N413" s="129"/>
      <c r="O413" s="129"/>
      <c r="P413" s="130"/>
      <c r="Q413" s="158" t="s">
        <v>325</v>
      </c>
      <c r="R413" s="129"/>
      <c r="S413" s="129"/>
      <c r="T413" s="129"/>
      <c r="U413" s="129"/>
      <c r="V413" s="129"/>
      <c r="W413" s="129"/>
      <c r="X413" s="129"/>
      <c r="Y413" s="129"/>
      <c r="Z413" s="129"/>
      <c r="AA413" s="129"/>
      <c r="AB413" s="128" t="s">
        <v>326</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c r="A420" s="188"/>
      <c r="B420" s="185"/>
      <c r="C420" s="179"/>
      <c r="D420" s="185"/>
      <c r="E420" s="179"/>
      <c r="F420" s="180"/>
      <c r="G420" s="156" t="s">
        <v>249</v>
      </c>
      <c r="H420" s="129"/>
      <c r="I420" s="129"/>
      <c r="J420" s="129"/>
      <c r="K420" s="129"/>
      <c r="L420" s="129"/>
      <c r="M420" s="129"/>
      <c r="N420" s="129"/>
      <c r="O420" s="129"/>
      <c r="P420" s="130"/>
      <c r="Q420" s="158" t="s">
        <v>325</v>
      </c>
      <c r="R420" s="129"/>
      <c r="S420" s="129"/>
      <c r="T420" s="129"/>
      <c r="U420" s="129"/>
      <c r="V420" s="129"/>
      <c r="W420" s="129"/>
      <c r="X420" s="129"/>
      <c r="Y420" s="129"/>
      <c r="Z420" s="129"/>
      <c r="AA420" s="129"/>
      <c r="AB420" s="128" t="s">
        <v>326</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410</v>
      </c>
      <c r="D430" s="931"/>
      <c r="E430" s="173" t="s">
        <v>388</v>
      </c>
      <c r="F430" s="898"/>
      <c r="G430" s="899" t="s">
        <v>252</v>
      </c>
      <c r="H430" s="122"/>
      <c r="I430" s="122"/>
      <c r="J430" s="900" t="s">
        <v>566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401</v>
      </c>
      <c r="AJ431" s="339"/>
      <c r="AK431" s="339"/>
      <c r="AL431" s="158"/>
      <c r="AM431" s="339" t="s">
        <v>414</v>
      </c>
      <c r="AN431" s="339"/>
      <c r="AO431" s="339"/>
      <c r="AP431" s="158"/>
      <c r="AQ431" s="158" t="s">
        <v>232</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233</v>
      </c>
      <c r="AH432" s="133"/>
      <c r="AI432" s="155"/>
      <c r="AJ432" s="155"/>
      <c r="AK432" s="155"/>
      <c r="AL432" s="153"/>
      <c r="AM432" s="155"/>
      <c r="AN432" s="155"/>
      <c r="AO432" s="155"/>
      <c r="AP432" s="153"/>
      <c r="AQ432" s="590" t="s">
        <v>567</v>
      </c>
      <c r="AR432" s="199"/>
      <c r="AS432" s="132" t="s">
        <v>233</v>
      </c>
      <c r="AT432" s="133"/>
      <c r="AU432" s="199" t="s">
        <v>571</v>
      </c>
      <c r="AV432" s="199"/>
      <c r="AW432" s="132" t="s">
        <v>181</v>
      </c>
      <c r="AX432" s="194"/>
    </row>
    <row r="433" spans="1:50" ht="23.25" customHeight="1">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574</v>
      </c>
      <c r="AF433" s="206"/>
      <c r="AG433" s="206"/>
      <c r="AH433" s="206"/>
      <c r="AI433" s="340" t="s">
        <v>568</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568</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567</v>
      </c>
      <c r="AJ435" s="206"/>
      <c r="AK435" s="206"/>
      <c r="AL435" s="206"/>
      <c r="AM435" s="340" t="s">
        <v>568</v>
      </c>
      <c r="AN435" s="206"/>
      <c r="AO435" s="206"/>
      <c r="AP435" s="341"/>
      <c r="AQ435" s="340" t="s">
        <v>567</v>
      </c>
      <c r="AR435" s="206"/>
      <c r="AS435" s="206"/>
      <c r="AT435" s="341"/>
      <c r="AU435" s="206" t="s">
        <v>571</v>
      </c>
      <c r="AV435" s="206"/>
      <c r="AW435" s="206"/>
      <c r="AX435" s="207"/>
    </row>
    <row r="436" spans="1:50" ht="18.75" customHeight="1">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401</v>
      </c>
      <c r="AJ436" s="339"/>
      <c r="AK436" s="339"/>
      <c r="AL436" s="158"/>
      <c r="AM436" s="339" t="s">
        <v>414</v>
      </c>
      <c r="AN436" s="339"/>
      <c r="AO436" s="339"/>
      <c r="AP436" s="158"/>
      <c r="AQ436" s="158" t="s">
        <v>232</v>
      </c>
      <c r="AR436" s="129"/>
      <c r="AS436" s="129"/>
      <c r="AT436" s="130"/>
      <c r="AU436" s="135" t="s">
        <v>134</v>
      </c>
      <c r="AV436" s="135"/>
      <c r="AW436" s="135"/>
      <c r="AX436" s="136"/>
    </row>
    <row r="437" spans="1:50" ht="18.75"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567</v>
      </c>
      <c r="AF437" s="199"/>
      <c r="AG437" s="132" t="s">
        <v>233</v>
      </c>
      <c r="AH437" s="133"/>
      <c r="AI437" s="155"/>
      <c r="AJ437" s="155"/>
      <c r="AK437" s="155"/>
      <c r="AL437" s="153"/>
      <c r="AM437" s="155"/>
      <c r="AN437" s="155"/>
      <c r="AO437" s="155"/>
      <c r="AP437" s="153"/>
      <c r="AQ437" s="590" t="s">
        <v>567</v>
      </c>
      <c r="AR437" s="199"/>
      <c r="AS437" s="132" t="s">
        <v>233</v>
      </c>
      <c r="AT437" s="133"/>
      <c r="AU437" s="199" t="s">
        <v>572</v>
      </c>
      <c r="AV437" s="199"/>
      <c r="AW437" s="132" t="s">
        <v>181</v>
      </c>
      <c r="AX437" s="194"/>
    </row>
    <row r="438" spans="1:50" ht="23.25" customHeight="1">
      <c r="A438" s="188"/>
      <c r="B438" s="185"/>
      <c r="C438" s="179"/>
      <c r="D438" s="185"/>
      <c r="E438" s="342"/>
      <c r="F438" s="343"/>
      <c r="G438" s="103" t="s">
        <v>567</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567</v>
      </c>
      <c r="AC438" s="212"/>
      <c r="AD438" s="212"/>
      <c r="AE438" s="340" t="s">
        <v>572</v>
      </c>
      <c r="AF438" s="206"/>
      <c r="AG438" s="206"/>
      <c r="AH438" s="206"/>
      <c r="AI438" s="340" t="s">
        <v>567</v>
      </c>
      <c r="AJ438" s="206"/>
      <c r="AK438" s="206"/>
      <c r="AL438" s="206"/>
      <c r="AM438" s="340" t="s">
        <v>567</v>
      </c>
      <c r="AN438" s="206"/>
      <c r="AO438" s="206"/>
      <c r="AP438" s="341"/>
      <c r="AQ438" s="340" t="s">
        <v>567</v>
      </c>
      <c r="AR438" s="206"/>
      <c r="AS438" s="206"/>
      <c r="AT438" s="341"/>
      <c r="AU438" s="206" t="s">
        <v>567</v>
      </c>
      <c r="AV438" s="206"/>
      <c r="AW438" s="206"/>
      <c r="AX438" s="207"/>
    </row>
    <row r="439" spans="1:50" ht="23.25"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567</v>
      </c>
      <c r="AC439" s="204"/>
      <c r="AD439" s="204"/>
      <c r="AE439" s="340" t="s">
        <v>567</v>
      </c>
      <c r="AF439" s="206"/>
      <c r="AG439" s="206"/>
      <c r="AH439" s="341"/>
      <c r="AI439" s="340" t="s">
        <v>567</v>
      </c>
      <c r="AJ439" s="206"/>
      <c r="AK439" s="206"/>
      <c r="AL439" s="206"/>
      <c r="AM439" s="340" t="s">
        <v>587</v>
      </c>
      <c r="AN439" s="206"/>
      <c r="AO439" s="206"/>
      <c r="AP439" s="341"/>
      <c r="AQ439" s="340" t="s">
        <v>567</v>
      </c>
      <c r="AR439" s="206"/>
      <c r="AS439" s="206"/>
      <c r="AT439" s="341"/>
      <c r="AU439" s="206" t="s">
        <v>568</v>
      </c>
      <c r="AV439" s="206"/>
      <c r="AW439" s="206"/>
      <c r="AX439" s="207"/>
    </row>
    <row r="440" spans="1:50" ht="23.25"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t="s">
        <v>587</v>
      </c>
      <c r="AF440" s="206"/>
      <c r="AG440" s="206"/>
      <c r="AH440" s="341"/>
      <c r="AI440" s="340" t="s">
        <v>567</v>
      </c>
      <c r="AJ440" s="206"/>
      <c r="AK440" s="206"/>
      <c r="AL440" s="206"/>
      <c r="AM440" s="340" t="s">
        <v>567</v>
      </c>
      <c r="AN440" s="206"/>
      <c r="AO440" s="206"/>
      <c r="AP440" s="341"/>
      <c r="AQ440" s="340" t="s">
        <v>567</v>
      </c>
      <c r="AR440" s="206"/>
      <c r="AS440" s="206"/>
      <c r="AT440" s="341"/>
      <c r="AU440" s="206" t="s">
        <v>574</v>
      </c>
      <c r="AV440" s="206"/>
      <c r="AW440" s="206"/>
      <c r="AX440" s="207"/>
    </row>
    <row r="441" spans="1:50" ht="18.75" hidden="1" customHeight="1">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401</v>
      </c>
      <c r="AJ441" s="339"/>
      <c r="AK441" s="339"/>
      <c r="AL441" s="158"/>
      <c r="AM441" s="339" t="s">
        <v>414</v>
      </c>
      <c r="AN441" s="339"/>
      <c r="AO441" s="339"/>
      <c r="AP441" s="158"/>
      <c r="AQ441" s="158" t="s">
        <v>232</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90"/>
      <c r="AR442" s="199"/>
      <c r="AS442" s="132" t="s">
        <v>233</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401</v>
      </c>
      <c r="AJ446" s="339"/>
      <c r="AK446" s="339"/>
      <c r="AL446" s="158"/>
      <c r="AM446" s="339" t="s">
        <v>414</v>
      </c>
      <c r="AN446" s="339"/>
      <c r="AO446" s="339"/>
      <c r="AP446" s="158"/>
      <c r="AQ446" s="158" t="s">
        <v>232</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90"/>
      <c r="AR447" s="199"/>
      <c r="AS447" s="132" t="s">
        <v>233</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401</v>
      </c>
      <c r="AJ451" s="339"/>
      <c r="AK451" s="339"/>
      <c r="AL451" s="158"/>
      <c r="AM451" s="339" t="s">
        <v>414</v>
      </c>
      <c r="AN451" s="339"/>
      <c r="AO451" s="339"/>
      <c r="AP451" s="158"/>
      <c r="AQ451" s="158" t="s">
        <v>232</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90"/>
      <c r="AR452" s="199"/>
      <c r="AS452" s="132" t="s">
        <v>233</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401</v>
      </c>
      <c r="AJ456" s="339"/>
      <c r="AK456" s="339"/>
      <c r="AL456" s="158"/>
      <c r="AM456" s="339" t="s">
        <v>414</v>
      </c>
      <c r="AN456" s="339"/>
      <c r="AO456" s="339"/>
      <c r="AP456" s="158"/>
      <c r="AQ456" s="158" t="s">
        <v>232</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233</v>
      </c>
      <c r="AH457" s="133"/>
      <c r="AI457" s="155"/>
      <c r="AJ457" s="155"/>
      <c r="AK457" s="155"/>
      <c r="AL457" s="153"/>
      <c r="AM457" s="155"/>
      <c r="AN457" s="155"/>
      <c r="AO457" s="155"/>
      <c r="AP457" s="153"/>
      <c r="AQ457" s="590"/>
      <c r="AR457" s="199"/>
      <c r="AS457" s="132" t="s">
        <v>233</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401</v>
      </c>
      <c r="AJ461" s="339"/>
      <c r="AK461" s="339"/>
      <c r="AL461" s="158"/>
      <c r="AM461" s="339" t="s">
        <v>414</v>
      </c>
      <c r="AN461" s="339"/>
      <c r="AO461" s="339"/>
      <c r="AP461" s="158"/>
      <c r="AQ461" s="158" t="s">
        <v>232</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590"/>
      <c r="AR462" s="199"/>
      <c r="AS462" s="132" t="s">
        <v>233</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401</v>
      </c>
      <c r="AJ466" s="339"/>
      <c r="AK466" s="339"/>
      <c r="AL466" s="158"/>
      <c r="AM466" s="339" t="s">
        <v>414</v>
      </c>
      <c r="AN466" s="339"/>
      <c r="AO466" s="339"/>
      <c r="AP466" s="158"/>
      <c r="AQ466" s="158" t="s">
        <v>232</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90"/>
      <c r="AR467" s="199"/>
      <c r="AS467" s="132" t="s">
        <v>233</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401</v>
      </c>
      <c r="AJ471" s="339"/>
      <c r="AK471" s="339"/>
      <c r="AL471" s="158"/>
      <c r="AM471" s="339" t="s">
        <v>414</v>
      </c>
      <c r="AN471" s="339"/>
      <c r="AO471" s="339"/>
      <c r="AP471" s="158"/>
      <c r="AQ471" s="158" t="s">
        <v>232</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90"/>
      <c r="AR472" s="199"/>
      <c r="AS472" s="132" t="s">
        <v>233</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401</v>
      </c>
      <c r="AJ476" s="339"/>
      <c r="AK476" s="339"/>
      <c r="AL476" s="158"/>
      <c r="AM476" s="339" t="s">
        <v>414</v>
      </c>
      <c r="AN476" s="339"/>
      <c r="AO476" s="339"/>
      <c r="AP476" s="158"/>
      <c r="AQ476" s="158" t="s">
        <v>232</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90"/>
      <c r="AR477" s="199"/>
      <c r="AS477" s="132" t="s">
        <v>233</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c r="A481" s="188"/>
      <c r="B481" s="185"/>
      <c r="C481" s="179"/>
      <c r="D481" s="185"/>
      <c r="E481" s="121" t="s">
        <v>397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645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392</v>
      </c>
      <c r="F484" s="174"/>
      <c r="G484" s="899" t="s">
        <v>252</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401</v>
      </c>
      <c r="AJ485" s="339"/>
      <c r="AK485" s="339"/>
      <c r="AL485" s="158"/>
      <c r="AM485" s="339" t="s">
        <v>414</v>
      </c>
      <c r="AN485" s="339"/>
      <c r="AO485" s="339"/>
      <c r="AP485" s="158"/>
      <c r="AQ485" s="158" t="s">
        <v>232</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90"/>
      <c r="AR486" s="199"/>
      <c r="AS486" s="132" t="s">
        <v>233</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401</v>
      </c>
      <c r="AJ490" s="339"/>
      <c r="AK490" s="339"/>
      <c r="AL490" s="158"/>
      <c r="AM490" s="339" t="s">
        <v>414</v>
      </c>
      <c r="AN490" s="339"/>
      <c r="AO490" s="339"/>
      <c r="AP490" s="158"/>
      <c r="AQ490" s="158" t="s">
        <v>232</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90"/>
      <c r="AR491" s="199"/>
      <c r="AS491" s="132" t="s">
        <v>233</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401</v>
      </c>
      <c r="AJ495" s="339"/>
      <c r="AK495" s="339"/>
      <c r="AL495" s="158"/>
      <c r="AM495" s="339" t="s">
        <v>414</v>
      </c>
      <c r="AN495" s="339"/>
      <c r="AO495" s="339"/>
      <c r="AP495" s="158"/>
      <c r="AQ495" s="158" t="s">
        <v>232</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90"/>
      <c r="AR496" s="199"/>
      <c r="AS496" s="132" t="s">
        <v>233</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401</v>
      </c>
      <c r="AJ500" s="339"/>
      <c r="AK500" s="339"/>
      <c r="AL500" s="158"/>
      <c r="AM500" s="339" t="s">
        <v>414</v>
      </c>
      <c r="AN500" s="339"/>
      <c r="AO500" s="339"/>
      <c r="AP500" s="158"/>
      <c r="AQ500" s="158" t="s">
        <v>232</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90"/>
      <c r="AR501" s="199"/>
      <c r="AS501" s="132" t="s">
        <v>233</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401</v>
      </c>
      <c r="AJ505" s="339"/>
      <c r="AK505" s="339"/>
      <c r="AL505" s="158"/>
      <c r="AM505" s="339" t="s">
        <v>414</v>
      </c>
      <c r="AN505" s="339"/>
      <c r="AO505" s="339"/>
      <c r="AP505" s="158"/>
      <c r="AQ505" s="158" t="s">
        <v>232</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90"/>
      <c r="AR506" s="199"/>
      <c r="AS506" s="132" t="s">
        <v>233</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401</v>
      </c>
      <c r="AJ510" s="339"/>
      <c r="AK510" s="339"/>
      <c r="AL510" s="158"/>
      <c r="AM510" s="339" t="s">
        <v>414</v>
      </c>
      <c r="AN510" s="339"/>
      <c r="AO510" s="339"/>
      <c r="AP510" s="158"/>
      <c r="AQ510" s="158" t="s">
        <v>232</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90"/>
      <c r="AR511" s="199"/>
      <c r="AS511" s="132" t="s">
        <v>233</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401</v>
      </c>
      <c r="AJ515" s="339"/>
      <c r="AK515" s="339"/>
      <c r="AL515" s="158"/>
      <c r="AM515" s="339" t="s">
        <v>414</v>
      </c>
      <c r="AN515" s="339"/>
      <c r="AO515" s="339"/>
      <c r="AP515" s="158"/>
      <c r="AQ515" s="158" t="s">
        <v>232</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90"/>
      <c r="AR516" s="199"/>
      <c r="AS516" s="132" t="s">
        <v>233</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401</v>
      </c>
      <c r="AJ520" s="339"/>
      <c r="AK520" s="339"/>
      <c r="AL520" s="158"/>
      <c r="AM520" s="339" t="s">
        <v>414</v>
      </c>
      <c r="AN520" s="339"/>
      <c r="AO520" s="339"/>
      <c r="AP520" s="158"/>
      <c r="AQ520" s="158" t="s">
        <v>232</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90"/>
      <c r="AR521" s="199"/>
      <c r="AS521" s="132" t="s">
        <v>233</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401</v>
      </c>
      <c r="AJ525" s="339"/>
      <c r="AK525" s="339"/>
      <c r="AL525" s="158"/>
      <c r="AM525" s="339" t="s">
        <v>414</v>
      </c>
      <c r="AN525" s="339"/>
      <c r="AO525" s="339"/>
      <c r="AP525" s="158"/>
      <c r="AQ525" s="158" t="s">
        <v>232</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90"/>
      <c r="AR526" s="199"/>
      <c r="AS526" s="132" t="s">
        <v>233</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401</v>
      </c>
      <c r="AJ530" s="339"/>
      <c r="AK530" s="339"/>
      <c r="AL530" s="158"/>
      <c r="AM530" s="339" t="s">
        <v>414</v>
      </c>
      <c r="AN530" s="339"/>
      <c r="AO530" s="339"/>
      <c r="AP530" s="158"/>
      <c r="AQ530" s="158" t="s">
        <v>232</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90"/>
      <c r="AR531" s="199"/>
      <c r="AS531" s="132" t="s">
        <v>233</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398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393</v>
      </c>
      <c r="F538" s="174"/>
      <c r="G538" s="899" t="s">
        <v>252</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401</v>
      </c>
      <c r="AJ539" s="339"/>
      <c r="AK539" s="339"/>
      <c r="AL539" s="158"/>
      <c r="AM539" s="339" t="s">
        <v>414</v>
      </c>
      <c r="AN539" s="339"/>
      <c r="AO539" s="339"/>
      <c r="AP539" s="158"/>
      <c r="AQ539" s="158" t="s">
        <v>232</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90"/>
      <c r="AR540" s="199"/>
      <c r="AS540" s="132" t="s">
        <v>233</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401</v>
      </c>
      <c r="AJ544" s="339"/>
      <c r="AK544" s="339"/>
      <c r="AL544" s="158"/>
      <c r="AM544" s="339" t="s">
        <v>414</v>
      </c>
      <c r="AN544" s="339"/>
      <c r="AO544" s="339"/>
      <c r="AP544" s="158"/>
      <c r="AQ544" s="158" t="s">
        <v>232</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90"/>
      <c r="AR545" s="199"/>
      <c r="AS545" s="132" t="s">
        <v>233</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401</v>
      </c>
      <c r="AJ549" s="339"/>
      <c r="AK549" s="339"/>
      <c r="AL549" s="158"/>
      <c r="AM549" s="339" t="s">
        <v>414</v>
      </c>
      <c r="AN549" s="339"/>
      <c r="AO549" s="339"/>
      <c r="AP549" s="158"/>
      <c r="AQ549" s="158" t="s">
        <v>232</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90"/>
      <c r="AR550" s="199"/>
      <c r="AS550" s="132" t="s">
        <v>233</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401</v>
      </c>
      <c r="AJ554" s="339"/>
      <c r="AK554" s="339"/>
      <c r="AL554" s="158"/>
      <c r="AM554" s="339" t="s">
        <v>414</v>
      </c>
      <c r="AN554" s="339"/>
      <c r="AO554" s="339"/>
      <c r="AP554" s="158"/>
      <c r="AQ554" s="158" t="s">
        <v>232</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90"/>
      <c r="AR555" s="199"/>
      <c r="AS555" s="132" t="s">
        <v>233</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401</v>
      </c>
      <c r="AJ559" s="339"/>
      <c r="AK559" s="339"/>
      <c r="AL559" s="158"/>
      <c r="AM559" s="339" t="s">
        <v>414</v>
      </c>
      <c r="AN559" s="339"/>
      <c r="AO559" s="339"/>
      <c r="AP559" s="158"/>
      <c r="AQ559" s="158" t="s">
        <v>232</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90"/>
      <c r="AR560" s="199"/>
      <c r="AS560" s="132" t="s">
        <v>233</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401</v>
      </c>
      <c r="AJ564" s="339"/>
      <c r="AK564" s="339"/>
      <c r="AL564" s="158"/>
      <c r="AM564" s="339" t="s">
        <v>414</v>
      </c>
      <c r="AN564" s="339"/>
      <c r="AO564" s="339"/>
      <c r="AP564" s="158"/>
      <c r="AQ564" s="158" t="s">
        <v>232</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90"/>
      <c r="AR565" s="199"/>
      <c r="AS565" s="132" t="s">
        <v>233</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401</v>
      </c>
      <c r="AJ569" s="339"/>
      <c r="AK569" s="339"/>
      <c r="AL569" s="158"/>
      <c r="AM569" s="339" t="s">
        <v>414</v>
      </c>
      <c r="AN569" s="339"/>
      <c r="AO569" s="339"/>
      <c r="AP569" s="158"/>
      <c r="AQ569" s="158" t="s">
        <v>232</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90"/>
      <c r="AR570" s="199"/>
      <c r="AS570" s="132" t="s">
        <v>233</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401</v>
      </c>
      <c r="AJ574" s="339"/>
      <c r="AK574" s="339"/>
      <c r="AL574" s="158"/>
      <c r="AM574" s="339" t="s">
        <v>414</v>
      </c>
      <c r="AN574" s="339"/>
      <c r="AO574" s="339"/>
      <c r="AP574" s="158"/>
      <c r="AQ574" s="158" t="s">
        <v>232</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90"/>
      <c r="AR575" s="199"/>
      <c r="AS575" s="132" t="s">
        <v>233</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401</v>
      </c>
      <c r="AJ579" s="339"/>
      <c r="AK579" s="339"/>
      <c r="AL579" s="158"/>
      <c r="AM579" s="339" t="s">
        <v>414</v>
      </c>
      <c r="AN579" s="339"/>
      <c r="AO579" s="339"/>
      <c r="AP579" s="158"/>
      <c r="AQ579" s="158" t="s">
        <v>232</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90"/>
      <c r="AR580" s="199"/>
      <c r="AS580" s="132" t="s">
        <v>233</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401</v>
      </c>
      <c r="AJ584" s="339"/>
      <c r="AK584" s="339"/>
      <c r="AL584" s="158"/>
      <c r="AM584" s="339" t="s">
        <v>414</v>
      </c>
      <c r="AN584" s="339"/>
      <c r="AO584" s="339"/>
      <c r="AP584" s="158"/>
      <c r="AQ584" s="158" t="s">
        <v>232</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90"/>
      <c r="AR585" s="199"/>
      <c r="AS585" s="132" t="s">
        <v>233</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398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392</v>
      </c>
      <c r="F592" s="174"/>
      <c r="G592" s="899" t="s">
        <v>252</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401</v>
      </c>
      <c r="AJ593" s="339"/>
      <c r="AK593" s="339"/>
      <c r="AL593" s="158"/>
      <c r="AM593" s="339" t="s">
        <v>414</v>
      </c>
      <c r="AN593" s="339"/>
      <c r="AO593" s="339"/>
      <c r="AP593" s="158"/>
      <c r="AQ593" s="158" t="s">
        <v>232</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90"/>
      <c r="AR594" s="199"/>
      <c r="AS594" s="132" t="s">
        <v>233</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401</v>
      </c>
      <c r="AJ598" s="339"/>
      <c r="AK598" s="339"/>
      <c r="AL598" s="158"/>
      <c r="AM598" s="339" t="s">
        <v>414</v>
      </c>
      <c r="AN598" s="339"/>
      <c r="AO598" s="339"/>
      <c r="AP598" s="158"/>
      <c r="AQ598" s="158" t="s">
        <v>232</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90"/>
      <c r="AR599" s="199"/>
      <c r="AS599" s="132" t="s">
        <v>233</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401</v>
      </c>
      <c r="AJ603" s="339"/>
      <c r="AK603" s="339"/>
      <c r="AL603" s="158"/>
      <c r="AM603" s="339" t="s">
        <v>414</v>
      </c>
      <c r="AN603" s="339"/>
      <c r="AO603" s="339"/>
      <c r="AP603" s="158"/>
      <c r="AQ603" s="158" t="s">
        <v>232</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90"/>
      <c r="AR604" s="199"/>
      <c r="AS604" s="132" t="s">
        <v>233</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401</v>
      </c>
      <c r="AJ608" s="339"/>
      <c r="AK608" s="339"/>
      <c r="AL608" s="158"/>
      <c r="AM608" s="339" t="s">
        <v>414</v>
      </c>
      <c r="AN608" s="339"/>
      <c r="AO608" s="339"/>
      <c r="AP608" s="158"/>
      <c r="AQ608" s="158" t="s">
        <v>232</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90"/>
      <c r="AR609" s="199"/>
      <c r="AS609" s="132" t="s">
        <v>233</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401</v>
      </c>
      <c r="AJ613" s="339"/>
      <c r="AK613" s="339"/>
      <c r="AL613" s="158"/>
      <c r="AM613" s="339" t="s">
        <v>414</v>
      </c>
      <c r="AN613" s="339"/>
      <c r="AO613" s="339"/>
      <c r="AP613" s="158"/>
      <c r="AQ613" s="158" t="s">
        <v>232</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90"/>
      <c r="AR614" s="199"/>
      <c r="AS614" s="132" t="s">
        <v>233</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401</v>
      </c>
      <c r="AJ618" s="339"/>
      <c r="AK618" s="339"/>
      <c r="AL618" s="158"/>
      <c r="AM618" s="339" t="s">
        <v>414</v>
      </c>
      <c r="AN618" s="339"/>
      <c r="AO618" s="339"/>
      <c r="AP618" s="158"/>
      <c r="AQ618" s="158" t="s">
        <v>232</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90"/>
      <c r="AR619" s="199"/>
      <c r="AS619" s="132" t="s">
        <v>233</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401</v>
      </c>
      <c r="AJ623" s="339"/>
      <c r="AK623" s="339"/>
      <c r="AL623" s="158"/>
      <c r="AM623" s="339" t="s">
        <v>414</v>
      </c>
      <c r="AN623" s="339"/>
      <c r="AO623" s="339"/>
      <c r="AP623" s="158"/>
      <c r="AQ623" s="158" t="s">
        <v>232</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90"/>
      <c r="AR624" s="199"/>
      <c r="AS624" s="132" t="s">
        <v>233</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401</v>
      </c>
      <c r="AJ628" s="339"/>
      <c r="AK628" s="339"/>
      <c r="AL628" s="158"/>
      <c r="AM628" s="339" t="s">
        <v>414</v>
      </c>
      <c r="AN628" s="339"/>
      <c r="AO628" s="339"/>
      <c r="AP628" s="158"/>
      <c r="AQ628" s="158" t="s">
        <v>232</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90"/>
      <c r="AR629" s="199"/>
      <c r="AS629" s="132" t="s">
        <v>233</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401</v>
      </c>
      <c r="AJ633" s="339"/>
      <c r="AK633" s="339"/>
      <c r="AL633" s="158"/>
      <c r="AM633" s="339" t="s">
        <v>414</v>
      </c>
      <c r="AN633" s="339"/>
      <c r="AO633" s="339"/>
      <c r="AP633" s="158"/>
      <c r="AQ633" s="158" t="s">
        <v>232</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90"/>
      <c r="AR634" s="199"/>
      <c r="AS634" s="132" t="s">
        <v>233</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401</v>
      </c>
      <c r="AJ638" s="339"/>
      <c r="AK638" s="339"/>
      <c r="AL638" s="158"/>
      <c r="AM638" s="339" t="s">
        <v>414</v>
      </c>
      <c r="AN638" s="339"/>
      <c r="AO638" s="339"/>
      <c r="AP638" s="158"/>
      <c r="AQ638" s="158" t="s">
        <v>232</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90"/>
      <c r="AR639" s="199"/>
      <c r="AS639" s="132" t="s">
        <v>233</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398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393</v>
      </c>
      <c r="F646" s="174"/>
      <c r="G646" s="899" t="s">
        <v>252</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401</v>
      </c>
      <c r="AJ647" s="339"/>
      <c r="AK647" s="339"/>
      <c r="AL647" s="158"/>
      <c r="AM647" s="339" t="s">
        <v>414</v>
      </c>
      <c r="AN647" s="339"/>
      <c r="AO647" s="339"/>
      <c r="AP647" s="158"/>
      <c r="AQ647" s="158" t="s">
        <v>232</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90"/>
      <c r="AR648" s="199"/>
      <c r="AS648" s="132" t="s">
        <v>233</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401</v>
      </c>
      <c r="AJ652" s="339"/>
      <c r="AK652" s="339"/>
      <c r="AL652" s="158"/>
      <c r="AM652" s="339" t="s">
        <v>414</v>
      </c>
      <c r="AN652" s="339"/>
      <c r="AO652" s="339"/>
      <c r="AP652" s="158"/>
      <c r="AQ652" s="158" t="s">
        <v>232</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90"/>
      <c r="AR653" s="199"/>
      <c r="AS653" s="132" t="s">
        <v>233</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401</v>
      </c>
      <c r="AJ657" s="339"/>
      <c r="AK657" s="339"/>
      <c r="AL657" s="158"/>
      <c r="AM657" s="339" t="s">
        <v>414</v>
      </c>
      <c r="AN657" s="339"/>
      <c r="AO657" s="339"/>
      <c r="AP657" s="158"/>
      <c r="AQ657" s="158" t="s">
        <v>232</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90"/>
      <c r="AR658" s="199"/>
      <c r="AS658" s="132" t="s">
        <v>233</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401</v>
      </c>
      <c r="AJ662" s="339"/>
      <c r="AK662" s="339"/>
      <c r="AL662" s="158"/>
      <c r="AM662" s="339" t="s">
        <v>414</v>
      </c>
      <c r="AN662" s="339"/>
      <c r="AO662" s="339"/>
      <c r="AP662" s="158"/>
      <c r="AQ662" s="158" t="s">
        <v>232</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90"/>
      <c r="AR663" s="199"/>
      <c r="AS663" s="132" t="s">
        <v>233</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401</v>
      </c>
      <c r="AJ667" s="339"/>
      <c r="AK667" s="339"/>
      <c r="AL667" s="158"/>
      <c r="AM667" s="339" t="s">
        <v>414</v>
      </c>
      <c r="AN667" s="339"/>
      <c r="AO667" s="339"/>
      <c r="AP667" s="158"/>
      <c r="AQ667" s="158" t="s">
        <v>232</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90"/>
      <c r="AR668" s="199"/>
      <c r="AS668" s="132" t="s">
        <v>233</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401</v>
      </c>
      <c r="AJ672" s="339"/>
      <c r="AK672" s="339"/>
      <c r="AL672" s="158"/>
      <c r="AM672" s="339" t="s">
        <v>414</v>
      </c>
      <c r="AN672" s="339"/>
      <c r="AO672" s="339"/>
      <c r="AP672" s="158"/>
      <c r="AQ672" s="158" t="s">
        <v>232</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90"/>
      <c r="AR673" s="199"/>
      <c r="AS673" s="132" t="s">
        <v>233</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401</v>
      </c>
      <c r="AJ677" s="339"/>
      <c r="AK677" s="339"/>
      <c r="AL677" s="158"/>
      <c r="AM677" s="339" t="s">
        <v>414</v>
      </c>
      <c r="AN677" s="339"/>
      <c r="AO677" s="339"/>
      <c r="AP677" s="158"/>
      <c r="AQ677" s="158" t="s">
        <v>232</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90"/>
      <c r="AR678" s="199"/>
      <c r="AS678" s="132" t="s">
        <v>233</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401</v>
      </c>
      <c r="AJ682" s="339"/>
      <c r="AK682" s="339"/>
      <c r="AL682" s="158"/>
      <c r="AM682" s="339" t="s">
        <v>414</v>
      </c>
      <c r="AN682" s="339"/>
      <c r="AO682" s="339"/>
      <c r="AP682" s="158"/>
      <c r="AQ682" s="158" t="s">
        <v>232</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90"/>
      <c r="AR683" s="199"/>
      <c r="AS683" s="132" t="s">
        <v>233</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401</v>
      </c>
      <c r="AJ687" s="339"/>
      <c r="AK687" s="339"/>
      <c r="AL687" s="158"/>
      <c r="AM687" s="339" t="s">
        <v>414</v>
      </c>
      <c r="AN687" s="339"/>
      <c r="AO687" s="339"/>
      <c r="AP687" s="158"/>
      <c r="AQ687" s="158" t="s">
        <v>232</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90"/>
      <c r="AR688" s="199"/>
      <c r="AS688" s="132" t="s">
        <v>233</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401</v>
      </c>
      <c r="AJ692" s="339"/>
      <c r="AK692" s="339"/>
      <c r="AL692" s="158"/>
      <c r="AM692" s="339" t="s">
        <v>414</v>
      </c>
      <c r="AN692" s="339"/>
      <c r="AO692" s="339"/>
      <c r="AP692" s="158"/>
      <c r="AQ692" s="158" t="s">
        <v>232</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90"/>
      <c r="AR693" s="199"/>
      <c r="AS693" s="132" t="s">
        <v>233</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398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9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549</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549</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69.599999999999994"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549</v>
      </c>
      <c r="AE705" s="715"/>
      <c r="AF705" s="715"/>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369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309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549</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30.9"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549</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549</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336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337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591</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3.4" customHeight="1">
      <c r="A714" s="645"/>
      <c r="B714" s="646"/>
      <c r="C714" s="647" t="s">
        <v>314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315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641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42.9" customHeight="1">
      <c r="A717" s="642"/>
      <c r="B717" s="644"/>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549</v>
      </c>
      <c r="AE717" s="327"/>
      <c r="AF717" s="327"/>
      <c r="AG717" s="100" t="s">
        <v>643</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549</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c r="A720" s="778"/>
      <c r="B720" s="779"/>
      <c r="C720" s="300" t="s">
        <v>329</v>
      </c>
      <c r="D720" s="298"/>
      <c r="E720" s="298"/>
      <c r="F720" s="301"/>
      <c r="G720" s="297" t="s">
        <v>330</v>
      </c>
      <c r="H720" s="298"/>
      <c r="I720" s="298"/>
      <c r="J720" s="298"/>
      <c r="K720" s="298"/>
      <c r="L720" s="298"/>
      <c r="M720" s="298"/>
      <c r="N720" s="297" t="s">
        <v>333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650000000000006" customHeight="1">
      <c r="A726" s="640" t="s">
        <v>48</v>
      </c>
      <c r="B726" s="802"/>
      <c r="C726" s="815" t="s">
        <v>53</v>
      </c>
      <c r="D726" s="837"/>
      <c r="E726" s="837"/>
      <c r="F726" s="838"/>
      <c r="G726" s="577" t="s">
        <v>725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650000000000006" customHeight="1" thickBot="1">
      <c r="A727" s="803"/>
      <c r="B727" s="804"/>
      <c r="C727" s="748" t="s">
        <v>57</v>
      </c>
      <c r="D727" s="749"/>
      <c r="E727" s="749"/>
      <c r="F727" s="750"/>
      <c r="G727" s="575" t="s">
        <v>722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650000000000006" customHeight="1" thickBot="1">
      <c r="A729" s="634" t="s">
        <v>736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650000000000006" customHeight="1" thickBot="1">
      <c r="A731" s="799" t="s">
        <v>737</v>
      </c>
      <c r="B731" s="800"/>
      <c r="C731" s="800"/>
      <c r="D731" s="800"/>
      <c r="E731" s="801"/>
      <c r="F731" s="729" t="s">
        <v>738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739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650000000000006"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342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391</v>
      </c>
      <c r="B737" s="209"/>
      <c r="C737" s="209"/>
      <c r="D737" s="210"/>
      <c r="E737" s="989"/>
      <c r="F737" s="989"/>
      <c r="G737" s="989"/>
      <c r="H737" s="989"/>
      <c r="I737" s="989"/>
      <c r="J737" s="989"/>
      <c r="K737" s="989"/>
      <c r="L737" s="989"/>
      <c r="M737" s="989"/>
      <c r="N737" s="365" t="s">
        <v>386</v>
      </c>
      <c r="O737" s="365"/>
      <c r="P737" s="365"/>
      <c r="Q737" s="365"/>
      <c r="R737" s="989"/>
      <c r="S737" s="989"/>
      <c r="T737" s="989"/>
      <c r="U737" s="989"/>
      <c r="V737" s="989"/>
      <c r="W737" s="989"/>
      <c r="X737" s="989"/>
      <c r="Y737" s="989"/>
      <c r="Z737" s="989"/>
      <c r="AA737" s="365" t="s">
        <v>385</v>
      </c>
      <c r="AB737" s="365"/>
      <c r="AC737" s="365"/>
      <c r="AD737" s="365"/>
      <c r="AE737" s="989"/>
      <c r="AF737" s="989"/>
      <c r="AG737" s="989"/>
      <c r="AH737" s="989"/>
      <c r="AI737" s="989"/>
      <c r="AJ737" s="989"/>
      <c r="AK737" s="989"/>
      <c r="AL737" s="989"/>
      <c r="AM737" s="989"/>
      <c r="AN737" s="365" t="s">
        <v>384</v>
      </c>
      <c r="AO737" s="365"/>
      <c r="AP737" s="365"/>
      <c r="AQ737" s="365"/>
      <c r="AR737" s="995"/>
      <c r="AS737" s="996"/>
      <c r="AT737" s="996"/>
      <c r="AU737" s="996"/>
      <c r="AV737" s="996"/>
      <c r="AW737" s="996"/>
      <c r="AX737" s="997"/>
      <c r="AY737" s="88"/>
      <c r="AZ737" s="88"/>
    </row>
    <row r="738" spans="1:52" ht="24.75" customHeight="1">
      <c r="A738" s="988" t="s">
        <v>383</v>
      </c>
      <c r="B738" s="209"/>
      <c r="C738" s="209"/>
      <c r="D738" s="210"/>
      <c r="E738" s="989"/>
      <c r="F738" s="989"/>
      <c r="G738" s="989"/>
      <c r="H738" s="989"/>
      <c r="I738" s="989"/>
      <c r="J738" s="989"/>
      <c r="K738" s="989"/>
      <c r="L738" s="989"/>
      <c r="M738" s="989"/>
      <c r="N738" s="365" t="s">
        <v>382</v>
      </c>
      <c r="O738" s="365"/>
      <c r="P738" s="365"/>
      <c r="Q738" s="365"/>
      <c r="R738" s="989"/>
      <c r="S738" s="989"/>
      <c r="T738" s="989"/>
      <c r="U738" s="989"/>
      <c r="V738" s="989"/>
      <c r="W738" s="989"/>
      <c r="X738" s="989"/>
      <c r="Y738" s="989"/>
      <c r="Z738" s="989"/>
      <c r="AA738" s="365" t="s">
        <v>381</v>
      </c>
      <c r="AB738" s="365"/>
      <c r="AC738" s="365"/>
      <c r="AD738" s="365"/>
      <c r="AE738" s="989"/>
      <c r="AF738" s="989"/>
      <c r="AG738" s="989"/>
      <c r="AH738" s="989"/>
      <c r="AI738" s="989"/>
      <c r="AJ738" s="989"/>
      <c r="AK738" s="989"/>
      <c r="AL738" s="989"/>
      <c r="AM738" s="989"/>
      <c r="AN738" s="365" t="s">
        <v>380</v>
      </c>
      <c r="AO738" s="365"/>
      <c r="AP738" s="365"/>
      <c r="AQ738" s="365"/>
      <c r="AR738" s="995"/>
      <c r="AS738" s="996"/>
      <c r="AT738" s="996"/>
      <c r="AU738" s="996"/>
      <c r="AV738" s="996"/>
      <c r="AW738" s="996"/>
      <c r="AX738" s="997"/>
    </row>
    <row r="739" spans="1:52" ht="24.75" customHeight="1">
      <c r="A739" s="988" t="s">
        <v>379</v>
      </c>
      <c r="B739" s="209"/>
      <c r="C739" s="209"/>
      <c r="D739" s="210"/>
      <c r="E739" s="989" t="s">
        <v>735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403</v>
      </c>
      <c r="B740" s="971"/>
      <c r="C740" s="971"/>
      <c r="D740" s="972"/>
      <c r="E740" s="973" t="s">
        <v>640</v>
      </c>
      <c r="F740" s="974"/>
      <c r="G740" s="974"/>
      <c r="H740" s="92" t="str">
        <f>IF(E740="", "", "(")</f>
        <v>(</v>
      </c>
      <c r="I740" s="974" t="s">
        <v>376</v>
      </c>
      <c r="J740" s="974"/>
      <c r="K740" s="92" t="str">
        <f>IF(OR(I740="　", I740=""), "", "-")</f>
        <v>-</v>
      </c>
      <c r="L740" s="975">
        <v>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c r="A741" s="614" t="s">
        <v>372</v>
      </c>
      <c r="B741" s="615"/>
      <c r="C741" s="615"/>
      <c r="D741" s="615"/>
      <c r="E741" s="615"/>
      <c r="F741" s="616"/>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20.39999999999998"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374</v>
      </c>
      <c r="B780" s="629"/>
      <c r="C780" s="629"/>
      <c r="D780" s="629"/>
      <c r="E780" s="629"/>
      <c r="F780" s="630"/>
      <c r="G780" s="595" t="s">
        <v>592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55.2" customHeight="1">
      <c r="A782" s="631"/>
      <c r="B782" s="632"/>
      <c r="C782" s="632"/>
      <c r="D782" s="632"/>
      <c r="E782" s="632"/>
      <c r="F782" s="633"/>
      <c r="G782" s="670" t="s">
        <v>694</v>
      </c>
      <c r="H782" s="671"/>
      <c r="I782" s="671"/>
      <c r="J782" s="671"/>
      <c r="K782" s="672"/>
      <c r="L782" s="664" t="s">
        <v>720</v>
      </c>
      <c r="M782" s="665"/>
      <c r="N782" s="665"/>
      <c r="O782" s="665"/>
      <c r="P782" s="665"/>
      <c r="Q782" s="665"/>
      <c r="R782" s="665"/>
      <c r="S782" s="665"/>
      <c r="T782" s="665"/>
      <c r="U782" s="665"/>
      <c r="V782" s="665"/>
      <c r="W782" s="665"/>
      <c r="X782" s="666"/>
      <c r="Y782" s="388">
        <v>98</v>
      </c>
      <c r="Z782" s="389"/>
      <c r="AA782" s="389"/>
      <c r="AB782" s="805"/>
      <c r="AC782" s="670" t="s">
        <v>603</v>
      </c>
      <c r="AD782" s="671"/>
      <c r="AE782" s="671"/>
      <c r="AF782" s="671"/>
      <c r="AG782" s="672"/>
      <c r="AH782" s="664" t="s">
        <v>697</v>
      </c>
      <c r="AI782" s="665"/>
      <c r="AJ782" s="665"/>
      <c r="AK782" s="665"/>
      <c r="AL782" s="665"/>
      <c r="AM782" s="665"/>
      <c r="AN782" s="665"/>
      <c r="AO782" s="665"/>
      <c r="AP782" s="665"/>
      <c r="AQ782" s="665"/>
      <c r="AR782" s="665"/>
      <c r="AS782" s="665"/>
      <c r="AT782" s="666"/>
      <c r="AU782" s="388">
        <v>30</v>
      </c>
      <c r="AV782" s="389"/>
      <c r="AW782" s="389"/>
      <c r="AX782" s="390"/>
    </row>
    <row r="783" spans="1:50" ht="41.4" customHeight="1">
      <c r="A783" s="631"/>
      <c r="B783" s="632"/>
      <c r="C783" s="632"/>
      <c r="D783" s="632"/>
      <c r="E783" s="632"/>
      <c r="F783" s="633"/>
      <c r="G783" s="606" t="s">
        <v>597</v>
      </c>
      <c r="H783" s="607"/>
      <c r="I783" s="607"/>
      <c r="J783" s="607"/>
      <c r="K783" s="608"/>
      <c r="L783" s="598" t="s">
        <v>695</v>
      </c>
      <c r="M783" s="599"/>
      <c r="N783" s="599"/>
      <c r="O783" s="599"/>
      <c r="P783" s="599"/>
      <c r="Q783" s="599"/>
      <c r="R783" s="599"/>
      <c r="S783" s="599"/>
      <c r="T783" s="599"/>
      <c r="U783" s="599"/>
      <c r="V783" s="599"/>
      <c r="W783" s="599"/>
      <c r="X783" s="600"/>
      <c r="Y783" s="601">
        <v>38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t="s">
        <v>691</v>
      </c>
      <c r="H784" s="607"/>
      <c r="I784" s="607"/>
      <c r="J784" s="607"/>
      <c r="K784" s="608"/>
      <c r="L784" s="598" t="s">
        <v>690</v>
      </c>
      <c r="M784" s="599"/>
      <c r="N784" s="599"/>
      <c r="O784" s="599"/>
      <c r="P784" s="599"/>
      <c r="Q784" s="599"/>
      <c r="R784" s="599"/>
      <c r="S784" s="599"/>
      <c r="T784" s="599"/>
      <c r="U784" s="599"/>
      <c r="V784" s="599"/>
      <c r="W784" s="599"/>
      <c r="X784" s="600"/>
      <c r="Y784" s="601">
        <v>16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t="s">
        <v>80</v>
      </c>
      <c r="H785" s="607"/>
      <c r="I785" s="607"/>
      <c r="J785" s="607"/>
      <c r="K785" s="608"/>
      <c r="L785" s="598" t="s">
        <v>689</v>
      </c>
      <c r="M785" s="599"/>
      <c r="N785" s="599"/>
      <c r="O785" s="599"/>
      <c r="P785" s="599"/>
      <c r="Q785" s="599"/>
      <c r="R785" s="599"/>
      <c r="S785" s="599"/>
      <c r="T785" s="599"/>
      <c r="U785" s="599"/>
      <c r="V785" s="599"/>
      <c r="W785" s="599"/>
      <c r="X785" s="600"/>
      <c r="Y785" s="601">
        <v>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157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30</v>
      </c>
      <c r="AV792" s="832"/>
      <c r="AW792" s="832"/>
      <c r="AX792" s="834"/>
    </row>
    <row r="793" spans="1:50" ht="24.75" customHeight="1">
      <c r="A793" s="631"/>
      <c r="B793" s="632"/>
      <c r="C793" s="632"/>
      <c r="D793" s="632"/>
      <c r="E793" s="632"/>
      <c r="F793" s="633"/>
      <c r="G793" s="595" t="s">
        <v>594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657</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59.4" customHeight="1">
      <c r="A795" s="631"/>
      <c r="B795" s="632"/>
      <c r="C795" s="632"/>
      <c r="D795" s="632"/>
      <c r="E795" s="632"/>
      <c r="F795" s="633"/>
      <c r="G795" s="670" t="s">
        <v>603</v>
      </c>
      <c r="H795" s="671"/>
      <c r="I795" s="671"/>
      <c r="J795" s="671"/>
      <c r="K795" s="672"/>
      <c r="L795" s="664" t="s">
        <v>698</v>
      </c>
      <c r="M795" s="665"/>
      <c r="N795" s="665"/>
      <c r="O795" s="665"/>
      <c r="P795" s="665"/>
      <c r="Q795" s="665"/>
      <c r="R795" s="665"/>
      <c r="S795" s="665"/>
      <c r="T795" s="665"/>
      <c r="U795" s="665"/>
      <c r="V795" s="665"/>
      <c r="W795" s="665"/>
      <c r="X795" s="666"/>
      <c r="Y795" s="388">
        <v>28</v>
      </c>
      <c r="Z795" s="389"/>
      <c r="AA795" s="389"/>
      <c r="AB795" s="805"/>
      <c r="AC795" s="670" t="s">
        <v>603</v>
      </c>
      <c r="AD795" s="671"/>
      <c r="AE795" s="671"/>
      <c r="AF795" s="671"/>
      <c r="AG795" s="672"/>
      <c r="AH795" s="664" t="s">
        <v>699</v>
      </c>
      <c r="AI795" s="665"/>
      <c r="AJ795" s="665"/>
      <c r="AK795" s="665"/>
      <c r="AL795" s="665"/>
      <c r="AM795" s="665"/>
      <c r="AN795" s="665"/>
      <c r="AO795" s="665"/>
      <c r="AP795" s="665"/>
      <c r="AQ795" s="665"/>
      <c r="AR795" s="665"/>
      <c r="AS795" s="665"/>
      <c r="AT795" s="666"/>
      <c r="AU795" s="388">
        <v>30</v>
      </c>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28</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30</v>
      </c>
      <c r="AV805" s="832"/>
      <c r="AW805" s="832"/>
      <c r="AX805" s="834"/>
    </row>
    <row r="806" spans="1:50" ht="24.75" customHeight="1">
      <c r="A806" s="631"/>
      <c r="B806" s="632"/>
      <c r="C806" s="632"/>
      <c r="D806" s="632"/>
      <c r="E806" s="632"/>
      <c r="F806" s="633"/>
      <c r="G806" s="595" t="s">
        <v>595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596</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t="s">
        <v>603</v>
      </c>
      <c r="H808" s="671"/>
      <c r="I808" s="671"/>
      <c r="J808" s="671"/>
      <c r="K808" s="672"/>
      <c r="L808" s="664" t="s">
        <v>700</v>
      </c>
      <c r="M808" s="665"/>
      <c r="N808" s="665"/>
      <c r="O808" s="665"/>
      <c r="P808" s="665"/>
      <c r="Q808" s="665"/>
      <c r="R808" s="665"/>
      <c r="S808" s="665"/>
      <c r="T808" s="665"/>
      <c r="U808" s="665"/>
      <c r="V808" s="665"/>
      <c r="W808" s="665"/>
      <c r="X808" s="666"/>
      <c r="Y808" s="388">
        <v>6</v>
      </c>
      <c r="Z808" s="389"/>
      <c r="AA808" s="389"/>
      <c r="AB808" s="805"/>
      <c r="AC808" s="670" t="s">
        <v>603</v>
      </c>
      <c r="AD808" s="671"/>
      <c r="AE808" s="671"/>
      <c r="AF808" s="671"/>
      <c r="AG808" s="672"/>
      <c r="AH808" s="664" t="s">
        <v>701</v>
      </c>
      <c r="AI808" s="665"/>
      <c r="AJ808" s="665"/>
      <c r="AK808" s="665"/>
      <c r="AL808" s="665"/>
      <c r="AM808" s="665"/>
      <c r="AN808" s="665"/>
      <c r="AO808" s="665"/>
      <c r="AP808" s="665"/>
      <c r="AQ808" s="665"/>
      <c r="AR808" s="665"/>
      <c r="AS808" s="665"/>
      <c r="AT808" s="666"/>
      <c r="AU808" s="388">
        <v>4</v>
      </c>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6</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4</v>
      </c>
      <c r="AV818" s="832"/>
      <c r="AW818" s="832"/>
      <c r="AX818" s="834"/>
    </row>
    <row r="819" spans="1:50" ht="24.75" customHeight="1">
      <c r="A819" s="631"/>
      <c r="B819" s="632"/>
      <c r="C819" s="632"/>
      <c r="D819" s="632"/>
      <c r="E819" s="632"/>
      <c r="F819" s="633"/>
      <c r="G819" s="595" t="s">
        <v>599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600</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t="s">
        <v>702</v>
      </c>
      <c r="H821" s="671"/>
      <c r="I821" s="671"/>
      <c r="J821" s="671"/>
      <c r="K821" s="672"/>
      <c r="L821" s="664" t="s">
        <v>693</v>
      </c>
      <c r="M821" s="665"/>
      <c r="N821" s="665"/>
      <c r="O821" s="665"/>
      <c r="P821" s="665"/>
      <c r="Q821" s="665"/>
      <c r="R821" s="665"/>
      <c r="S821" s="665"/>
      <c r="T821" s="665"/>
      <c r="U821" s="665"/>
      <c r="V821" s="665"/>
      <c r="W821" s="665"/>
      <c r="X821" s="666"/>
      <c r="Y821" s="388">
        <v>30</v>
      </c>
      <c r="Z821" s="389"/>
      <c r="AA821" s="389"/>
      <c r="AB821" s="805"/>
      <c r="AC821" s="670" t="s">
        <v>603</v>
      </c>
      <c r="AD821" s="671"/>
      <c r="AE821" s="671"/>
      <c r="AF821" s="671"/>
      <c r="AG821" s="672"/>
      <c r="AH821" s="664" t="s">
        <v>708</v>
      </c>
      <c r="AI821" s="665"/>
      <c r="AJ821" s="665"/>
      <c r="AK821" s="665"/>
      <c r="AL821" s="665"/>
      <c r="AM821" s="665"/>
      <c r="AN821" s="665"/>
      <c r="AO821" s="665"/>
      <c r="AP821" s="665"/>
      <c r="AQ821" s="665"/>
      <c r="AR821" s="665"/>
      <c r="AS821" s="665"/>
      <c r="AT821" s="666"/>
      <c r="AU821" s="388">
        <v>4</v>
      </c>
      <c r="AV821" s="389"/>
      <c r="AW821" s="389"/>
      <c r="AX821" s="390"/>
    </row>
    <row r="822" spans="1:50" ht="41.4" customHeight="1">
      <c r="A822" s="631"/>
      <c r="B822" s="632"/>
      <c r="C822" s="632"/>
      <c r="D822" s="632"/>
      <c r="E822" s="632"/>
      <c r="F822" s="633"/>
      <c r="G822" s="606" t="s">
        <v>692</v>
      </c>
      <c r="H822" s="607"/>
      <c r="I822" s="607"/>
      <c r="J822" s="607"/>
      <c r="K822" s="608"/>
      <c r="L822" s="598" t="s">
        <v>721</v>
      </c>
      <c r="M822" s="599"/>
      <c r="N822" s="599"/>
      <c r="O822" s="599"/>
      <c r="P822" s="599"/>
      <c r="Q822" s="599"/>
      <c r="R822" s="599"/>
      <c r="S822" s="599"/>
      <c r="T822" s="599"/>
      <c r="U822" s="599"/>
      <c r="V822" s="599"/>
      <c r="W822" s="599"/>
      <c r="X822" s="600"/>
      <c r="Y822" s="601">
        <v>25</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42.6" customHeight="1">
      <c r="A823" s="631"/>
      <c r="B823" s="632"/>
      <c r="C823" s="632"/>
      <c r="D823" s="632"/>
      <c r="E823" s="632"/>
      <c r="F823" s="633"/>
      <c r="G823" s="606" t="s">
        <v>703</v>
      </c>
      <c r="H823" s="607"/>
      <c r="I823" s="607"/>
      <c r="J823" s="607"/>
      <c r="K823" s="608"/>
      <c r="L823" s="598" t="s">
        <v>704</v>
      </c>
      <c r="M823" s="599"/>
      <c r="N823" s="599"/>
      <c r="O823" s="599"/>
      <c r="P823" s="599"/>
      <c r="Q823" s="599"/>
      <c r="R823" s="599"/>
      <c r="S823" s="599"/>
      <c r="T823" s="599"/>
      <c r="U823" s="599"/>
      <c r="V823" s="599"/>
      <c r="W823" s="599"/>
      <c r="X823" s="600"/>
      <c r="Y823" s="601">
        <v>20</v>
      </c>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t="s">
        <v>705</v>
      </c>
      <c r="H824" s="607"/>
      <c r="I824" s="607"/>
      <c r="J824" s="607"/>
      <c r="K824" s="608"/>
      <c r="L824" s="598" t="s">
        <v>706</v>
      </c>
      <c r="M824" s="599"/>
      <c r="N824" s="599"/>
      <c r="O824" s="599"/>
      <c r="P824" s="599"/>
      <c r="Q824" s="599"/>
      <c r="R824" s="599"/>
      <c r="S824" s="599"/>
      <c r="T824" s="599"/>
      <c r="U824" s="599"/>
      <c r="V824" s="599"/>
      <c r="W824" s="599"/>
      <c r="X824" s="600"/>
      <c r="Y824" s="601">
        <v>4</v>
      </c>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t="s">
        <v>80</v>
      </c>
      <c r="H825" s="607"/>
      <c r="I825" s="607"/>
      <c r="J825" s="607"/>
      <c r="K825" s="608"/>
      <c r="L825" s="598" t="s">
        <v>707</v>
      </c>
      <c r="M825" s="599"/>
      <c r="N825" s="599"/>
      <c r="O825" s="599"/>
      <c r="P825" s="599"/>
      <c r="Q825" s="599"/>
      <c r="R825" s="599"/>
      <c r="S825" s="599"/>
      <c r="T825" s="599"/>
      <c r="U825" s="599"/>
      <c r="V825" s="599"/>
      <c r="W825" s="599"/>
      <c r="X825" s="600"/>
      <c r="Y825" s="601">
        <v>1</v>
      </c>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80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4</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334</v>
      </c>
      <c r="AM832" s="279"/>
      <c r="AN832" s="279"/>
      <c r="AO832" s="81" t="s">
        <v>646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291</v>
      </c>
      <c r="K837" s="365"/>
      <c r="L837" s="365"/>
      <c r="M837" s="365"/>
      <c r="N837" s="365"/>
      <c r="O837" s="365"/>
      <c r="P837" s="366" t="s">
        <v>244</v>
      </c>
      <c r="Q837" s="366"/>
      <c r="R837" s="366"/>
      <c r="S837" s="366"/>
      <c r="T837" s="366"/>
      <c r="U837" s="366"/>
      <c r="V837" s="366"/>
      <c r="W837" s="366"/>
      <c r="X837" s="366"/>
      <c r="Y837" s="367" t="s">
        <v>289</v>
      </c>
      <c r="Z837" s="368"/>
      <c r="AA837" s="368"/>
      <c r="AB837" s="368"/>
      <c r="AC837" s="148" t="s">
        <v>328</v>
      </c>
      <c r="AD837" s="148"/>
      <c r="AE837" s="148"/>
      <c r="AF837" s="148"/>
      <c r="AG837" s="148"/>
      <c r="AH837" s="367" t="s">
        <v>356</v>
      </c>
      <c r="AI837" s="364"/>
      <c r="AJ837" s="364"/>
      <c r="AK837" s="364"/>
      <c r="AL837" s="364" t="s">
        <v>21</v>
      </c>
      <c r="AM837" s="364"/>
      <c r="AN837" s="364"/>
      <c r="AO837" s="369"/>
      <c r="AP837" s="370" t="s">
        <v>292</v>
      </c>
      <c r="AQ837" s="370"/>
      <c r="AR837" s="370"/>
      <c r="AS837" s="370"/>
      <c r="AT837" s="370"/>
      <c r="AU837" s="370"/>
      <c r="AV837" s="370"/>
      <c r="AW837" s="370"/>
      <c r="AX837" s="370"/>
    </row>
    <row r="838" spans="1:50" ht="66.599999999999994" customHeight="1">
      <c r="A838" s="376">
        <v>1</v>
      </c>
      <c r="B838" s="376">
        <v>1</v>
      </c>
      <c r="C838" s="361" t="s">
        <v>644</v>
      </c>
      <c r="D838" s="347"/>
      <c r="E838" s="347"/>
      <c r="F838" s="347"/>
      <c r="G838" s="347"/>
      <c r="H838" s="347"/>
      <c r="I838" s="347"/>
      <c r="J838" s="348">
        <v>4010701026082</v>
      </c>
      <c r="K838" s="349"/>
      <c r="L838" s="349"/>
      <c r="M838" s="349"/>
      <c r="N838" s="349"/>
      <c r="O838" s="349"/>
      <c r="P838" s="362" t="s">
        <v>682</v>
      </c>
      <c r="Q838" s="350"/>
      <c r="R838" s="350"/>
      <c r="S838" s="350"/>
      <c r="T838" s="350"/>
      <c r="U838" s="350"/>
      <c r="V838" s="350"/>
      <c r="W838" s="350"/>
      <c r="X838" s="350"/>
      <c r="Y838" s="351">
        <v>157</v>
      </c>
      <c r="Z838" s="352"/>
      <c r="AA838" s="352"/>
      <c r="AB838" s="353"/>
      <c r="AC838" s="363" t="s">
        <v>361</v>
      </c>
      <c r="AD838" s="371"/>
      <c r="AE838" s="371"/>
      <c r="AF838" s="371"/>
      <c r="AG838" s="371"/>
      <c r="AH838" s="372">
        <v>1</v>
      </c>
      <c r="AI838" s="373"/>
      <c r="AJ838" s="373"/>
      <c r="AK838" s="373"/>
      <c r="AL838" s="357">
        <v>97</v>
      </c>
      <c r="AM838" s="358"/>
      <c r="AN838" s="358"/>
      <c r="AO838" s="359"/>
      <c r="AP838" s="360" t="s">
        <v>654</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291</v>
      </c>
      <c r="K870" s="365"/>
      <c r="L870" s="365"/>
      <c r="M870" s="365"/>
      <c r="N870" s="365"/>
      <c r="O870" s="365"/>
      <c r="P870" s="366" t="s">
        <v>244</v>
      </c>
      <c r="Q870" s="366"/>
      <c r="R870" s="366"/>
      <c r="S870" s="366"/>
      <c r="T870" s="366"/>
      <c r="U870" s="366"/>
      <c r="V870" s="366"/>
      <c r="W870" s="366"/>
      <c r="X870" s="366"/>
      <c r="Y870" s="367" t="s">
        <v>289</v>
      </c>
      <c r="Z870" s="368"/>
      <c r="AA870" s="368"/>
      <c r="AB870" s="368"/>
      <c r="AC870" s="148" t="s">
        <v>328</v>
      </c>
      <c r="AD870" s="148"/>
      <c r="AE870" s="148"/>
      <c r="AF870" s="148"/>
      <c r="AG870" s="148"/>
      <c r="AH870" s="367" t="s">
        <v>356</v>
      </c>
      <c r="AI870" s="364"/>
      <c r="AJ870" s="364"/>
      <c r="AK870" s="364"/>
      <c r="AL870" s="364" t="s">
        <v>21</v>
      </c>
      <c r="AM870" s="364"/>
      <c r="AN870" s="364"/>
      <c r="AO870" s="369"/>
      <c r="AP870" s="370" t="s">
        <v>292</v>
      </c>
      <c r="AQ870" s="370"/>
      <c r="AR870" s="370"/>
      <c r="AS870" s="370"/>
      <c r="AT870" s="370"/>
      <c r="AU870" s="370"/>
      <c r="AV870" s="370"/>
      <c r="AW870" s="370"/>
      <c r="AX870" s="370"/>
    </row>
    <row r="871" spans="1:50" ht="30" customHeight="1">
      <c r="A871" s="376">
        <v>1</v>
      </c>
      <c r="B871" s="376">
        <v>1</v>
      </c>
      <c r="C871" s="361" t="s">
        <v>647</v>
      </c>
      <c r="D871" s="347"/>
      <c r="E871" s="347"/>
      <c r="F871" s="347"/>
      <c r="G871" s="347"/>
      <c r="H871" s="347"/>
      <c r="I871" s="347"/>
      <c r="J871" s="348">
        <v>9010001130761</v>
      </c>
      <c r="K871" s="349"/>
      <c r="L871" s="349"/>
      <c r="M871" s="349"/>
      <c r="N871" s="349"/>
      <c r="O871" s="349"/>
      <c r="P871" s="362" t="s">
        <v>696</v>
      </c>
      <c r="Q871" s="350"/>
      <c r="R871" s="350"/>
      <c r="S871" s="350"/>
      <c r="T871" s="350"/>
      <c r="U871" s="350"/>
      <c r="V871" s="350"/>
      <c r="W871" s="350"/>
      <c r="X871" s="350"/>
      <c r="Y871" s="351">
        <v>30</v>
      </c>
      <c r="Z871" s="352"/>
      <c r="AA871" s="352"/>
      <c r="AB871" s="353"/>
      <c r="AC871" s="363" t="s">
        <v>80</v>
      </c>
      <c r="AD871" s="371"/>
      <c r="AE871" s="371"/>
      <c r="AF871" s="371"/>
      <c r="AG871" s="371"/>
      <c r="AH871" s="372" t="s">
        <v>658</v>
      </c>
      <c r="AI871" s="373"/>
      <c r="AJ871" s="373"/>
      <c r="AK871" s="373"/>
      <c r="AL871" s="357" t="s">
        <v>659</v>
      </c>
      <c r="AM871" s="358"/>
      <c r="AN871" s="358"/>
      <c r="AO871" s="359"/>
      <c r="AP871" s="360" t="s">
        <v>654</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291</v>
      </c>
      <c r="K903" s="365"/>
      <c r="L903" s="365"/>
      <c r="M903" s="365"/>
      <c r="N903" s="365"/>
      <c r="O903" s="365"/>
      <c r="P903" s="366" t="s">
        <v>244</v>
      </c>
      <c r="Q903" s="366"/>
      <c r="R903" s="366"/>
      <c r="S903" s="366"/>
      <c r="T903" s="366"/>
      <c r="U903" s="366"/>
      <c r="V903" s="366"/>
      <c r="W903" s="366"/>
      <c r="X903" s="366"/>
      <c r="Y903" s="367" t="s">
        <v>289</v>
      </c>
      <c r="Z903" s="368"/>
      <c r="AA903" s="368"/>
      <c r="AB903" s="368"/>
      <c r="AC903" s="148" t="s">
        <v>328</v>
      </c>
      <c r="AD903" s="148"/>
      <c r="AE903" s="148"/>
      <c r="AF903" s="148"/>
      <c r="AG903" s="148"/>
      <c r="AH903" s="367" t="s">
        <v>356</v>
      </c>
      <c r="AI903" s="364"/>
      <c r="AJ903" s="364"/>
      <c r="AK903" s="364"/>
      <c r="AL903" s="364" t="s">
        <v>21</v>
      </c>
      <c r="AM903" s="364"/>
      <c r="AN903" s="364"/>
      <c r="AO903" s="369"/>
      <c r="AP903" s="370" t="s">
        <v>292</v>
      </c>
      <c r="AQ903" s="370"/>
      <c r="AR903" s="370"/>
      <c r="AS903" s="370"/>
      <c r="AT903" s="370"/>
      <c r="AU903" s="370"/>
      <c r="AV903" s="370"/>
      <c r="AW903" s="370"/>
      <c r="AX903" s="370"/>
    </row>
    <row r="904" spans="1:50" ht="60.6" customHeight="1">
      <c r="A904" s="376">
        <v>1</v>
      </c>
      <c r="B904" s="376">
        <v>1</v>
      </c>
      <c r="C904" s="361" t="s">
        <v>648</v>
      </c>
      <c r="D904" s="347"/>
      <c r="E904" s="347"/>
      <c r="F904" s="347"/>
      <c r="G904" s="347"/>
      <c r="H904" s="347"/>
      <c r="I904" s="347"/>
      <c r="J904" s="348">
        <v>8021005009182</v>
      </c>
      <c r="K904" s="349"/>
      <c r="L904" s="349"/>
      <c r="M904" s="349"/>
      <c r="N904" s="349"/>
      <c r="O904" s="349"/>
      <c r="P904" s="362" t="s">
        <v>688</v>
      </c>
      <c r="Q904" s="350"/>
      <c r="R904" s="350"/>
      <c r="S904" s="350"/>
      <c r="T904" s="350"/>
      <c r="U904" s="350"/>
      <c r="V904" s="350"/>
      <c r="W904" s="350"/>
      <c r="X904" s="350"/>
      <c r="Y904" s="351">
        <v>28</v>
      </c>
      <c r="Z904" s="352"/>
      <c r="AA904" s="352"/>
      <c r="AB904" s="353"/>
      <c r="AC904" s="363" t="s">
        <v>80</v>
      </c>
      <c r="AD904" s="371"/>
      <c r="AE904" s="371"/>
      <c r="AF904" s="371"/>
      <c r="AG904" s="371"/>
      <c r="AH904" s="372" t="s">
        <v>654</v>
      </c>
      <c r="AI904" s="373"/>
      <c r="AJ904" s="373"/>
      <c r="AK904" s="373"/>
      <c r="AL904" s="357" t="s">
        <v>658</v>
      </c>
      <c r="AM904" s="358"/>
      <c r="AN904" s="358"/>
      <c r="AO904" s="359"/>
      <c r="AP904" s="360" t="s">
        <v>654</v>
      </c>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291</v>
      </c>
      <c r="K936" s="365"/>
      <c r="L936" s="365"/>
      <c r="M936" s="365"/>
      <c r="N936" s="365"/>
      <c r="O936" s="365"/>
      <c r="P936" s="366" t="s">
        <v>244</v>
      </c>
      <c r="Q936" s="366"/>
      <c r="R936" s="366"/>
      <c r="S936" s="366"/>
      <c r="T936" s="366"/>
      <c r="U936" s="366"/>
      <c r="V936" s="366"/>
      <c r="W936" s="366"/>
      <c r="X936" s="366"/>
      <c r="Y936" s="367" t="s">
        <v>289</v>
      </c>
      <c r="Z936" s="368"/>
      <c r="AA936" s="368"/>
      <c r="AB936" s="368"/>
      <c r="AC936" s="148" t="s">
        <v>328</v>
      </c>
      <c r="AD936" s="148"/>
      <c r="AE936" s="148"/>
      <c r="AF936" s="148"/>
      <c r="AG936" s="148"/>
      <c r="AH936" s="367" t="s">
        <v>356</v>
      </c>
      <c r="AI936" s="364"/>
      <c r="AJ936" s="364"/>
      <c r="AK936" s="364"/>
      <c r="AL936" s="364" t="s">
        <v>21</v>
      </c>
      <c r="AM936" s="364"/>
      <c r="AN936" s="364"/>
      <c r="AO936" s="369"/>
      <c r="AP936" s="370" t="s">
        <v>292</v>
      </c>
      <c r="AQ936" s="370"/>
      <c r="AR936" s="370"/>
      <c r="AS936" s="370"/>
      <c r="AT936" s="370"/>
      <c r="AU936" s="370"/>
      <c r="AV936" s="370"/>
      <c r="AW936" s="370"/>
      <c r="AX936" s="370"/>
    </row>
    <row r="937" spans="1:50" ht="41.4" customHeight="1">
      <c r="A937" s="376">
        <v>1</v>
      </c>
      <c r="B937" s="376">
        <v>1</v>
      </c>
      <c r="C937" s="361" t="s">
        <v>656</v>
      </c>
      <c r="D937" s="347"/>
      <c r="E937" s="347"/>
      <c r="F937" s="347"/>
      <c r="G937" s="347"/>
      <c r="H937" s="347"/>
      <c r="I937" s="347"/>
      <c r="J937" s="348">
        <v>9010601021385</v>
      </c>
      <c r="K937" s="349"/>
      <c r="L937" s="349"/>
      <c r="M937" s="349"/>
      <c r="N937" s="349"/>
      <c r="O937" s="349"/>
      <c r="P937" s="362" t="s">
        <v>687</v>
      </c>
      <c r="Q937" s="350"/>
      <c r="R937" s="350"/>
      <c r="S937" s="350"/>
      <c r="T937" s="350"/>
      <c r="U937" s="350"/>
      <c r="V937" s="350"/>
      <c r="W937" s="350"/>
      <c r="X937" s="350"/>
      <c r="Y937" s="351">
        <v>30</v>
      </c>
      <c r="Z937" s="352"/>
      <c r="AA937" s="352"/>
      <c r="AB937" s="353"/>
      <c r="AC937" s="363" t="s">
        <v>80</v>
      </c>
      <c r="AD937" s="371"/>
      <c r="AE937" s="371"/>
      <c r="AF937" s="371"/>
      <c r="AG937" s="371"/>
      <c r="AH937" s="372" t="s">
        <v>654</v>
      </c>
      <c r="AI937" s="373"/>
      <c r="AJ937" s="373"/>
      <c r="AK937" s="373"/>
      <c r="AL937" s="357" t="s">
        <v>654</v>
      </c>
      <c r="AM937" s="358"/>
      <c r="AN937" s="358"/>
      <c r="AO937" s="359"/>
      <c r="AP937" s="360" t="s">
        <v>655</v>
      </c>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291</v>
      </c>
      <c r="K969" s="365"/>
      <c r="L969" s="365"/>
      <c r="M969" s="365"/>
      <c r="N969" s="365"/>
      <c r="O969" s="365"/>
      <c r="P969" s="366" t="s">
        <v>244</v>
      </c>
      <c r="Q969" s="366"/>
      <c r="R969" s="366"/>
      <c r="S969" s="366"/>
      <c r="T969" s="366"/>
      <c r="U969" s="366"/>
      <c r="V969" s="366"/>
      <c r="W969" s="366"/>
      <c r="X969" s="366"/>
      <c r="Y969" s="367" t="s">
        <v>289</v>
      </c>
      <c r="Z969" s="368"/>
      <c r="AA969" s="368"/>
      <c r="AB969" s="368"/>
      <c r="AC969" s="148" t="s">
        <v>328</v>
      </c>
      <c r="AD969" s="148"/>
      <c r="AE969" s="148"/>
      <c r="AF969" s="148"/>
      <c r="AG969" s="148"/>
      <c r="AH969" s="367" t="s">
        <v>356</v>
      </c>
      <c r="AI969" s="364"/>
      <c r="AJ969" s="364"/>
      <c r="AK969" s="364"/>
      <c r="AL969" s="364" t="s">
        <v>21</v>
      </c>
      <c r="AM969" s="364"/>
      <c r="AN969" s="364"/>
      <c r="AO969" s="369"/>
      <c r="AP969" s="370" t="s">
        <v>292</v>
      </c>
      <c r="AQ969" s="370"/>
      <c r="AR969" s="370"/>
      <c r="AS969" s="370"/>
      <c r="AT969" s="370"/>
      <c r="AU969" s="370"/>
      <c r="AV969" s="370"/>
      <c r="AW969" s="370"/>
      <c r="AX969" s="370"/>
    </row>
    <row r="970" spans="1:50" ht="42.6" customHeight="1">
      <c r="A970" s="376">
        <v>1</v>
      </c>
      <c r="B970" s="376">
        <v>1</v>
      </c>
      <c r="C970" s="361" t="s">
        <v>650</v>
      </c>
      <c r="D970" s="347"/>
      <c r="E970" s="347"/>
      <c r="F970" s="347"/>
      <c r="G970" s="347"/>
      <c r="H970" s="347"/>
      <c r="I970" s="347"/>
      <c r="J970" s="348">
        <v>3130005005532</v>
      </c>
      <c r="K970" s="349"/>
      <c r="L970" s="349"/>
      <c r="M970" s="349"/>
      <c r="N970" s="349"/>
      <c r="O970" s="349"/>
      <c r="P970" s="362" t="s">
        <v>686</v>
      </c>
      <c r="Q970" s="350"/>
      <c r="R970" s="350"/>
      <c r="S970" s="350"/>
      <c r="T970" s="350"/>
      <c r="U970" s="350"/>
      <c r="V970" s="350"/>
      <c r="W970" s="350"/>
      <c r="X970" s="350"/>
      <c r="Y970" s="351">
        <v>6</v>
      </c>
      <c r="Z970" s="352"/>
      <c r="AA970" s="352"/>
      <c r="AB970" s="353"/>
      <c r="AC970" s="363" t="s">
        <v>80</v>
      </c>
      <c r="AD970" s="371"/>
      <c r="AE970" s="371"/>
      <c r="AF970" s="371"/>
      <c r="AG970" s="371"/>
      <c r="AH970" s="372" t="s">
        <v>654</v>
      </c>
      <c r="AI970" s="373"/>
      <c r="AJ970" s="373"/>
      <c r="AK970" s="373"/>
      <c r="AL970" s="357" t="s">
        <v>654</v>
      </c>
      <c r="AM970" s="358"/>
      <c r="AN970" s="358"/>
      <c r="AO970" s="359"/>
      <c r="AP970" s="360" t="s">
        <v>654</v>
      </c>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291</v>
      </c>
      <c r="K1002" s="365"/>
      <c r="L1002" s="365"/>
      <c r="M1002" s="365"/>
      <c r="N1002" s="365"/>
      <c r="O1002" s="365"/>
      <c r="P1002" s="366" t="s">
        <v>244</v>
      </c>
      <c r="Q1002" s="366"/>
      <c r="R1002" s="366"/>
      <c r="S1002" s="366"/>
      <c r="T1002" s="366"/>
      <c r="U1002" s="366"/>
      <c r="V1002" s="366"/>
      <c r="W1002" s="366"/>
      <c r="X1002" s="366"/>
      <c r="Y1002" s="367" t="s">
        <v>289</v>
      </c>
      <c r="Z1002" s="368"/>
      <c r="AA1002" s="368"/>
      <c r="AB1002" s="368"/>
      <c r="AC1002" s="148" t="s">
        <v>328</v>
      </c>
      <c r="AD1002" s="148"/>
      <c r="AE1002" s="148"/>
      <c r="AF1002" s="148"/>
      <c r="AG1002" s="148"/>
      <c r="AH1002" s="367" t="s">
        <v>356</v>
      </c>
      <c r="AI1002" s="364"/>
      <c r="AJ1002" s="364"/>
      <c r="AK1002" s="364"/>
      <c r="AL1002" s="364" t="s">
        <v>21</v>
      </c>
      <c r="AM1002" s="364"/>
      <c r="AN1002" s="364"/>
      <c r="AO1002" s="369"/>
      <c r="AP1002" s="370" t="s">
        <v>292</v>
      </c>
      <c r="AQ1002" s="370"/>
      <c r="AR1002" s="370"/>
      <c r="AS1002" s="370"/>
      <c r="AT1002" s="370"/>
      <c r="AU1002" s="370"/>
      <c r="AV1002" s="370"/>
      <c r="AW1002" s="370"/>
      <c r="AX1002" s="370"/>
    </row>
    <row r="1003" spans="1:50" ht="48.6" customHeight="1">
      <c r="A1003" s="376">
        <v>1</v>
      </c>
      <c r="B1003" s="376">
        <v>1</v>
      </c>
      <c r="C1003" s="361" t="s">
        <v>653</v>
      </c>
      <c r="D1003" s="347"/>
      <c r="E1003" s="347"/>
      <c r="F1003" s="347"/>
      <c r="G1003" s="347"/>
      <c r="H1003" s="347"/>
      <c r="I1003" s="347"/>
      <c r="J1003" s="348">
        <v>3070005008079</v>
      </c>
      <c r="K1003" s="349"/>
      <c r="L1003" s="349"/>
      <c r="M1003" s="349"/>
      <c r="N1003" s="349"/>
      <c r="O1003" s="349"/>
      <c r="P1003" s="362" t="s">
        <v>685</v>
      </c>
      <c r="Q1003" s="350"/>
      <c r="R1003" s="350"/>
      <c r="S1003" s="350"/>
      <c r="T1003" s="350"/>
      <c r="U1003" s="350"/>
      <c r="V1003" s="350"/>
      <c r="W1003" s="350"/>
      <c r="X1003" s="350"/>
      <c r="Y1003" s="351">
        <v>4</v>
      </c>
      <c r="Z1003" s="352"/>
      <c r="AA1003" s="352"/>
      <c r="AB1003" s="353"/>
      <c r="AC1003" s="363" t="s">
        <v>80</v>
      </c>
      <c r="AD1003" s="371"/>
      <c r="AE1003" s="371"/>
      <c r="AF1003" s="371"/>
      <c r="AG1003" s="371"/>
      <c r="AH1003" s="372" t="s">
        <v>654</v>
      </c>
      <c r="AI1003" s="373"/>
      <c r="AJ1003" s="373"/>
      <c r="AK1003" s="373"/>
      <c r="AL1003" s="357" t="s">
        <v>655</v>
      </c>
      <c r="AM1003" s="358"/>
      <c r="AN1003" s="358"/>
      <c r="AO1003" s="359"/>
      <c r="AP1003" s="360" t="s">
        <v>654</v>
      </c>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291</v>
      </c>
      <c r="K1035" s="365"/>
      <c r="L1035" s="365"/>
      <c r="M1035" s="365"/>
      <c r="N1035" s="365"/>
      <c r="O1035" s="365"/>
      <c r="P1035" s="366" t="s">
        <v>244</v>
      </c>
      <c r="Q1035" s="366"/>
      <c r="R1035" s="366"/>
      <c r="S1035" s="366"/>
      <c r="T1035" s="366"/>
      <c r="U1035" s="366"/>
      <c r="V1035" s="366"/>
      <c r="W1035" s="366"/>
      <c r="X1035" s="366"/>
      <c r="Y1035" s="367" t="s">
        <v>289</v>
      </c>
      <c r="Z1035" s="368"/>
      <c r="AA1035" s="368"/>
      <c r="AB1035" s="368"/>
      <c r="AC1035" s="148" t="s">
        <v>328</v>
      </c>
      <c r="AD1035" s="148"/>
      <c r="AE1035" s="148"/>
      <c r="AF1035" s="148"/>
      <c r="AG1035" s="148"/>
      <c r="AH1035" s="367" t="s">
        <v>356</v>
      </c>
      <c r="AI1035" s="364"/>
      <c r="AJ1035" s="364"/>
      <c r="AK1035" s="364"/>
      <c r="AL1035" s="364" t="s">
        <v>21</v>
      </c>
      <c r="AM1035" s="364"/>
      <c r="AN1035" s="364"/>
      <c r="AO1035" s="369"/>
      <c r="AP1035" s="370" t="s">
        <v>292</v>
      </c>
      <c r="AQ1035" s="370"/>
      <c r="AR1035" s="370"/>
      <c r="AS1035" s="370"/>
      <c r="AT1035" s="370"/>
      <c r="AU1035" s="370"/>
      <c r="AV1035" s="370"/>
      <c r="AW1035" s="370"/>
      <c r="AX1035" s="370"/>
    </row>
    <row r="1036" spans="1:50" ht="67.2" customHeight="1">
      <c r="A1036" s="376">
        <v>1</v>
      </c>
      <c r="B1036" s="376">
        <v>1</v>
      </c>
      <c r="C1036" s="361" t="s">
        <v>651</v>
      </c>
      <c r="D1036" s="347"/>
      <c r="E1036" s="347"/>
      <c r="F1036" s="347"/>
      <c r="G1036" s="347"/>
      <c r="H1036" s="347"/>
      <c r="I1036" s="347"/>
      <c r="J1036" s="348">
        <v>4010001054032</v>
      </c>
      <c r="K1036" s="349"/>
      <c r="L1036" s="349"/>
      <c r="M1036" s="349"/>
      <c r="N1036" s="349"/>
      <c r="O1036" s="349"/>
      <c r="P1036" s="362" t="s">
        <v>683</v>
      </c>
      <c r="Q1036" s="350"/>
      <c r="R1036" s="350"/>
      <c r="S1036" s="350"/>
      <c r="T1036" s="350"/>
      <c r="U1036" s="350"/>
      <c r="V1036" s="350"/>
      <c r="W1036" s="350"/>
      <c r="X1036" s="350"/>
      <c r="Y1036" s="351">
        <v>80</v>
      </c>
      <c r="Z1036" s="352"/>
      <c r="AA1036" s="352"/>
      <c r="AB1036" s="353"/>
      <c r="AC1036" s="363" t="s">
        <v>361</v>
      </c>
      <c r="AD1036" s="371"/>
      <c r="AE1036" s="371"/>
      <c r="AF1036" s="371"/>
      <c r="AG1036" s="371"/>
      <c r="AH1036" s="372">
        <v>1</v>
      </c>
      <c r="AI1036" s="373"/>
      <c r="AJ1036" s="373"/>
      <c r="AK1036" s="373"/>
      <c r="AL1036" s="357">
        <v>97</v>
      </c>
      <c r="AM1036" s="358"/>
      <c r="AN1036" s="358"/>
      <c r="AO1036" s="359"/>
      <c r="AP1036" s="360" t="s">
        <v>654</v>
      </c>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4.4"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291</v>
      </c>
      <c r="K1068" s="365"/>
      <c r="L1068" s="365"/>
      <c r="M1068" s="365"/>
      <c r="N1068" s="365"/>
      <c r="O1068" s="365"/>
      <c r="P1068" s="366" t="s">
        <v>244</v>
      </c>
      <c r="Q1068" s="366"/>
      <c r="R1068" s="366"/>
      <c r="S1068" s="366"/>
      <c r="T1068" s="366"/>
      <c r="U1068" s="366"/>
      <c r="V1068" s="366"/>
      <c r="W1068" s="366"/>
      <c r="X1068" s="366"/>
      <c r="Y1068" s="367" t="s">
        <v>289</v>
      </c>
      <c r="Z1068" s="368"/>
      <c r="AA1068" s="368"/>
      <c r="AB1068" s="368"/>
      <c r="AC1068" s="148" t="s">
        <v>328</v>
      </c>
      <c r="AD1068" s="148"/>
      <c r="AE1068" s="148"/>
      <c r="AF1068" s="148"/>
      <c r="AG1068" s="148"/>
      <c r="AH1068" s="367" t="s">
        <v>356</v>
      </c>
      <c r="AI1068" s="364"/>
      <c r="AJ1068" s="364"/>
      <c r="AK1068" s="364"/>
      <c r="AL1068" s="364" t="s">
        <v>21</v>
      </c>
      <c r="AM1068" s="364"/>
      <c r="AN1068" s="364"/>
      <c r="AO1068" s="369"/>
      <c r="AP1068" s="370" t="s">
        <v>292</v>
      </c>
      <c r="AQ1068" s="370"/>
      <c r="AR1068" s="370"/>
      <c r="AS1068" s="370"/>
      <c r="AT1068" s="370"/>
      <c r="AU1068" s="370"/>
      <c r="AV1068" s="370"/>
      <c r="AW1068" s="370"/>
      <c r="AX1068" s="370"/>
    </row>
    <row r="1069" spans="1:50" ht="42.6" customHeight="1">
      <c r="A1069" s="376">
        <v>1</v>
      </c>
      <c r="B1069" s="376">
        <v>1</v>
      </c>
      <c r="C1069" s="361" t="s">
        <v>652</v>
      </c>
      <c r="D1069" s="347"/>
      <c r="E1069" s="347"/>
      <c r="F1069" s="347"/>
      <c r="G1069" s="347"/>
      <c r="H1069" s="347"/>
      <c r="I1069" s="347"/>
      <c r="J1069" s="348">
        <v>1010505002299</v>
      </c>
      <c r="K1069" s="349"/>
      <c r="L1069" s="349"/>
      <c r="M1069" s="349"/>
      <c r="N1069" s="349"/>
      <c r="O1069" s="349"/>
      <c r="P1069" s="362" t="s">
        <v>678</v>
      </c>
      <c r="Q1069" s="350"/>
      <c r="R1069" s="350"/>
      <c r="S1069" s="350"/>
      <c r="T1069" s="350"/>
      <c r="U1069" s="350"/>
      <c r="V1069" s="350"/>
      <c r="W1069" s="350"/>
      <c r="X1069" s="350"/>
      <c r="Y1069" s="351">
        <v>4</v>
      </c>
      <c r="Z1069" s="352"/>
      <c r="AA1069" s="352"/>
      <c r="AB1069" s="353"/>
      <c r="AC1069" s="363" t="s">
        <v>80</v>
      </c>
      <c r="AD1069" s="371"/>
      <c r="AE1069" s="371"/>
      <c r="AF1069" s="371"/>
      <c r="AG1069" s="371"/>
      <c r="AH1069" s="372" t="s">
        <v>655</v>
      </c>
      <c r="AI1069" s="373"/>
      <c r="AJ1069" s="373"/>
      <c r="AK1069" s="373"/>
      <c r="AL1069" s="357" t="s">
        <v>660</v>
      </c>
      <c r="AM1069" s="358"/>
      <c r="AN1069" s="358"/>
      <c r="AO1069" s="359"/>
      <c r="AP1069" s="360" t="s">
        <v>654</v>
      </c>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319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334</v>
      </c>
      <c r="AM1099" s="281"/>
      <c r="AN1099" s="281"/>
      <c r="AO1099" s="79" t="s">
        <v>646</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c r="A1102" s="376"/>
      <c r="B1102" s="376"/>
      <c r="C1102" s="148" t="s">
        <v>263</v>
      </c>
      <c r="D1102" s="380"/>
      <c r="E1102" s="148" t="s">
        <v>262</v>
      </c>
      <c r="F1102" s="380"/>
      <c r="G1102" s="380"/>
      <c r="H1102" s="380"/>
      <c r="I1102" s="380"/>
      <c r="J1102" s="148" t="s">
        <v>291</v>
      </c>
      <c r="K1102" s="148"/>
      <c r="L1102" s="148"/>
      <c r="M1102" s="148"/>
      <c r="N1102" s="148"/>
      <c r="O1102" s="148"/>
      <c r="P1102" s="367" t="s">
        <v>27</v>
      </c>
      <c r="Q1102" s="367"/>
      <c r="R1102" s="367"/>
      <c r="S1102" s="367"/>
      <c r="T1102" s="367"/>
      <c r="U1102" s="367"/>
      <c r="V1102" s="367"/>
      <c r="W1102" s="367"/>
      <c r="X1102" s="367"/>
      <c r="Y1102" s="148" t="s">
        <v>293</v>
      </c>
      <c r="Z1102" s="380"/>
      <c r="AA1102" s="380"/>
      <c r="AB1102" s="380"/>
      <c r="AC1102" s="148" t="s">
        <v>245</v>
      </c>
      <c r="AD1102" s="148"/>
      <c r="AE1102" s="148"/>
      <c r="AF1102" s="148"/>
      <c r="AG1102" s="148"/>
      <c r="AH1102" s="367" t="s">
        <v>258</v>
      </c>
      <c r="AI1102" s="368"/>
      <c r="AJ1102" s="368"/>
      <c r="AK1102" s="368"/>
      <c r="AL1102" s="368" t="s">
        <v>21</v>
      </c>
      <c r="AM1102" s="368"/>
      <c r="AN1102" s="368"/>
      <c r="AO1102" s="381"/>
      <c r="AP1102" s="370" t="s">
        <v>320</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83">
    <cfRule type="expression" dxfId="2571" priority="13875">
      <formula>IF(RIGHT(TEXT(Y783,"0.#"),1)=".",FALSE,TRUE)</formula>
    </cfRule>
    <cfRule type="expression" dxfId="2570" priority="13876">
      <formula>IF(RIGHT(TEXT(Y783,"0.#"),1)=".",TRUE,FALSE)</formula>
    </cfRule>
  </conditionalFormatting>
  <conditionalFormatting sqref="Y792">
    <cfRule type="expression" dxfId="2569" priority="13871">
      <formula>IF(RIGHT(TEXT(Y792,"0.#"),1)=".",FALSE,TRUE)</formula>
    </cfRule>
    <cfRule type="expression" dxfId="2568" priority="13872">
      <formula>IF(RIGHT(TEXT(Y792,"0.#"),1)=".",TRUE,FALSE)</formula>
    </cfRule>
  </conditionalFormatting>
  <conditionalFormatting sqref="Y823:Y830 Y821 Y810:Y817 Y808 Y797:Y804 Y795">
    <cfRule type="expression" dxfId="2567" priority="13653">
      <formula>IF(RIGHT(TEXT(Y795,"0.#"),1)=".",FALSE,TRUE)</formula>
    </cfRule>
    <cfRule type="expression" dxfId="2566" priority="13654">
      <formula>IF(RIGHT(TEXT(Y795,"0.#"),1)=".",TRUE,FALSE)</formula>
    </cfRule>
  </conditionalFormatting>
  <conditionalFormatting sqref="P16:AQ17 P15:AX15 P13:AX13">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84:Y791 Y782">
    <cfRule type="expression" dxfId="2559" priority="13677">
      <formula>IF(RIGHT(TEXT(Y782,"0.#"),1)=".",FALSE,TRUE)</formula>
    </cfRule>
    <cfRule type="expression" dxfId="2558" priority="13678">
      <formula>IF(RIGHT(TEXT(Y782,"0.#"),1)=".",TRUE,FALSE)</formula>
    </cfRule>
  </conditionalFormatting>
  <conditionalFormatting sqref="AU783">
    <cfRule type="expression" dxfId="2557" priority="13675">
      <formula>IF(RIGHT(TEXT(AU783,"0.#"),1)=".",FALSE,TRUE)</formula>
    </cfRule>
    <cfRule type="expression" dxfId="2556" priority="13676">
      <formula>IF(RIGHT(TEXT(AU783,"0.#"),1)=".",TRUE,FALSE)</formula>
    </cfRule>
  </conditionalFormatting>
  <conditionalFormatting sqref="AU792">
    <cfRule type="expression" dxfId="2555" priority="13673">
      <formula>IF(RIGHT(TEXT(AU792,"0.#"),1)=".",FALSE,TRUE)</formula>
    </cfRule>
    <cfRule type="expression" dxfId="2554" priority="13674">
      <formula>IF(RIGHT(TEXT(AU792,"0.#"),1)=".",TRUE,FALSE)</formula>
    </cfRule>
  </conditionalFormatting>
  <conditionalFormatting sqref="AU784:AU791 AU782">
    <cfRule type="expression" dxfId="2553" priority="13671">
      <formula>IF(RIGHT(TEXT(AU782,"0.#"),1)=".",FALSE,TRUE)</formula>
    </cfRule>
    <cfRule type="expression" dxfId="2552" priority="13672">
      <formula>IF(RIGHT(TEXT(AU782,"0.#"),1)=".",TRUE,FALSE)</formula>
    </cfRule>
  </conditionalFormatting>
  <conditionalFormatting sqref="Y822 Y809 Y796">
    <cfRule type="expression" dxfId="2551" priority="13657">
      <formula>IF(RIGHT(TEXT(Y796,"0.#"),1)=".",FALSE,TRUE)</formula>
    </cfRule>
    <cfRule type="expression" dxfId="2550" priority="13658">
      <formula>IF(RIGHT(TEXT(Y796,"0.#"),1)=".",TRUE,FALSE)</formula>
    </cfRule>
  </conditionalFormatting>
  <conditionalFormatting sqref="Y831 Y818 Y805">
    <cfRule type="expression" dxfId="2549" priority="13655">
      <formula>IF(RIGHT(TEXT(Y805,"0.#"),1)=".",FALSE,TRUE)</formula>
    </cfRule>
    <cfRule type="expression" dxfId="2548" priority="13656">
      <formula>IF(RIGHT(TEXT(Y805,"0.#"),1)=".",TRUE,FALSE)</formula>
    </cfRule>
  </conditionalFormatting>
  <conditionalFormatting sqref="AU822 AU809 AU796">
    <cfRule type="expression" dxfId="2547" priority="13651">
      <formula>IF(RIGHT(TEXT(AU796,"0.#"),1)=".",FALSE,TRUE)</formula>
    </cfRule>
    <cfRule type="expression" dxfId="2546" priority="13652">
      <formula>IF(RIGHT(TEXT(AU796,"0.#"),1)=".",TRUE,FALSE)</formula>
    </cfRule>
  </conditionalFormatting>
  <conditionalFormatting sqref="AU831 AU818 AU805">
    <cfRule type="expression" dxfId="2545" priority="13649">
      <formula>IF(RIGHT(TEXT(AU805,"0.#"),1)=".",FALSE,TRUE)</formula>
    </cfRule>
    <cfRule type="expression" dxfId="2544" priority="13650">
      <formula>IF(RIGHT(TEXT(AU805,"0.#"),1)=".",TRUE,FALSE)</formula>
    </cfRule>
  </conditionalFormatting>
  <conditionalFormatting sqref="AU823:AU830 AU821 AU810:AU817 AU808 AU797:AU804 AU795">
    <cfRule type="expression" dxfId="2543" priority="13647">
      <formula>IF(RIGHT(TEXT(AU795,"0.#"),1)=".",FALSE,TRUE)</formula>
    </cfRule>
    <cfRule type="expression" dxfId="2542" priority="13648">
      <formula>IF(RIGHT(TEXT(AU795,"0.#"),1)=".",TRUE,FALSE)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40:AO867">
    <cfRule type="expression" dxfId="2277" priority="6625">
      <formula>IF(AND(AL840&gt;=0, RIGHT(TEXT(AL840,"0.#"),1)&lt;&gt;"."),TRUE,FALSE)</formula>
    </cfRule>
    <cfRule type="expression" dxfId="2276" priority="6626">
      <formula>IF(AND(AL840&gt;=0, RIGHT(TEXT(AL840,"0.#"),1)="."),TRUE,FALSE)</formula>
    </cfRule>
    <cfRule type="expression" dxfId="2275" priority="6627">
      <formula>IF(AND(AL840&lt;0, RIGHT(TEXT(AL840,"0.#"),1)&lt;&gt;"."),TRUE,FALSE)</formula>
    </cfRule>
    <cfRule type="expression" dxfId="2274" priority="6628">
      <formula>IF(AND(AL840&lt;0, RIGHT(TEXT(AL840,"0.#"),1)="."),TRUE,FALSE)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0:Y867">
    <cfRule type="expression" dxfId="2203" priority="2953">
      <formula>IF(RIGHT(TEXT(Y840,"0.#"),1)=".",FALSE,TRUE)</formula>
    </cfRule>
    <cfRule type="expression" dxfId="2202" priority="2954">
      <formula>IF(RIGHT(TEXT(Y840,"0.#"),1)=".",TRUE,FALSE)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03:AO1132">
    <cfRule type="expression" dxfId="2173" priority="2859">
      <formula>IF(AND(AL1103&gt;=0, RIGHT(TEXT(AL1103,"0.#"),1)&lt;&gt;"."),TRUE,FALSE)</formula>
    </cfRule>
    <cfRule type="expression" dxfId="2172" priority="2860">
      <formula>IF(AND(AL1103&gt;=0, RIGHT(TEXT(AL1103,"0.#"),1)="."),TRUE,FALSE)</formula>
    </cfRule>
    <cfRule type="expression" dxfId="2171" priority="2861">
      <formula>IF(AND(AL1103&lt;0, RIGHT(TEXT(AL1103,"0.#"),1)&lt;&gt;"."),TRUE,FALSE)</formula>
    </cfRule>
    <cfRule type="expression" dxfId="2170" priority="2862">
      <formula>IF(AND(AL1103&lt;0, RIGHT(TEXT(AL1103,"0.#"),1)="."),TRUE,FALSE)</formula>
    </cfRule>
  </conditionalFormatting>
  <conditionalFormatting sqref="Y1103:Y1132">
    <cfRule type="expression" dxfId="2169" priority="2857">
      <formula>IF(RIGHT(TEXT(Y1103,"0.#"),1)=".",FALSE,TRUE)</formula>
    </cfRule>
    <cfRule type="expression" dxfId="2168" priority="2858">
      <formula>IF(RIGHT(TEXT(Y1103,"0.#"),1)=".",TRUE,FALSE)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38:AO839">
    <cfRule type="expression" dxfId="2159" priority="2811">
      <formula>IF(AND(AL838&gt;=0, RIGHT(TEXT(AL838,"0.#"),1)&lt;&gt;"."),TRUE,FALSE)</formula>
    </cfRule>
    <cfRule type="expression" dxfId="2158" priority="2812">
      <formula>IF(AND(AL838&gt;=0, RIGHT(TEXT(AL838,"0.#"),1)="."),TRUE,FALSE)</formula>
    </cfRule>
    <cfRule type="expression" dxfId="2157" priority="2813">
      <formula>IF(AND(AL838&lt;0, RIGHT(TEXT(AL838,"0.#"),1)&lt;&gt;"."),TRUE,FALSE)</formula>
    </cfRule>
    <cfRule type="expression" dxfId="2156" priority="2814">
      <formula>IF(AND(AL838&lt;0, RIGHT(TEXT(AL838,"0.#"),1)="."),TRUE,FALSE)</formula>
    </cfRule>
  </conditionalFormatting>
  <conditionalFormatting sqref="Y838:Y839">
    <cfRule type="expression" dxfId="2155" priority="2809">
      <formula>IF(RIGHT(TEXT(Y838,"0.#"),1)=".",FALSE,TRUE)</formula>
    </cfRule>
    <cfRule type="expression" dxfId="2154" priority="2810">
      <formula>IF(RIGHT(TEXT(Y838,"0.#"),1)=".",TRUE,FALSE)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73:Y900">
    <cfRule type="expression" dxfId="1837" priority="2069">
      <formula>IF(RIGHT(TEXT(Y873,"0.#"),1)=".",FALSE,TRUE)</formula>
    </cfRule>
    <cfRule type="expression" dxfId="1836" priority="2070">
      <formula>IF(RIGHT(TEXT(Y873,"0.#"),1)=".",TRUE,FALSE)</formula>
    </cfRule>
  </conditionalFormatting>
  <conditionalFormatting sqref="Y871:Y872">
    <cfRule type="expression" dxfId="1835" priority="2063">
      <formula>IF(RIGHT(TEXT(Y871,"0.#"),1)=".",FALSE,TRUE)</formula>
    </cfRule>
    <cfRule type="expression" dxfId="1834" priority="2064">
      <formula>IF(RIGHT(TEXT(Y871,"0.#"),1)=".",TRUE,FALSE)</formula>
    </cfRule>
  </conditionalFormatting>
  <conditionalFormatting sqref="Y906:Y933">
    <cfRule type="expression" dxfId="1833" priority="2057">
      <formula>IF(RIGHT(TEXT(Y906,"0.#"),1)=".",FALSE,TRUE)</formula>
    </cfRule>
    <cfRule type="expression" dxfId="1832" priority="2058">
      <formula>IF(RIGHT(TEXT(Y906,"0.#"),1)=".",TRUE,FALSE)</formula>
    </cfRule>
  </conditionalFormatting>
  <conditionalFormatting sqref="Y904:Y905">
    <cfRule type="expression" dxfId="1831" priority="2051">
      <formula>IF(RIGHT(TEXT(Y904,"0.#"),1)=".",FALSE,TRUE)</formula>
    </cfRule>
    <cfRule type="expression" dxfId="1830" priority="2052">
      <formula>IF(RIGHT(TEXT(Y904,"0.#"),1)=".",TRUE,FALSE)</formula>
    </cfRule>
  </conditionalFormatting>
  <conditionalFormatting sqref="Y939:Y966">
    <cfRule type="expression" dxfId="1829" priority="2045">
      <formula>IF(RIGHT(TEXT(Y939,"0.#"),1)=".",FALSE,TRUE)</formula>
    </cfRule>
    <cfRule type="expression" dxfId="1828" priority="2046">
      <formula>IF(RIGHT(TEXT(Y939,"0.#"),1)=".",TRUE,FALSE)</formula>
    </cfRule>
  </conditionalFormatting>
  <conditionalFormatting sqref="Y937:Y938">
    <cfRule type="expression" dxfId="1827" priority="2039">
      <formula>IF(RIGHT(TEXT(Y937,"0.#"),1)=".",FALSE,TRUE)</formula>
    </cfRule>
    <cfRule type="expression" dxfId="1826" priority="2040">
      <formula>IF(RIGHT(TEXT(Y937,"0.#"),1)=".",TRUE,FALSE)</formula>
    </cfRule>
  </conditionalFormatting>
  <conditionalFormatting sqref="Y972:Y999">
    <cfRule type="expression" dxfId="1825" priority="2033">
      <formula>IF(RIGHT(TEXT(Y972,"0.#"),1)=".",FALSE,TRUE)</formula>
    </cfRule>
    <cfRule type="expression" dxfId="1824" priority="2034">
      <formula>IF(RIGHT(TEXT(Y972,"0.#"),1)=".",TRUE,FALSE)</formula>
    </cfRule>
  </conditionalFormatting>
  <conditionalFormatting sqref="Y970:Y971">
    <cfRule type="expression" dxfId="1823" priority="2027">
      <formula>IF(RIGHT(TEXT(Y970,"0.#"),1)=".",FALSE,TRUE)</formula>
    </cfRule>
    <cfRule type="expression" dxfId="1822" priority="2028">
      <formula>IF(RIGHT(TEXT(Y970,"0.#"),1)=".",TRUE,FALSE)</formula>
    </cfRule>
  </conditionalFormatting>
  <conditionalFormatting sqref="Y1005:Y1032">
    <cfRule type="expression" dxfId="1821" priority="2021">
      <formula>IF(RIGHT(TEXT(Y1005,"0.#"),1)=".",FALSE,TRUE)</formula>
    </cfRule>
    <cfRule type="expression" dxfId="1820" priority="2022">
      <formula>IF(RIGHT(TEXT(Y1005,"0.#"),1)=".",TRUE,FALSE)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73:AO900">
    <cfRule type="expression" dxfId="1739" priority="2071">
      <formula>IF(AND(AL873&gt;=0, RIGHT(TEXT(AL873,"0.#"),1)&lt;&gt;"."),TRUE,FALSE)</formula>
    </cfRule>
    <cfRule type="expression" dxfId="1738" priority="2072">
      <formula>IF(AND(AL873&gt;=0, RIGHT(TEXT(AL873,"0.#"),1)="."),TRUE,FALSE)</formula>
    </cfRule>
    <cfRule type="expression" dxfId="1737" priority="2073">
      <formula>IF(AND(AL873&lt;0, RIGHT(TEXT(AL873,"0.#"),1)&lt;&gt;"."),TRUE,FALSE)</formula>
    </cfRule>
    <cfRule type="expression" dxfId="1736" priority="2074">
      <formula>IF(AND(AL873&lt;0, RIGHT(TEXT(AL873,"0.#"),1)="."),TRUE,FALSE)</formula>
    </cfRule>
  </conditionalFormatting>
  <conditionalFormatting sqref="AL871:AO872">
    <cfRule type="expression" dxfId="1735" priority="2065">
      <formula>IF(AND(AL871&gt;=0, RIGHT(TEXT(AL871,"0.#"),1)&lt;&gt;"."),TRUE,FALSE)</formula>
    </cfRule>
    <cfRule type="expression" dxfId="1734" priority="2066">
      <formula>IF(AND(AL871&gt;=0, RIGHT(TEXT(AL871,"0.#"),1)="."),TRUE,FALSE)</formula>
    </cfRule>
    <cfRule type="expression" dxfId="1733" priority="2067">
      <formula>IF(AND(AL871&lt;0, RIGHT(TEXT(AL871,"0.#"),1)&lt;&gt;"."),TRUE,FALSE)</formula>
    </cfRule>
    <cfRule type="expression" dxfId="1732" priority="2068">
      <formula>IF(AND(AL871&lt;0, RIGHT(TEXT(AL871,"0.#"),1)="."),TRUE,FALSE)</formula>
    </cfRule>
  </conditionalFormatting>
  <conditionalFormatting sqref="AL906:AO933">
    <cfRule type="expression" dxfId="1731" priority="2059">
      <formula>IF(AND(AL906&gt;=0, RIGHT(TEXT(AL906,"0.#"),1)&lt;&gt;"."),TRUE,FALSE)</formula>
    </cfRule>
    <cfRule type="expression" dxfId="1730" priority="2060">
      <formula>IF(AND(AL906&gt;=0, RIGHT(TEXT(AL906,"0.#"),1)="."),TRUE,FALSE)</formula>
    </cfRule>
    <cfRule type="expression" dxfId="1729" priority="2061">
      <formula>IF(AND(AL906&lt;0, RIGHT(TEXT(AL906,"0.#"),1)&lt;&gt;"."),TRUE,FALSE)</formula>
    </cfRule>
    <cfRule type="expression" dxfId="1728" priority="2062">
      <formula>IF(AND(AL906&lt;0, RIGHT(TEXT(AL906,"0.#"),1)="."),TRUE,FALSE)</formula>
    </cfRule>
  </conditionalFormatting>
  <conditionalFormatting sqref="AL904:AO905">
    <cfRule type="expression" dxfId="1727" priority="2053">
      <formula>IF(AND(AL904&gt;=0, RIGHT(TEXT(AL904,"0.#"),1)&lt;&gt;"."),TRUE,FALSE)</formula>
    </cfRule>
    <cfRule type="expression" dxfId="1726" priority="2054">
      <formula>IF(AND(AL904&gt;=0, RIGHT(TEXT(AL904,"0.#"),1)="."),TRUE,FALSE)</formula>
    </cfRule>
    <cfRule type="expression" dxfId="1725" priority="2055">
      <formula>IF(AND(AL904&lt;0, RIGHT(TEXT(AL904,"0.#"),1)&lt;&gt;"."),TRUE,FALSE)</formula>
    </cfRule>
    <cfRule type="expression" dxfId="1724" priority="2056">
      <formula>IF(AND(AL904&lt;0, RIGHT(TEXT(AL904,"0.#"),1)="."),TRUE,FALSE)</formula>
    </cfRule>
  </conditionalFormatting>
  <conditionalFormatting sqref="AL939:AO966">
    <cfRule type="expression" dxfId="1723" priority="2047">
      <formula>IF(AND(AL939&gt;=0, RIGHT(TEXT(AL939,"0.#"),1)&lt;&gt;"."),TRUE,FALSE)</formula>
    </cfRule>
    <cfRule type="expression" dxfId="1722" priority="2048">
      <formula>IF(AND(AL939&gt;=0, RIGHT(TEXT(AL939,"0.#"),1)="."),TRUE,FALSE)</formula>
    </cfRule>
    <cfRule type="expression" dxfId="1721" priority="2049">
      <formula>IF(AND(AL939&lt;0, RIGHT(TEXT(AL939,"0.#"),1)&lt;&gt;"."),TRUE,FALSE)</formula>
    </cfRule>
    <cfRule type="expression" dxfId="1720" priority="2050">
      <formula>IF(AND(AL939&lt;0, RIGHT(TEXT(AL939,"0.#"),1)="."),TRUE,FALSE)</formula>
    </cfRule>
  </conditionalFormatting>
  <conditionalFormatting sqref="AL937:AO938">
    <cfRule type="expression" dxfId="1719" priority="2041">
      <formula>IF(AND(AL937&gt;=0, RIGHT(TEXT(AL937,"0.#"),1)&lt;&gt;"."),TRUE,FALSE)</formula>
    </cfRule>
    <cfRule type="expression" dxfId="1718" priority="2042">
      <formula>IF(AND(AL937&gt;=0, RIGHT(TEXT(AL937,"0.#"),1)="."),TRUE,FALSE)</formula>
    </cfRule>
    <cfRule type="expression" dxfId="1717" priority="2043">
      <formula>IF(AND(AL937&lt;0, RIGHT(TEXT(AL937,"0.#"),1)&lt;&gt;"."),TRUE,FALSE)</formula>
    </cfRule>
    <cfRule type="expression" dxfId="1716" priority="2044">
      <formula>IF(AND(AL937&lt;0, RIGHT(TEXT(AL937,"0.#"),1)="."),TRUE,FALSE)</formula>
    </cfRule>
  </conditionalFormatting>
  <conditionalFormatting sqref="AL972:AO999">
    <cfRule type="expression" dxfId="1715" priority="2035">
      <formula>IF(AND(AL972&gt;=0, RIGHT(TEXT(AL972,"0.#"),1)&lt;&gt;"."),TRUE,FALSE)</formula>
    </cfRule>
    <cfRule type="expression" dxfId="1714" priority="2036">
      <formula>IF(AND(AL972&gt;=0, RIGHT(TEXT(AL972,"0.#"),1)="."),TRUE,FALSE)</formula>
    </cfRule>
    <cfRule type="expression" dxfId="1713" priority="2037">
      <formula>IF(AND(AL972&lt;0, RIGHT(TEXT(AL972,"0.#"),1)&lt;&gt;"."),TRUE,FALSE)</formula>
    </cfRule>
    <cfRule type="expression" dxfId="1712" priority="2038">
      <formula>IF(AND(AL972&lt;0, RIGHT(TEXT(AL972,"0.#"),1)="."),TRUE,FALSE)</formula>
    </cfRule>
  </conditionalFormatting>
  <conditionalFormatting sqref="AL970:AO971">
    <cfRule type="expression" dxfId="1711" priority="2029">
      <formula>IF(AND(AL970&gt;=0, RIGHT(TEXT(AL970,"0.#"),1)&lt;&gt;"."),TRUE,FALSE)</formula>
    </cfRule>
    <cfRule type="expression" dxfId="1710" priority="2030">
      <formula>IF(AND(AL970&gt;=0, RIGHT(TEXT(AL970,"0.#"),1)="."),TRUE,FALSE)</formula>
    </cfRule>
    <cfRule type="expression" dxfId="1709" priority="2031">
      <formula>IF(AND(AL970&lt;0, RIGHT(TEXT(AL970,"0.#"),1)&lt;&gt;"."),TRUE,FALSE)</formula>
    </cfRule>
    <cfRule type="expression" dxfId="1708" priority="2032">
      <formula>IF(AND(AL970&lt;0, RIGHT(TEXT(AL970,"0.#"),1)="."),TRUE,FALSE)</formula>
    </cfRule>
  </conditionalFormatting>
  <conditionalFormatting sqref="AL1005:AO1032">
    <cfRule type="expression" dxfId="1707" priority="2023">
      <formula>IF(AND(AL1005&gt;=0, RIGHT(TEXT(AL1005,"0.#"),1)&lt;&gt;"."),TRUE,FALSE)</formula>
    </cfRule>
    <cfRule type="expression" dxfId="1706" priority="2024">
      <formula>IF(AND(AL1005&gt;=0, RIGHT(TEXT(AL1005,"0.#"),1)="."),TRUE,FALSE)</formula>
    </cfRule>
    <cfRule type="expression" dxfId="1705" priority="2025">
      <formula>IF(AND(AL1005&lt;0, RIGHT(TEXT(AL1005,"0.#"),1)&lt;&gt;"."),TRUE,FALSE)</formula>
    </cfRule>
    <cfRule type="expression" dxfId="1704" priority="2026">
      <formula>IF(AND(AL1005&lt;0, RIGHT(TEXT(AL1005,"0.#"),1)="."),TRUE,FALSE)</formula>
    </cfRule>
  </conditionalFormatting>
  <conditionalFormatting sqref="AL1003:AO1004">
    <cfRule type="expression" dxfId="1703" priority="2017">
      <formula>IF(AND(AL1003&gt;=0, RIGHT(TEXT(AL1003,"0.#"),1)&lt;&gt;"."),TRUE,FALSE)</formula>
    </cfRule>
    <cfRule type="expression" dxfId="1702" priority="2018">
      <formula>IF(AND(AL1003&gt;=0, RIGHT(TEXT(AL1003,"0.#"),1)="."),TRUE,FALSE)</formula>
    </cfRule>
    <cfRule type="expression" dxfId="1701" priority="2019">
      <formula>IF(AND(AL1003&lt;0, RIGHT(TEXT(AL1003,"0.#"),1)&lt;&gt;"."),TRUE,FALSE)</formula>
    </cfRule>
    <cfRule type="expression" dxfId="1700" priority="2020">
      <formula>IF(AND(AL1003&lt;0, RIGHT(TEXT(AL1003,"0.#"),1)="."),TRUE,FALSE)</formula>
    </cfRule>
  </conditionalFormatting>
  <conditionalFormatting sqref="Y1003:Y1004">
    <cfRule type="expression" dxfId="1699" priority="2015">
      <formula>IF(RIGHT(TEXT(Y1003,"0.#"),1)=".",FALSE,TRUE)</formula>
    </cfRule>
    <cfRule type="expression" dxfId="1698" priority="2016">
      <formula>IF(RIGHT(TEXT(Y1003,"0.#"),1)=".",TRUE,FALSE)</formula>
    </cfRule>
  </conditionalFormatting>
  <conditionalFormatting sqref="AL1038:AO1065">
    <cfRule type="expression" dxfId="1697" priority="2011">
      <formula>IF(AND(AL1038&gt;=0, RIGHT(TEXT(AL1038,"0.#"),1)&lt;&gt;"."),TRUE,FALSE)</formula>
    </cfRule>
    <cfRule type="expression" dxfId="1696" priority="2012">
      <formula>IF(AND(AL1038&gt;=0, RIGHT(TEXT(AL1038,"0.#"),1)="."),TRUE,FALSE)</formula>
    </cfRule>
    <cfRule type="expression" dxfId="1695" priority="2013">
      <formula>IF(AND(AL1038&lt;0, RIGHT(TEXT(AL1038,"0.#"),1)&lt;&gt;"."),TRUE,FALSE)</formula>
    </cfRule>
    <cfRule type="expression" dxfId="1694" priority="2014">
      <formula>IF(AND(AL1038&lt;0, RIGHT(TEXT(AL1038,"0.#"),1)="."),TRUE,FALSE)</formula>
    </cfRule>
  </conditionalFormatting>
  <conditionalFormatting sqref="Y1038:Y1065">
    <cfRule type="expression" dxfId="1693" priority="2009">
      <formula>IF(RIGHT(TEXT(Y1038,"0.#"),1)=".",FALSE,TRUE)</formula>
    </cfRule>
    <cfRule type="expression" dxfId="1692" priority="2010">
      <formula>IF(RIGHT(TEXT(Y1038,"0.#"),1)=".",TRUE,FALSE)</formula>
    </cfRule>
  </conditionalFormatting>
  <conditionalFormatting sqref="AL1036:AO1037">
    <cfRule type="expression" dxfId="1691" priority="2005">
      <formula>IF(AND(AL1036&gt;=0, RIGHT(TEXT(AL1036,"0.#"),1)&lt;&gt;"."),TRUE,FALSE)</formula>
    </cfRule>
    <cfRule type="expression" dxfId="1690" priority="2006">
      <formula>IF(AND(AL1036&gt;=0, RIGHT(TEXT(AL1036,"0.#"),1)="."),TRUE,FALSE)</formula>
    </cfRule>
    <cfRule type="expression" dxfId="1689" priority="2007">
      <formula>IF(AND(AL1036&lt;0, RIGHT(TEXT(AL1036,"0.#"),1)&lt;&gt;"."),TRUE,FALSE)</formula>
    </cfRule>
    <cfRule type="expression" dxfId="1688" priority="2008">
      <formula>IF(AND(AL1036&lt;0, RIGHT(TEXT(AL1036,"0.#"),1)="."),TRUE,FALSE)</formula>
    </cfRule>
  </conditionalFormatting>
  <conditionalFormatting sqref="Y1036:Y1037">
    <cfRule type="expression" dxfId="1687" priority="2003">
      <formula>IF(RIGHT(TEXT(Y1036,"0.#"),1)=".",FALSE,TRUE)</formula>
    </cfRule>
    <cfRule type="expression" dxfId="1686" priority="2004">
      <formula>IF(RIGHT(TEXT(Y1036,"0.#"),1)=".",TRUE,FALSE)</formula>
    </cfRule>
  </conditionalFormatting>
  <conditionalFormatting sqref="AL1071:AO1098">
    <cfRule type="expression" dxfId="1685" priority="1999">
      <formula>IF(AND(AL1071&gt;=0, RIGHT(TEXT(AL1071,"0.#"),1)&lt;&gt;"."),TRUE,FALSE)</formula>
    </cfRule>
    <cfRule type="expression" dxfId="1684" priority="2000">
      <formula>IF(AND(AL1071&gt;=0, RIGHT(TEXT(AL1071,"0.#"),1)="."),TRUE,FALSE)</formula>
    </cfRule>
    <cfRule type="expression" dxfId="1683" priority="2001">
      <formula>IF(AND(AL1071&lt;0, RIGHT(TEXT(AL1071,"0.#"),1)&lt;&gt;"."),TRUE,FALSE)</formula>
    </cfRule>
    <cfRule type="expression" dxfId="1682" priority="2002">
      <formula>IF(AND(AL1071&lt;0, RIGHT(TEXT(AL1071,"0.#"),1)="."),TRUE,FALSE)</formula>
    </cfRule>
  </conditionalFormatting>
  <conditionalFormatting sqref="Y1071:Y1098">
    <cfRule type="expression" dxfId="1681" priority="1997">
      <formula>IF(RIGHT(TEXT(Y1071,"0.#"),1)=".",FALSE,TRUE)</formula>
    </cfRule>
    <cfRule type="expression" dxfId="1680" priority="1998">
      <formula>IF(RIGHT(TEXT(Y1071,"0.#"),1)=".",TRUE,FALSE)</formula>
    </cfRule>
  </conditionalFormatting>
  <conditionalFormatting sqref="AL1069:AO1070">
    <cfRule type="expression" dxfId="1679" priority="1993">
      <formula>IF(AND(AL1069&gt;=0, RIGHT(TEXT(AL1069,"0.#"),1)&lt;&gt;"."),TRUE,FALSE)</formula>
    </cfRule>
    <cfRule type="expression" dxfId="1678" priority="1994">
      <formula>IF(AND(AL1069&gt;=0, RIGHT(TEXT(AL1069,"0.#"),1)="."),TRUE,FALSE)</formula>
    </cfRule>
    <cfRule type="expression" dxfId="1677" priority="1995">
      <formula>IF(AND(AL1069&lt;0, RIGHT(TEXT(AL1069,"0.#"),1)&lt;&gt;"."),TRUE,FALSE)</formula>
    </cfRule>
    <cfRule type="expression" dxfId="1676" priority="1996">
      <formula>IF(AND(AL1069&lt;0, RIGHT(TEXT(AL1069,"0.#"),1)="."),TRUE,FALSE)</formula>
    </cfRule>
  </conditionalFormatting>
  <conditionalFormatting sqref="Y1069:Y1070">
    <cfRule type="expression" dxfId="1675" priority="1991">
      <formula>IF(RIGHT(TEXT(Y1069,"0.#"),1)=".",FALSE,TRUE)</formula>
    </cfRule>
    <cfRule type="expression" dxfId="1674" priority="1992">
      <formula>IF(RIGHT(TEXT(Y1069,"0.#"),1)=".",TRUE,FALSE)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309" max="49" man="1"/>
    <brk id="718" max="49" man="1"/>
    <brk id="740" max="49" man="1"/>
    <brk id="769" max="49" man="1"/>
    <brk id="779" max="49" man="1"/>
    <brk id="834" max="49" man="1"/>
    <brk id="10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346</v>
      </c>
    </row>
    <row r="2" spans="1:42" ht="13.6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406</v>
      </c>
      <c r="AB2" s="31"/>
      <c r="AC2" s="33" t="s">
        <v>135</v>
      </c>
      <c r="AD2" s="28"/>
      <c r="AE2" s="44" t="s">
        <v>176</v>
      </c>
      <c r="AF2" s="30"/>
      <c r="AG2" s="55" t="s">
        <v>360</v>
      </c>
      <c r="AI2" s="53" t="s">
        <v>396</v>
      </c>
      <c r="AK2" s="53" t="s">
        <v>260</v>
      </c>
      <c r="AM2" s="87"/>
      <c r="AN2" s="87"/>
      <c r="AP2" s="55" t="s">
        <v>360</v>
      </c>
    </row>
    <row r="3" spans="1:42" ht="13.6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549</v>
      </c>
      <c r="R3" s="13" t="str">
        <f t="shared" ref="R3:R8" si="3">IF(Q3="","",P3)</f>
        <v>委託・請負</v>
      </c>
      <c r="S3" s="13" t="str">
        <f t="shared" ref="S3:S8" si="4">IF(R3="",S2,IF(S2&lt;&gt;"",CONCATENATE(S2,"、",R3),R3))</f>
        <v>委託・請負</v>
      </c>
      <c r="T3" s="13"/>
      <c r="U3" s="32" t="s">
        <v>408</v>
      </c>
      <c r="W3" s="32" t="s">
        <v>150</v>
      </c>
      <c r="Y3" s="32" t="s">
        <v>69</v>
      </c>
      <c r="Z3" s="30"/>
      <c r="AA3" s="32" t="s">
        <v>516</v>
      </c>
      <c r="AB3" s="31"/>
      <c r="AC3" s="33" t="s">
        <v>136</v>
      </c>
      <c r="AD3" s="28"/>
      <c r="AE3" s="44" t="s">
        <v>177</v>
      </c>
      <c r="AF3" s="30"/>
      <c r="AG3" s="55" t="s">
        <v>361</v>
      </c>
      <c r="AI3" s="53" t="s">
        <v>253</v>
      </c>
      <c r="AK3" s="53" t="str">
        <f>CHAR(CODE(AK2)+1)</f>
        <v>B</v>
      </c>
      <c r="AM3" s="87"/>
      <c r="AN3" s="87"/>
      <c r="AP3" s="55" t="s">
        <v>361</v>
      </c>
    </row>
    <row r="4" spans="1:42" ht="13.6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409</v>
      </c>
      <c r="W4" s="32" t="s">
        <v>151</v>
      </c>
      <c r="Y4" s="32" t="s">
        <v>423</v>
      </c>
      <c r="Z4" s="30"/>
      <c r="AA4" s="32" t="s">
        <v>517</v>
      </c>
      <c r="AB4" s="31"/>
      <c r="AC4" s="32" t="s">
        <v>137</v>
      </c>
      <c r="AD4" s="28"/>
      <c r="AE4" s="44" t="s">
        <v>178</v>
      </c>
      <c r="AF4" s="30"/>
      <c r="AG4" s="55" t="s">
        <v>362</v>
      </c>
      <c r="AI4" s="53" t="s">
        <v>255</v>
      </c>
      <c r="AK4" s="53" t="str">
        <f t="shared" ref="AK4:AK49" si="7">CHAR(CODE(AK3)+1)</f>
        <v>C</v>
      </c>
      <c r="AM4" s="87"/>
      <c r="AN4" s="87"/>
      <c r="AP4" s="55" t="s">
        <v>362</v>
      </c>
    </row>
    <row r="5" spans="1:42" ht="13.6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316</v>
      </c>
      <c r="Y5" s="32" t="s">
        <v>424</v>
      </c>
      <c r="Z5" s="30"/>
      <c r="AA5" s="32" t="s">
        <v>518</v>
      </c>
      <c r="AB5" s="31"/>
      <c r="AC5" s="32" t="s">
        <v>179</v>
      </c>
      <c r="AD5" s="31"/>
      <c r="AE5" s="44" t="s">
        <v>373</v>
      </c>
      <c r="AF5" s="30"/>
      <c r="AG5" s="55" t="s">
        <v>363</v>
      </c>
      <c r="AI5" s="53" t="s">
        <v>411</v>
      </c>
      <c r="AK5" s="53" t="str">
        <f t="shared" si="7"/>
        <v>D</v>
      </c>
      <c r="AP5" s="55" t="s">
        <v>363</v>
      </c>
    </row>
    <row r="6" spans="1:42" ht="13.6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65" customHeight="1">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6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65" customHeight="1">
      <c r="A9" s="14" t="s">
        <v>92</v>
      </c>
      <c r="B9" s="15"/>
      <c r="C9" s="13" t="str">
        <f t="shared" si="0"/>
        <v/>
      </c>
      <c r="D9" s="13" t="str">
        <f t="shared" si="8"/>
        <v/>
      </c>
      <c r="F9" s="18" t="s">
        <v>295</v>
      </c>
      <c r="G9" s="17"/>
      <c r="H9" s="13" t="str">
        <f t="shared" si="1"/>
        <v/>
      </c>
      <c r="I9" s="13" t="str">
        <f t="shared" si="5"/>
        <v/>
      </c>
      <c r="K9" s="14" t="s">
        <v>110</v>
      </c>
      <c r="L9" s="15" t="s">
        <v>549</v>
      </c>
      <c r="M9" s="13" t="str">
        <f t="shared" si="2"/>
        <v>エネルギー対策</v>
      </c>
      <c r="N9" s="13" t="str">
        <f t="shared" si="6"/>
        <v>エネルギー対策</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65" customHeight="1">
      <c r="A10" s="14" t="s">
        <v>317</v>
      </c>
      <c r="B10" s="15"/>
      <c r="C10" s="13" t="str">
        <f t="shared" si="0"/>
        <v/>
      </c>
      <c r="D10" s="13" t="str">
        <f t="shared" si="8"/>
        <v/>
      </c>
      <c r="F10" s="18" t="s">
        <v>117</v>
      </c>
      <c r="G10" s="17" t="s">
        <v>549</v>
      </c>
      <c r="H10" s="13" t="str">
        <f t="shared" si="1"/>
        <v>エネルギー対策特別会計エネルギー需給勘定</v>
      </c>
      <c r="I10" s="13" t="str">
        <f t="shared" si="5"/>
        <v>エネルギー対策特別会計エネルギー需給勘定</v>
      </c>
      <c r="K10" s="14" t="s">
        <v>321</v>
      </c>
      <c r="L10" s="15"/>
      <c r="M10" s="13" t="str">
        <f t="shared" si="2"/>
        <v/>
      </c>
      <c r="N10" s="13" t="str">
        <f t="shared" si="6"/>
        <v>エネルギー対策</v>
      </c>
      <c r="O10" s="13"/>
      <c r="P10" s="13" t="str">
        <f>S8</f>
        <v>委託・請負</v>
      </c>
      <c r="Q10" s="19"/>
      <c r="T10" s="13"/>
      <c r="W10" s="32" t="s">
        <v>156</v>
      </c>
      <c r="Y10" s="32" t="s">
        <v>429</v>
      </c>
      <c r="Z10" s="30"/>
      <c r="AA10" s="32" t="s">
        <v>523</v>
      </c>
      <c r="AB10" s="31"/>
      <c r="AC10" s="31"/>
      <c r="AD10" s="31"/>
      <c r="AE10" s="31"/>
      <c r="AF10" s="30"/>
      <c r="AG10" s="55" t="s">
        <v>352</v>
      </c>
      <c r="AK10" s="53" t="str">
        <f t="shared" si="7"/>
        <v>I</v>
      </c>
      <c r="AP10" s="53" t="s">
        <v>347</v>
      </c>
    </row>
    <row r="11" spans="1:42" ht="13.6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430</v>
      </c>
      <c r="Z11" s="30"/>
      <c r="AA11" s="32" t="s">
        <v>524</v>
      </c>
      <c r="AB11" s="31"/>
      <c r="AC11" s="31"/>
      <c r="AD11" s="31"/>
      <c r="AE11" s="31"/>
      <c r="AF11" s="30"/>
      <c r="AG11" s="53" t="s">
        <v>355</v>
      </c>
      <c r="AK11" s="53" t="str">
        <f t="shared" si="7"/>
        <v>J</v>
      </c>
    </row>
    <row r="12" spans="1:42" ht="13.6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6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6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6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65" customHeight="1">
      <c r="A16" s="14" t="s">
        <v>98</v>
      </c>
      <c r="B16" s="15" t="s">
        <v>549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6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6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437</v>
      </c>
      <c r="Z18" s="30"/>
      <c r="AA18" s="32" t="s">
        <v>531</v>
      </c>
      <c r="AB18" s="31"/>
      <c r="AC18" s="31"/>
      <c r="AD18" s="31"/>
      <c r="AE18" s="31"/>
      <c r="AF18" s="30"/>
      <c r="AK18" s="53" t="str">
        <f t="shared" si="7"/>
        <v>Q</v>
      </c>
    </row>
    <row r="19" spans="1:37" ht="13.6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438</v>
      </c>
      <c r="Z19" s="30"/>
      <c r="AA19" s="32" t="s">
        <v>532</v>
      </c>
      <c r="AB19" s="31"/>
      <c r="AC19" s="31"/>
      <c r="AD19" s="31"/>
      <c r="AE19" s="31"/>
      <c r="AF19" s="30"/>
      <c r="AK19" s="53" t="str">
        <f t="shared" si="7"/>
        <v>R</v>
      </c>
    </row>
    <row r="20" spans="1:37" ht="13.65" customHeight="1">
      <c r="A20" s="14" t="s">
        <v>305</v>
      </c>
      <c r="B20" s="15"/>
      <c r="C20" s="13" t="str">
        <f t="shared" si="9"/>
        <v/>
      </c>
      <c r="D20" s="13" t="str">
        <f t="shared" si="8"/>
        <v>地球温暖化対策</v>
      </c>
      <c r="F20" s="18" t="s">
        <v>304</v>
      </c>
      <c r="G20" s="17"/>
      <c r="H20" s="13" t="str">
        <f t="shared" si="1"/>
        <v/>
      </c>
      <c r="I20" s="13" t="str">
        <f t="shared" si="5"/>
        <v>エネルギー対策特別会計エネルギー需給勘定</v>
      </c>
      <c r="K20" s="13"/>
      <c r="L20" s="13"/>
      <c r="O20" s="13"/>
      <c r="P20" s="13"/>
      <c r="Q20" s="19"/>
      <c r="T20" s="13"/>
      <c r="W20" s="32" t="s">
        <v>166</v>
      </c>
      <c r="Y20" s="32" t="s">
        <v>439</v>
      </c>
      <c r="Z20" s="30"/>
      <c r="AA20" s="32" t="s">
        <v>533</v>
      </c>
      <c r="AB20" s="31"/>
      <c r="AC20" s="31"/>
      <c r="AD20" s="31"/>
      <c r="AE20" s="31"/>
      <c r="AF20" s="30"/>
      <c r="AK20" s="53" t="str">
        <f t="shared" si="7"/>
        <v>S</v>
      </c>
    </row>
    <row r="21" spans="1:37" ht="13.65" customHeight="1">
      <c r="A21" s="14" t="s">
        <v>306</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440</v>
      </c>
      <c r="Z21" s="30"/>
      <c r="AA21" s="32" t="s">
        <v>534</v>
      </c>
      <c r="AB21" s="31"/>
      <c r="AC21" s="31"/>
      <c r="AD21" s="31"/>
      <c r="AE21" s="31"/>
      <c r="AF21" s="30"/>
      <c r="AK21" s="53" t="str">
        <f t="shared" si="7"/>
        <v>T</v>
      </c>
    </row>
    <row r="22" spans="1:37" ht="13.65" customHeight="1">
      <c r="A22" s="14" t="s">
        <v>307</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441</v>
      </c>
      <c r="Z22" s="30"/>
      <c r="AA22" s="32" t="s">
        <v>535</v>
      </c>
      <c r="AB22" s="31"/>
      <c r="AC22" s="31"/>
      <c r="AD22" s="31"/>
      <c r="AE22" s="31"/>
      <c r="AF22" s="30"/>
      <c r="AK22" s="53" t="str">
        <f t="shared" si="7"/>
        <v>U</v>
      </c>
    </row>
    <row r="23" spans="1:37" ht="13.65" customHeight="1">
      <c r="A23" s="14" t="s">
        <v>308</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442</v>
      </c>
      <c r="Z23" s="30"/>
      <c r="AA23" s="32" t="s">
        <v>536</v>
      </c>
      <c r="AB23" s="31"/>
      <c r="AC23" s="31"/>
      <c r="AD23" s="31"/>
      <c r="AE23" s="31"/>
      <c r="AF23" s="30"/>
      <c r="AK23" s="53" t="str">
        <f t="shared" si="7"/>
        <v>V</v>
      </c>
    </row>
    <row r="24" spans="1:37" ht="13.65" customHeight="1">
      <c r="A24" s="97" t="s">
        <v>394</v>
      </c>
      <c r="B24" s="15"/>
      <c r="C24" s="13" t="str">
        <f t="shared" si="9"/>
        <v/>
      </c>
      <c r="D24" s="13" t="str">
        <f>IF(C24="",D23,IF(D23&lt;&gt;"",CONCATENATE(D23,"、",C24),C24))</f>
        <v>地球温暖化対策</v>
      </c>
      <c r="F24" s="18" t="s">
        <v>399</v>
      </c>
      <c r="G24" s="17"/>
      <c r="H24" s="13" t="str">
        <f t="shared" si="1"/>
        <v/>
      </c>
      <c r="I24" s="13" t="str">
        <f t="shared" si="5"/>
        <v>エネルギー対策特別会計エネルギー需給勘定</v>
      </c>
      <c r="K24" s="13"/>
      <c r="L24" s="13"/>
      <c r="O24" s="13"/>
      <c r="P24" s="13"/>
      <c r="Q24" s="19"/>
      <c r="T24" s="13"/>
      <c r="Y24" s="32" t="s">
        <v>443</v>
      </c>
      <c r="Z24" s="30"/>
      <c r="AA24" s="32" t="s">
        <v>537</v>
      </c>
      <c r="AB24" s="31"/>
      <c r="AC24" s="31"/>
      <c r="AD24" s="31"/>
      <c r="AE24" s="31"/>
      <c r="AF24" s="30"/>
      <c r="AK24" s="53" t="str">
        <f>CHAR(CODE(AK23)+1)</f>
        <v>W</v>
      </c>
    </row>
    <row r="25" spans="1:37" ht="13.6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444</v>
      </c>
      <c r="Z25" s="30"/>
      <c r="AA25" s="32" t="s">
        <v>538</v>
      </c>
      <c r="AB25" s="31"/>
      <c r="AC25" s="31"/>
      <c r="AD25" s="31"/>
      <c r="AE25" s="31"/>
      <c r="AF25" s="30"/>
      <c r="AK25" s="53" t="str">
        <f t="shared" si="7"/>
        <v>X</v>
      </c>
    </row>
    <row r="26" spans="1:37" ht="13.6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445</v>
      </c>
      <c r="Z26" s="30"/>
      <c r="AA26" s="32" t="s">
        <v>539</v>
      </c>
      <c r="AB26" s="31"/>
      <c r="AC26" s="31"/>
      <c r="AD26" s="31"/>
      <c r="AE26" s="31"/>
      <c r="AF26" s="30"/>
      <c r="AK26" s="53" t="str">
        <f t="shared" si="7"/>
        <v>Y</v>
      </c>
    </row>
    <row r="27" spans="1:37" ht="13.6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446</v>
      </c>
      <c r="Z27" s="30"/>
      <c r="AA27" s="32" t="s">
        <v>540</v>
      </c>
      <c r="AB27" s="31"/>
      <c r="AC27" s="31"/>
      <c r="AD27" s="31"/>
      <c r="AE27" s="31"/>
      <c r="AF27" s="30"/>
      <c r="AK27" s="53" t="str">
        <f>CHAR(CODE(AK26)+1)</f>
        <v>Z</v>
      </c>
    </row>
    <row r="28" spans="1:37" ht="13.65" customHeight="1">
      <c r="B28" s="13"/>
      <c r="F28" s="18" t="s">
        <v>133</v>
      </c>
      <c r="G28" s="17"/>
      <c r="H28" s="13" t="str">
        <f t="shared" si="1"/>
        <v/>
      </c>
      <c r="I28" s="13" t="str">
        <f t="shared" si="5"/>
        <v>エネルギー対策特別会計エネルギー需給勘定</v>
      </c>
      <c r="K28" s="13"/>
      <c r="L28" s="13"/>
      <c r="O28" s="13"/>
      <c r="P28" s="13"/>
      <c r="Q28" s="19"/>
      <c r="T28" s="13"/>
      <c r="Y28" s="32" t="s">
        <v>447</v>
      </c>
      <c r="Z28" s="30"/>
      <c r="AA28" s="32" t="s">
        <v>541</v>
      </c>
      <c r="AB28" s="31"/>
      <c r="AC28" s="31"/>
      <c r="AD28" s="31"/>
      <c r="AE28" s="31"/>
      <c r="AF28" s="30"/>
      <c r="AK28" s="53" t="s">
        <v>261</v>
      </c>
    </row>
    <row r="29" spans="1:37" ht="13.65" customHeight="1">
      <c r="A29" s="13"/>
      <c r="B29" s="13"/>
      <c r="F29" s="18" t="s">
        <v>296</v>
      </c>
      <c r="G29" s="17"/>
      <c r="H29" s="13" t="str">
        <f t="shared" si="1"/>
        <v/>
      </c>
      <c r="I29" s="13" t="str">
        <f t="shared" si="5"/>
        <v>エネルギー対策特別会計エネルギー需給勘定</v>
      </c>
      <c r="K29" s="13"/>
      <c r="L29" s="13"/>
      <c r="O29" s="13"/>
      <c r="P29" s="13"/>
      <c r="Q29" s="19"/>
      <c r="T29" s="13"/>
      <c r="Y29" s="32" t="s">
        <v>448</v>
      </c>
      <c r="Z29" s="30"/>
      <c r="AA29" s="32" t="s">
        <v>542</v>
      </c>
      <c r="AB29" s="31"/>
      <c r="AC29" s="31"/>
      <c r="AD29" s="31"/>
      <c r="AE29" s="31"/>
      <c r="AF29" s="30"/>
      <c r="AK29" s="53" t="str">
        <f t="shared" si="7"/>
        <v>b</v>
      </c>
    </row>
    <row r="30" spans="1:37" ht="13.65" customHeight="1">
      <c r="A30" s="13"/>
      <c r="B30" s="13"/>
      <c r="F30" s="18" t="s">
        <v>297</v>
      </c>
      <c r="G30" s="17"/>
      <c r="H30" s="13" t="str">
        <f t="shared" si="1"/>
        <v/>
      </c>
      <c r="I30" s="13" t="str">
        <f t="shared" si="5"/>
        <v>エネルギー対策特別会計エネルギー需給勘定</v>
      </c>
      <c r="K30" s="13"/>
      <c r="L30" s="13"/>
      <c r="O30" s="13"/>
      <c r="P30" s="13"/>
      <c r="Q30" s="19"/>
      <c r="T30" s="13"/>
      <c r="Y30" s="32" t="s">
        <v>449</v>
      </c>
      <c r="Z30" s="30"/>
      <c r="AA30" s="32" t="s">
        <v>543</v>
      </c>
      <c r="AB30" s="31"/>
      <c r="AC30" s="31"/>
      <c r="AD30" s="31"/>
      <c r="AE30" s="31"/>
      <c r="AF30" s="30"/>
      <c r="AK30" s="53" t="str">
        <f t="shared" si="7"/>
        <v>c</v>
      </c>
    </row>
    <row r="31" spans="1:37" ht="13.65" customHeight="1">
      <c r="A31" s="13"/>
      <c r="B31" s="13"/>
      <c r="F31" s="18" t="s">
        <v>298</v>
      </c>
      <c r="G31" s="17"/>
      <c r="H31" s="13" t="str">
        <f t="shared" si="1"/>
        <v/>
      </c>
      <c r="I31" s="13" t="str">
        <f t="shared" si="5"/>
        <v>エネルギー対策特別会計エネルギー需給勘定</v>
      </c>
      <c r="K31" s="13"/>
      <c r="L31" s="13"/>
      <c r="O31" s="13"/>
      <c r="P31" s="13"/>
      <c r="Q31" s="19"/>
      <c r="T31" s="13"/>
      <c r="Y31" s="32" t="s">
        <v>450</v>
      </c>
      <c r="Z31" s="30"/>
      <c r="AA31" s="32" t="s">
        <v>544</v>
      </c>
      <c r="AB31" s="31"/>
      <c r="AC31" s="31"/>
      <c r="AD31" s="31"/>
      <c r="AE31" s="31"/>
      <c r="AF31" s="30"/>
      <c r="AK31" s="53" t="str">
        <f t="shared" si="7"/>
        <v>d</v>
      </c>
    </row>
    <row r="32" spans="1:37" ht="13.65" customHeight="1">
      <c r="A32" s="13"/>
      <c r="B32" s="13"/>
      <c r="F32" s="18" t="s">
        <v>299</v>
      </c>
      <c r="G32" s="17"/>
      <c r="H32" s="13" t="str">
        <f t="shared" si="1"/>
        <v/>
      </c>
      <c r="I32" s="13" t="str">
        <f t="shared" si="5"/>
        <v>エネルギー対策特別会計エネルギー需給勘定</v>
      </c>
      <c r="K32" s="13"/>
      <c r="L32" s="13"/>
      <c r="O32" s="13"/>
      <c r="P32" s="13"/>
      <c r="Q32" s="19"/>
      <c r="T32" s="13"/>
      <c r="Y32" s="32" t="s">
        <v>451</v>
      </c>
      <c r="Z32" s="30"/>
      <c r="AA32" s="32" t="s">
        <v>70</v>
      </c>
      <c r="AB32" s="31"/>
      <c r="AC32" s="31"/>
      <c r="AD32" s="31"/>
      <c r="AE32" s="31"/>
      <c r="AF32" s="30"/>
      <c r="AK32" s="53" t="str">
        <f t="shared" si="7"/>
        <v>e</v>
      </c>
    </row>
    <row r="33" spans="1:37" ht="13.65" customHeight="1">
      <c r="A33" s="13"/>
      <c r="B33" s="13"/>
      <c r="F33" s="18" t="s">
        <v>300</v>
      </c>
      <c r="G33" s="17"/>
      <c r="H33" s="13" t="str">
        <f t="shared" si="1"/>
        <v/>
      </c>
      <c r="I33" s="13" t="str">
        <f t="shared" si="5"/>
        <v>エネルギー対策特別会計エネルギー需給勘定</v>
      </c>
      <c r="K33" s="13"/>
      <c r="L33" s="13"/>
      <c r="O33" s="13"/>
      <c r="P33" s="13"/>
      <c r="Q33" s="19"/>
      <c r="T33" s="13"/>
      <c r="Y33" s="32" t="s">
        <v>452</v>
      </c>
      <c r="Z33" s="30"/>
      <c r="AA33" s="77"/>
      <c r="AB33" s="31"/>
      <c r="AC33" s="31"/>
      <c r="AD33" s="31"/>
      <c r="AE33" s="31"/>
      <c r="AF33" s="30"/>
      <c r="AK33" s="53" t="str">
        <f t="shared" si="7"/>
        <v>f</v>
      </c>
    </row>
    <row r="34" spans="1:37" ht="13.65" customHeight="1">
      <c r="A34" s="13"/>
      <c r="B34" s="13"/>
      <c r="F34" s="18" t="s">
        <v>301</v>
      </c>
      <c r="G34" s="17"/>
      <c r="H34" s="13" t="str">
        <f t="shared" si="1"/>
        <v/>
      </c>
      <c r="I34" s="13" t="str">
        <f t="shared" si="5"/>
        <v>エネルギー対策特別会計エネルギー需給勘定</v>
      </c>
      <c r="K34" s="13"/>
      <c r="L34" s="13"/>
      <c r="O34" s="13"/>
      <c r="P34" s="13"/>
      <c r="Q34" s="19"/>
      <c r="T34" s="13"/>
      <c r="Y34" s="32" t="s">
        <v>453</v>
      </c>
      <c r="Z34" s="30"/>
      <c r="AB34" s="31"/>
      <c r="AC34" s="31"/>
      <c r="AD34" s="31"/>
      <c r="AE34" s="31"/>
      <c r="AF34" s="30"/>
      <c r="AK34" s="53" t="str">
        <f t="shared" si="7"/>
        <v>g</v>
      </c>
    </row>
    <row r="35" spans="1:37" ht="13.65" customHeight="1">
      <c r="A35" s="13"/>
      <c r="B35" s="13"/>
      <c r="F35" s="18" t="s">
        <v>302</v>
      </c>
      <c r="G35" s="17"/>
      <c r="H35" s="13" t="str">
        <f t="shared" si="1"/>
        <v/>
      </c>
      <c r="I35" s="13" t="str">
        <f t="shared" si="5"/>
        <v>エネルギー対策特別会計エネルギー需給勘定</v>
      </c>
      <c r="K35" s="13"/>
      <c r="L35" s="13"/>
      <c r="O35" s="13"/>
      <c r="P35" s="13"/>
      <c r="Q35" s="19"/>
      <c r="T35" s="13"/>
      <c r="Y35" s="32" t="s">
        <v>454</v>
      </c>
      <c r="Z35" s="30"/>
      <c r="AC35" s="31"/>
      <c r="AF35" s="30"/>
      <c r="AK35" s="53" t="str">
        <f t="shared" si="7"/>
        <v>h</v>
      </c>
    </row>
    <row r="36" spans="1:37" ht="13.65" customHeight="1">
      <c r="A36" s="13"/>
      <c r="B36" s="13"/>
      <c r="F36" s="18" t="s">
        <v>303</v>
      </c>
      <c r="G36" s="17"/>
      <c r="H36" s="13" t="str">
        <f t="shared" si="1"/>
        <v/>
      </c>
      <c r="I36" s="13" t="str">
        <f t="shared" si="5"/>
        <v>エネルギー対策特別会計エネルギー需給勘定</v>
      </c>
      <c r="K36" s="13"/>
      <c r="L36" s="13"/>
      <c r="O36" s="13"/>
      <c r="P36" s="13"/>
      <c r="Q36" s="19"/>
      <c r="T36" s="13"/>
      <c r="Y36" s="32" t="s">
        <v>455</v>
      </c>
      <c r="Z36" s="30"/>
      <c r="AF36" s="30"/>
      <c r="AK36" s="53" t="str">
        <f t="shared" si="7"/>
        <v>i</v>
      </c>
    </row>
    <row r="37" spans="1:37" ht="13.65" customHeight="1">
      <c r="A37" s="13"/>
      <c r="B37" s="13"/>
      <c r="F37" s="13"/>
      <c r="G37" s="19"/>
      <c r="H37" s="13" t="str">
        <f t="shared" si="1"/>
        <v/>
      </c>
      <c r="I37" s="13" t="str">
        <f t="shared" si="5"/>
        <v>エネルギー対策特別会計エネルギー需給勘定</v>
      </c>
      <c r="K37" s="13"/>
      <c r="L37" s="13"/>
      <c r="O37" s="13"/>
      <c r="P37" s="13"/>
      <c r="Q37" s="19"/>
      <c r="T37" s="13"/>
      <c r="Y37" s="32" t="s">
        <v>456</v>
      </c>
      <c r="Z37" s="30"/>
      <c r="AF37" s="30"/>
      <c r="AK37" s="53" t="str">
        <f t="shared" si="7"/>
        <v>j</v>
      </c>
    </row>
    <row r="38" spans="1:37">
      <c r="A38" s="13"/>
      <c r="B38" s="13"/>
      <c r="F38" s="13"/>
      <c r="G38" s="19"/>
      <c r="K38" s="13"/>
      <c r="L38" s="13"/>
      <c r="O38" s="13"/>
      <c r="P38" s="13"/>
      <c r="Q38" s="19"/>
      <c r="T38" s="13"/>
      <c r="Y38" s="32" t="s">
        <v>457</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458</v>
      </c>
      <c r="Z39" s="30"/>
      <c r="AF39" s="30"/>
      <c r="AK39" s="53" t="str">
        <f t="shared" si="7"/>
        <v>l</v>
      </c>
    </row>
    <row r="40" spans="1:37">
      <c r="A40" s="13"/>
      <c r="B40" s="13"/>
      <c r="F40" s="13"/>
      <c r="G40" s="19"/>
      <c r="K40" s="13"/>
      <c r="L40" s="13"/>
      <c r="O40" s="13"/>
      <c r="P40" s="13"/>
      <c r="Q40" s="19"/>
      <c r="T40" s="13"/>
      <c r="Y40" s="32" t="s">
        <v>459</v>
      </c>
      <c r="Z40" s="30"/>
      <c r="AF40" s="30"/>
      <c r="AK40" s="53" t="str">
        <f t="shared" si="7"/>
        <v>m</v>
      </c>
    </row>
    <row r="41" spans="1:37">
      <c r="A41" s="13"/>
      <c r="B41" s="13"/>
      <c r="F41" s="13"/>
      <c r="G41" s="19"/>
      <c r="K41" s="13"/>
      <c r="L41" s="13"/>
      <c r="O41" s="13"/>
      <c r="P41" s="13"/>
      <c r="Q41" s="19"/>
      <c r="T41" s="13"/>
      <c r="Y41" s="32" t="s">
        <v>460</v>
      </c>
      <c r="Z41" s="30"/>
      <c r="AF41" s="30"/>
      <c r="AK41" s="53" t="str">
        <f t="shared" si="7"/>
        <v>n</v>
      </c>
    </row>
    <row r="42" spans="1:37">
      <c r="A42" s="13"/>
      <c r="B42" s="13"/>
      <c r="F42" s="13"/>
      <c r="G42" s="19"/>
      <c r="K42" s="13"/>
      <c r="L42" s="13"/>
      <c r="O42" s="13"/>
      <c r="P42" s="13"/>
      <c r="Q42" s="19"/>
      <c r="T42" s="13"/>
      <c r="Y42" s="32" t="s">
        <v>461</v>
      </c>
      <c r="Z42" s="30"/>
      <c r="AF42" s="30"/>
      <c r="AK42" s="53" t="str">
        <f t="shared" si="7"/>
        <v>o</v>
      </c>
    </row>
    <row r="43" spans="1:37">
      <c r="A43" s="13"/>
      <c r="B43" s="13"/>
      <c r="F43" s="13"/>
      <c r="G43" s="19"/>
      <c r="K43" s="13"/>
      <c r="L43" s="13"/>
      <c r="O43" s="13"/>
      <c r="P43" s="13"/>
      <c r="Q43" s="19"/>
      <c r="T43" s="13"/>
      <c r="Y43" s="32" t="s">
        <v>462</v>
      </c>
      <c r="Z43" s="30"/>
      <c r="AF43" s="30"/>
      <c r="AK43" s="53" t="str">
        <f t="shared" si="7"/>
        <v>p</v>
      </c>
    </row>
    <row r="44" spans="1:37">
      <c r="A44" s="13"/>
      <c r="B44" s="13"/>
      <c r="F44" s="13"/>
      <c r="G44" s="19"/>
      <c r="K44" s="13"/>
      <c r="L44" s="13"/>
      <c r="O44" s="13"/>
      <c r="P44" s="13"/>
      <c r="Q44" s="19"/>
      <c r="T44" s="13"/>
      <c r="Y44" s="32" t="s">
        <v>463</v>
      </c>
      <c r="Z44" s="30"/>
      <c r="AF44" s="30"/>
      <c r="AK44" s="53" t="str">
        <f t="shared" si="7"/>
        <v>q</v>
      </c>
    </row>
    <row r="45" spans="1:37">
      <c r="A45" s="13"/>
      <c r="B45" s="13"/>
      <c r="F45" s="13"/>
      <c r="G45" s="19"/>
      <c r="K45" s="13"/>
      <c r="L45" s="13"/>
      <c r="O45" s="13"/>
      <c r="P45" s="13"/>
      <c r="Q45" s="19"/>
      <c r="T45" s="13"/>
      <c r="Y45" s="32" t="s">
        <v>464</v>
      </c>
      <c r="Z45" s="30"/>
      <c r="AF45" s="30"/>
      <c r="AK45" s="53" t="str">
        <f t="shared" si="7"/>
        <v>r</v>
      </c>
    </row>
    <row r="46" spans="1:37">
      <c r="A46" s="13"/>
      <c r="B46" s="13"/>
      <c r="F46" s="13"/>
      <c r="G46" s="19"/>
      <c r="K46" s="13"/>
      <c r="L46" s="13"/>
      <c r="O46" s="13"/>
      <c r="P46" s="13"/>
      <c r="Q46" s="19"/>
      <c r="T46" s="13"/>
      <c r="Y46" s="32" t="s">
        <v>465</v>
      </c>
      <c r="Z46" s="30"/>
      <c r="AF46" s="30"/>
      <c r="AK46" s="53" t="str">
        <f t="shared" si="7"/>
        <v>s</v>
      </c>
    </row>
    <row r="47" spans="1:37">
      <c r="A47" s="13"/>
      <c r="B47" s="13"/>
      <c r="F47" s="13"/>
      <c r="G47" s="19"/>
      <c r="K47" s="13"/>
      <c r="L47" s="13"/>
      <c r="O47" s="13"/>
      <c r="P47" s="13"/>
      <c r="Q47" s="19"/>
      <c r="T47" s="13"/>
      <c r="Y47" s="32" t="s">
        <v>466</v>
      </c>
      <c r="Z47" s="30"/>
      <c r="AF47" s="30"/>
      <c r="AK47" s="53" t="str">
        <f t="shared" si="7"/>
        <v>t</v>
      </c>
    </row>
    <row r="48" spans="1:37">
      <c r="A48" s="13"/>
      <c r="B48" s="13"/>
      <c r="F48" s="13"/>
      <c r="G48" s="19"/>
      <c r="K48" s="13"/>
      <c r="L48" s="13"/>
      <c r="O48" s="13"/>
      <c r="P48" s="13"/>
      <c r="Q48" s="19"/>
      <c r="T48" s="13"/>
      <c r="Y48" s="32" t="s">
        <v>467</v>
      </c>
      <c r="Z48" s="30"/>
      <c r="AF48" s="30"/>
      <c r="AK48" s="53" t="str">
        <f t="shared" si="7"/>
        <v>u</v>
      </c>
    </row>
    <row r="49" spans="1:37">
      <c r="A49" s="13"/>
      <c r="B49" s="13"/>
      <c r="F49" s="13"/>
      <c r="G49" s="19"/>
      <c r="K49" s="13"/>
      <c r="L49" s="13"/>
      <c r="O49" s="13"/>
      <c r="P49" s="13"/>
      <c r="Q49" s="19"/>
      <c r="T49" s="13"/>
      <c r="Y49" s="32" t="s">
        <v>468</v>
      </c>
      <c r="Z49" s="30"/>
      <c r="AF49" s="30"/>
      <c r="AK49" s="53" t="str">
        <f t="shared" si="7"/>
        <v>v</v>
      </c>
    </row>
    <row r="50" spans="1:37">
      <c r="A50" s="13"/>
      <c r="B50" s="13"/>
      <c r="F50" s="13"/>
      <c r="G50" s="19"/>
      <c r="K50" s="13"/>
      <c r="L50" s="13"/>
      <c r="O50" s="13"/>
      <c r="P50" s="13"/>
      <c r="Q50" s="19"/>
      <c r="T50" s="13"/>
      <c r="Y50" s="32" t="s">
        <v>469</v>
      </c>
      <c r="Z50" s="30"/>
      <c r="AF50" s="30"/>
    </row>
    <row r="51" spans="1:37">
      <c r="A51" s="13"/>
      <c r="B51" s="13"/>
      <c r="F51" s="13"/>
      <c r="G51" s="19"/>
      <c r="K51" s="13"/>
      <c r="L51" s="13"/>
      <c r="O51" s="13"/>
      <c r="P51" s="13"/>
      <c r="Q51" s="19"/>
      <c r="T51" s="13"/>
      <c r="Y51" s="32" t="s">
        <v>470</v>
      </c>
      <c r="Z51" s="30"/>
      <c r="AF51" s="30"/>
    </row>
    <row r="52" spans="1:37">
      <c r="A52" s="13"/>
      <c r="B52" s="13"/>
      <c r="F52" s="13"/>
      <c r="G52" s="19"/>
      <c r="K52" s="13"/>
      <c r="L52" s="13"/>
      <c r="O52" s="13"/>
      <c r="P52" s="13"/>
      <c r="Q52" s="19"/>
      <c r="T52" s="13"/>
      <c r="Y52" s="32" t="s">
        <v>471</v>
      </c>
      <c r="Z52" s="30"/>
      <c r="AF52" s="30"/>
    </row>
    <row r="53" spans="1:37">
      <c r="A53" s="13"/>
      <c r="B53" s="13"/>
      <c r="F53" s="13"/>
      <c r="G53" s="19"/>
      <c r="K53" s="13"/>
      <c r="L53" s="13"/>
      <c r="O53" s="13"/>
      <c r="P53" s="13"/>
      <c r="Q53" s="19"/>
      <c r="T53" s="13"/>
      <c r="Y53" s="32" t="s">
        <v>472</v>
      </c>
      <c r="Z53" s="30"/>
      <c r="AF53" s="30"/>
    </row>
    <row r="54" spans="1:37">
      <c r="A54" s="13"/>
      <c r="B54" s="13"/>
      <c r="F54" s="13"/>
      <c r="G54" s="19"/>
      <c r="K54" s="13"/>
      <c r="L54" s="13"/>
      <c r="O54" s="13"/>
      <c r="P54" s="20"/>
      <c r="Q54" s="19"/>
      <c r="T54" s="13"/>
      <c r="Y54" s="32" t="s">
        <v>473</v>
      </c>
      <c r="Z54" s="30"/>
      <c r="AF54" s="30"/>
    </row>
    <row r="55" spans="1:37">
      <c r="A55" s="13"/>
      <c r="B55" s="13"/>
      <c r="F55" s="13"/>
      <c r="G55" s="19"/>
      <c r="K55" s="13"/>
      <c r="L55" s="13"/>
      <c r="O55" s="13"/>
      <c r="P55" s="13"/>
      <c r="Q55" s="19"/>
      <c r="T55" s="13"/>
      <c r="Y55" s="32" t="s">
        <v>474</v>
      </c>
      <c r="Z55" s="30"/>
      <c r="AF55" s="30"/>
    </row>
    <row r="56" spans="1:37">
      <c r="A56" s="13"/>
      <c r="B56" s="13"/>
      <c r="F56" s="13"/>
      <c r="G56" s="19"/>
      <c r="K56" s="13"/>
      <c r="L56" s="13"/>
      <c r="O56" s="13"/>
      <c r="P56" s="13"/>
      <c r="Q56" s="19"/>
      <c r="T56" s="13"/>
      <c r="Y56" s="32" t="s">
        <v>475</v>
      </c>
      <c r="Z56" s="30"/>
      <c r="AF56" s="30"/>
    </row>
    <row r="57" spans="1:37">
      <c r="A57" s="13"/>
      <c r="B57" s="13"/>
      <c r="F57" s="13"/>
      <c r="G57" s="19"/>
      <c r="K57" s="13"/>
      <c r="L57" s="13"/>
      <c r="O57" s="13"/>
      <c r="P57" s="13"/>
      <c r="Q57" s="19"/>
      <c r="T57" s="13"/>
      <c r="Y57" s="32" t="s">
        <v>476</v>
      </c>
      <c r="Z57" s="30"/>
      <c r="AF57" s="30"/>
    </row>
    <row r="58" spans="1:37">
      <c r="A58" s="13"/>
      <c r="B58" s="13"/>
      <c r="F58" s="13"/>
      <c r="G58" s="19"/>
      <c r="K58" s="13"/>
      <c r="L58" s="13"/>
      <c r="O58" s="13"/>
      <c r="P58" s="13"/>
      <c r="Q58" s="19"/>
      <c r="T58" s="13"/>
      <c r="Y58" s="32" t="s">
        <v>477</v>
      </c>
      <c r="Z58" s="30"/>
      <c r="AF58" s="30"/>
    </row>
    <row r="59" spans="1:37">
      <c r="A59" s="13"/>
      <c r="B59" s="13"/>
      <c r="F59" s="13"/>
      <c r="G59" s="19"/>
      <c r="K59" s="13"/>
      <c r="L59" s="13"/>
      <c r="O59" s="13"/>
      <c r="P59" s="13"/>
      <c r="Q59" s="19"/>
      <c r="T59" s="13"/>
      <c r="Y59" s="32" t="s">
        <v>478</v>
      </c>
      <c r="Z59" s="30"/>
      <c r="AF59" s="30"/>
    </row>
    <row r="60" spans="1:37">
      <c r="A60" s="13"/>
      <c r="B60" s="13"/>
      <c r="F60" s="13"/>
      <c r="G60" s="19"/>
      <c r="K60" s="13"/>
      <c r="L60" s="13"/>
      <c r="O60" s="13"/>
      <c r="P60" s="13"/>
      <c r="Q60" s="19"/>
      <c r="T60" s="13"/>
      <c r="Y60" s="32" t="s">
        <v>479</v>
      </c>
      <c r="Z60" s="30"/>
      <c r="AF60" s="30"/>
    </row>
    <row r="61" spans="1:37">
      <c r="A61" s="13"/>
      <c r="B61" s="13"/>
      <c r="F61" s="13"/>
      <c r="G61" s="19"/>
      <c r="K61" s="13"/>
      <c r="L61" s="13"/>
      <c r="O61" s="13"/>
      <c r="P61" s="13"/>
      <c r="Q61" s="19"/>
      <c r="T61" s="13"/>
      <c r="Y61" s="32" t="s">
        <v>480</v>
      </c>
      <c r="Z61" s="30"/>
      <c r="AF61" s="30"/>
    </row>
    <row r="62" spans="1:37">
      <c r="A62" s="13"/>
      <c r="B62" s="13"/>
      <c r="F62" s="13"/>
      <c r="G62" s="19"/>
      <c r="K62" s="13"/>
      <c r="L62" s="13"/>
      <c r="O62" s="13"/>
      <c r="P62" s="13"/>
      <c r="Q62" s="19"/>
      <c r="T62" s="13"/>
      <c r="Y62" s="32" t="s">
        <v>481</v>
      </c>
      <c r="Z62" s="30"/>
      <c r="AF62" s="30"/>
    </row>
    <row r="63" spans="1:37">
      <c r="A63" s="13"/>
      <c r="B63" s="13"/>
      <c r="F63" s="13"/>
      <c r="G63" s="19"/>
      <c r="K63" s="13"/>
      <c r="L63" s="13"/>
      <c r="O63" s="13"/>
      <c r="P63" s="13"/>
      <c r="Q63" s="19"/>
      <c r="T63" s="13"/>
      <c r="Y63" s="32" t="s">
        <v>482</v>
      </c>
      <c r="Z63" s="30"/>
      <c r="AF63" s="30"/>
    </row>
    <row r="64" spans="1:37">
      <c r="A64" s="13"/>
      <c r="B64" s="13"/>
      <c r="F64" s="13"/>
      <c r="G64" s="19"/>
      <c r="K64" s="13"/>
      <c r="L64" s="13"/>
      <c r="O64" s="13"/>
      <c r="P64" s="13"/>
      <c r="Q64" s="19"/>
      <c r="T64" s="13"/>
      <c r="Y64" s="32" t="s">
        <v>483</v>
      </c>
      <c r="Z64" s="30"/>
      <c r="AF64" s="30"/>
    </row>
    <row r="65" spans="1:32">
      <c r="A65" s="13"/>
      <c r="B65" s="13"/>
      <c r="F65" s="13"/>
      <c r="G65" s="19"/>
      <c r="K65" s="13"/>
      <c r="L65" s="13"/>
      <c r="O65" s="13"/>
      <c r="P65" s="13"/>
      <c r="Q65" s="19"/>
      <c r="T65" s="13"/>
      <c r="Y65" s="32" t="s">
        <v>484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485</v>
      </c>
      <c r="Z67" s="30"/>
      <c r="AF67" s="30"/>
    </row>
    <row r="68" spans="1:32">
      <c r="A68" s="13"/>
      <c r="B68" s="13"/>
      <c r="F68" s="13"/>
      <c r="G68" s="19"/>
      <c r="K68" s="13"/>
      <c r="L68" s="13"/>
      <c r="O68" s="13"/>
      <c r="P68" s="13"/>
      <c r="Q68" s="19"/>
      <c r="T68" s="13"/>
      <c r="Y68" s="32" t="s">
        <v>486</v>
      </c>
      <c r="Z68" s="30"/>
      <c r="AF68" s="30"/>
    </row>
    <row r="69" spans="1:32">
      <c r="A69" s="13"/>
      <c r="B69" s="13"/>
      <c r="F69" s="13"/>
      <c r="G69" s="19"/>
      <c r="K69" s="13"/>
      <c r="L69" s="13"/>
      <c r="O69" s="13"/>
      <c r="P69" s="13"/>
      <c r="Q69" s="19"/>
      <c r="T69" s="13"/>
      <c r="Y69" s="32" t="s">
        <v>487</v>
      </c>
      <c r="Z69" s="30"/>
      <c r="AF69" s="30"/>
    </row>
    <row r="70" spans="1:32">
      <c r="A70" s="13"/>
      <c r="B70" s="13"/>
      <c r="Y70" s="32" t="s">
        <v>488</v>
      </c>
    </row>
    <row r="71" spans="1:32">
      <c r="Y71" s="32" t="s">
        <v>489</v>
      </c>
    </row>
    <row r="72" spans="1:32">
      <c r="Y72" s="32" t="s">
        <v>490</v>
      </c>
    </row>
    <row r="73" spans="1:32">
      <c r="Y73" s="32" t="s">
        <v>491</v>
      </c>
    </row>
    <row r="74" spans="1:32">
      <c r="Y74" s="32" t="s">
        <v>492</v>
      </c>
    </row>
    <row r="75" spans="1:32">
      <c r="Y75" s="32" t="s">
        <v>493</v>
      </c>
    </row>
    <row r="76" spans="1:32">
      <c r="Y76" s="32" t="s">
        <v>494</v>
      </c>
    </row>
    <row r="77" spans="1:32">
      <c r="Y77" s="32" t="s">
        <v>495</v>
      </c>
    </row>
    <row r="78" spans="1:32">
      <c r="Y78" s="32" t="s">
        <v>496</v>
      </c>
    </row>
    <row r="79" spans="1:32">
      <c r="Y79" s="32" t="s">
        <v>497</v>
      </c>
    </row>
    <row r="80" spans="1:32">
      <c r="Y80" s="32" t="s">
        <v>498</v>
      </c>
    </row>
    <row r="81" spans="25:25">
      <c r="Y81" s="32" t="s">
        <v>499</v>
      </c>
    </row>
    <row r="82" spans="25:25">
      <c r="Y82" s="32" t="s">
        <v>500</v>
      </c>
    </row>
    <row r="83" spans="25:25">
      <c r="Y83" s="32" t="s">
        <v>501</v>
      </c>
    </row>
    <row r="84" spans="25:25">
      <c r="Y84" s="32" t="s">
        <v>502</v>
      </c>
    </row>
    <row r="85" spans="25:25">
      <c r="Y85" s="32" t="s">
        <v>503</v>
      </c>
    </row>
    <row r="86" spans="25:25">
      <c r="Y86" s="32" t="s">
        <v>504</v>
      </c>
    </row>
    <row r="87" spans="25:25">
      <c r="Y87" s="32" t="s">
        <v>505</v>
      </c>
    </row>
    <row r="88" spans="25:25">
      <c r="Y88" s="32" t="s">
        <v>506</v>
      </c>
    </row>
    <row r="89" spans="25:25">
      <c r="Y89" s="32" t="s">
        <v>507</v>
      </c>
    </row>
    <row r="90" spans="25:25">
      <c r="Y90" s="32" t="s">
        <v>508</v>
      </c>
    </row>
    <row r="91" spans="25:25">
      <c r="Y91" s="32" t="s">
        <v>509</v>
      </c>
    </row>
    <row r="92" spans="25:25">
      <c r="Y92" s="32" t="s">
        <v>510</v>
      </c>
    </row>
    <row r="93" spans="25:25">
      <c r="Y93" s="32" t="s">
        <v>511</v>
      </c>
    </row>
    <row r="94" spans="25:25">
      <c r="Y94" s="32" t="s">
        <v>512</v>
      </c>
    </row>
    <row r="95" spans="25:25">
      <c r="Y95" s="32" t="s">
        <v>513</v>
      </c>
    </row>
    <row r="96" spans="25:25">
      <c r="Y96" s="32" t="s">
        <v>405</v>
      </c>
    </row>
    <row r="97" spans="25:25">
      <c r="Y97" s="32" t="s">
        <v>514</v>
      </c>
    </row>
    <row r="98" spans="25:25">
      <c r="Y98" s="32" t="s">
        <v>515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Y17" sqref="Y17:AB17"/>
    </sheetView>
  </sheetViews>
  <sheetFormatPr defaultColWidth="9" defaultRowHeight="13.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c r="AP1" s="36"/>
      <c r="AQ1" s="36"/>
      <c r="AR1" s="36"/>
      <c r="AS1" s="36"/>
      <c r="AT1" s="36"/>
      <c r="AU1" s="36"/>
      <c r="AV1" s="36"/>
      <c r="AW1" s="37"/>
    </row>
    <row r="2" spans="1:50" ht="30" customHeight="1">
      <c r="A2" s="1019" t="s">
        <v>28</v>
      </c>
      <c r="B2" s="1020"/>
      <c r="C2" s="1020"/>
      <c r="D2" s="1020"/>
      <c r="E2" s="1020"/>
      <c r="F2" s="1021"/>
      <c r="G2" s="595" t="s">
        <v>601</v>
      </c>
      <c r="H2" s="596"/>
      <c r="I2" s="596"/>
      <c r="J2" s="596"/>
      <c r="K2" s="596"/>
      <c r="L2" s="596"/>
      <c r="M2" s="596"/>
      <c r="N2" s="596"/>
      <c r="O2" s="596"/>
      <c r="P2" s="596"/>
      <c r="Q2" s="596"/>
      <c r="R2" s="596"/>
      <c r="S2" s="596"/>
      <c r="T2" s="596"/>
      <c r="U2" s="596"/>
      <c r="V2" s="596"/>
      <c r="W2" s="596"/>
      <c r="X2" s="596"/>
      <c r="Y2" s="596"/>
      <c r="Z2" s="596"/>
      <c r="AA2" s="596"/>
      <c r="AB2" s="597"/>
      <c r="AC2" s="595" t="s">
        <v>602</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c r="A3" s="1013"/>
      <c r="B3" s="1014"/>
      <c r="C3" s="1014"/>
      <c r="D3" s="1014"/>
      <c r="E3" s="1014"/>
      <c r="F3" s="101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36.6" customHeight="1">
      <c r="A4" s="1013"/>
      <c r="B4" s="1014"/>
      <c r="C4" s="1014"/>
      <c r="D4" s="1014"/>
      <c r="E4" s="1014"/>
      <c r="F4" s="1015"/>
      <c r="G4" s="670" t="s">
        <v>604</v>
      </c>
      <c r="H4" s="671"/>
      <c r="I4" s="671"/>
      <c r="J4" s="671"/>
      <c r="K4" s="672"/>
      <c r="L4" s="664" t="s">
        <v>709</v>
      </c>
      <c r="M4" s="665"/>
      <c r="N4" s="665"/>
      <c r="O4" s="665"/>
      <c r="P4" s="665"/>
      <c r="Q4" s="665"/>
      <c r="R4" s="665"/>
      <c r="S4" s="665"/>
      <c r="T4" s="665"/>
      <c r="U4" s="665"/>
      <c r="V4" s="665"/>
      <c r="W4" s="665"/>
      <c r="X4" s="666"/>
      <c r="Y4" s="388">
        <v>11</v>
      </c>
      <c r="Z4" s="389"/>
      <c r="AA4" s="389"/>
      <c r="AB4" s="805"/>
      <c r="AC4" s="670" t="s">
        <v>604</v>
      </c>
      <c r="AD4" s="671"/>
      <c r="AE4" s="671"/>
      <c r="AF4" s="671"/>
      <c r="AG4" s="672"/>
      <c r="AH4" s="664" t="s">
        <v>710</v>
      </c>
      <c r="AI4" s="665"/>
      <c r="AJ4" s="665"/>
      <c r="AK4" s="665"/>
      <c r="AL4" s="665"/>
      <c r="AM4" s="665"/>
      <c r="AN4" s="665"/>
      <c r="AO4" s="665"/>
      <c r="AP4" s="665"/>
      <c r="AQ4" s="665"/>
      <c r="AR4" s="665"/>
      <c r="AS4" s="665"/>
      <c r="AT4" s="666"/>
      <c r="AU4" s="388">
        <v>10</v>
      </c>
      <c r="AV4" s="389"/>
      <c r="AW4" s="389"/>
      <c r="AX4" s="390"/>
    </row>
    <row r="5" spans="1:50" ht="24.75" hidden="1" customHeight="1">
      <c r="A5" s="1013"/>
      <c r="B5" s="1014"/>
      <c r="C5" s="1014"/>
      <c r="D5" s="1014"/>
      <c r="E5" s="1014"/>
      <c r="F5" s="101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13"/>
      <c r="B6" s="1014"/>
      <c r="C6" s="1014"/>
      <c r="D6" s="1014"/>
      <c r="E6" s="1014"/>
      <c r="F6" s="101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13"/>
      <c r="B7" s="1014"/>
      <c r="C7" s="1014"/>
      <c r="D7" s="1014"/>
      <c r="E7" s="1014"/>
      <c r="F7" s="101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13"/>
      <c r="B8" s="1014"/>
      <c r="C8" s="1014"/>
      <c r="D8" s="1014"/>
      <c r="E8" s="1014"/>
      <c r="F8" s="101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13"/>
      <c r="B9" s="1014"/>
      <c r="C9" s="1014"/>
      <c r="D9" s="1014"/>
      <c r="E9" s="1014"/>
      <c r="F9" s="101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13"/>
      <c r="B10" s="1014"/>
      <c r="C10" s="1014"/>
      <c r="D10" s="1014"/>
      <c r="E10" s="1014"/>
      <c r="F10" s="101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13"/>
      <c r="B11" s="1014"/>
      <c r="C11" s="1014"/>
      <c r="D11" s="1014"/>
      <c r="E11" s="1014"/>
      <c r="F11" s="101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13"/>
      <c r="B12" s="1014"/>
      <c r="C12" s="1014"/>
      <c r="D12" s="1014"/>
      <c r="E12" s="1014"/>
      <c r="F12" s="101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13"/>
      <c r="B13" s="1014"/>
      <c r="C13" s="1014"/>
      <c r="D13" s="1014"/>
      <c r="E13" s="1014"/>
      <c r="F13" s="101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13"/>
      <c r="B14" s="1014"/>
      <c r="C14" s="1014"/>
      <c r="D14" s="1014"/>
      <c r="E14" s="1014"/>
      <c r="F14" s="1015"/>
      <c r="G14" s="826" t="s">
        <v>20</v>
      </c>
      <c r="H14" s="827"/>
      <c r="I14" s="827"/>
      <c r="J14" s="827"/>
      <c r="K14" s="827"/>
      <c r="L14" s="828"/>
      <c r="M14" s="829"/>
      <c r="N14" s="829"/>
      <c r="O14" s="829"/>
      <c r="P14" s="829"/>
      <c r="Q14" s="829"/>
      <c r="R14" s="829"/>
      <c r="S14" s="829"/>
      <c r="T14" s="829"/>
      <c r="U14" s="829"/>
      <c r="V14" s="829"/>
      <c r="W14" s="829"/>
      <c r="X14" s="830"/>
      <c r="Y14" s="831">
        <f>SUM(Y4:AB13)</f>
        <v>11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10</v>
      </c>
      <c r="AV14" s="832"/>
      <c r="AW14" s="832"/>
      <c r="AX14" s="834"/>
    </row>
    <row r="15" spans="1:50" ht="30" customHeight="1">
      <c r="A15" s="1013"/>
      <c r="B15" s="1014"/>
      <c r="C15" s="1014"/>
      <c r="D15" s="1014"/>
      <c r="E15" s="1014"/>
      <c r="F15" s="1015"/>
      <c r="G15" s="595" t="s">
        <v>605</v>
      </c>
      <c r="H15" s="596"/>
      <c r="I15" s="596"/>
      <c r="J15" s="596"/>
      <c r="K15" s="596"/>
      <c r="L15" s="596"/>
      <c r="M15" s="596"/>
      <c r="N15" s="596"/>
      <c r="O15" s="596"/>
      <c r="P15" s="596"/>
      <c r="Q15" s="596"/>
      <c r="R15" s="596"/>
      <c r="S15" s="596"/>
      <c r="T15" s="596"/>
      <c r="U15" s="596"/>
      <c r="V15" s="596"/>
      <c r="W15" s="596"/>
      <c r="X15" s="596"/>
      <c r="Y15" s="596"/>
      <c r="Z15" s="596"/>
      <c r="AA15" s="596"/>
      <c r="AB15" s="597"/>
      <c r="AC15" s="595" t="s">
        <v>608</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13"/>
      <c r="B16" s="1014"/>
      <c r="C16" s="1014"/>
      <c r="D16" s="1014"/>
      <c r="E16" s="1014"/>
      <c r="F16" s="101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67.95" customHeight="1">
      <c r="A17" s="1013"/>
      <c r="B17" s="1014"/>
      <c r="C17" s="1014"/>
      <c r="D17" s="1014"/>
      <c r="E17" s="1014"/>
      <c r="F17" s="1015"/>
      <c r="G17" s="670" t="s">
        <v>711</v>
      </c>
      <c r="H17" s="671"/>
      <c r="I17" s="671"/>
      <c r="J17" s="671"/>
      <c r="K17" s="672"/>
      <c r="L17" s="664" t="s">
        <v>713</v>
      </c>
      <c r="M17" s="665"/>
      <c r="N17" s="665"/>
      <c r="O17" s="665"/>
      <c r="P17" s="665"/>
      <c r="Q17" s="665"/>
      <c r="R17" s="665"/>
      <c r="S17" s="665"/>
      <c r="T17" s="665"/>
      <c r="U17" s="665"/>
      <c r="V17" s="665"/>
      <c r="W17" s="665"/>
      <c r="X17" s="666"/>
      <c r="Y17" s="388">
        <v>26</v>
      </c>
      <c r="Z17" s="389"/>
      <c r="AA17" s="389"/>
      <c r="AB17" s="805"/>
      <c r="AC17" s="670" t="s">
        <v>613</v>
      </c>
      <c r="AD17" s="671"/>
      <c r="AE17" s="671"/>
      <c r="AF17" s="671"/>
      <c r="AG17" s="672"/>
      <c r="AH17" s="664" t="s">
        <v>677</v>
      </c>
      <c r="AI17" s="665"/>
      <c r="AJ17" s="665"/>
      <c r="AK17" s="665"/>
      <c r="AL17" s="665"/>
      <c r="AM17" s="665"/>
      <c r="AN17" s="665"/>
      <c r="AO17" s="665"/>
      <c r="AP17" s="665"/>
      <c r="AQ17" s="665"/>
      <c r="AR17" s="665"/>
      <c r="AS17" s="665"/>
      <c r="AT17" s="666"/>
      <c r="AU17" s="388">
        <v>8</v>
      </c>
      <c r="AV17" s="389"/>
      <c r="AW17" s="389"/>
      <c r="AX17" s="390"/>
    </row>
    <row r="18" spans="1:50" ht="24.75" customHeight="1">
      <c r="A18" s="1013"/>
      <c r="B18" s="1014"/>
      <c r="C18" s="1014"/>
      <c r="D18" s="1014"/>
      <c r="E18" s="1014"/>
      <c r="F18" s="1015"/>
      <c r="G18" s="606" t="s">
        <v>703</v>
      </c>
      <c r="H18" s="607"/>
      <c r="I18" s="607"/>
      <c r="J18" s="607"/>
      <c r="K18" s="608"/>
      <c r="L18" s="598" t="s">
        <v>714</v>
      </c>
      <c r="M18" s="599"/>
      <c r="N18" s="599"/>
      <c r="O18" s="599"/>
      <c r="P18" s="599"/>
      <c r="Q18" s="599"/>
      <c r="R18" s="599"/>
      <c r="S18" s="599"/>
      <c r="T18" s="599"/>
      <c r="U18" s="599"/>
      <c r="V18" s="599"/>
      <c r="W18" s="599"/>
      <c r="X18" s="600"/>
      <c r="Y18" s="601">
        <v>18</v>
      </c>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13"/>
      <c r="B19" s="1014"/>
      <c r="C19" s="1014"/>
      <c r="D19" s="1014"/>
      <c r="E19" s="1014"/>
      <c r="F19" s="1015"/>
      <c r="G19" s="606" t="s">
        <v>80</v>
      </c>
      <c r="H19" s="607"/>
      <c r="I19" s="607"/>
      <c r="J19" s="607"/>
      <c r="K19" s="608"/>
      <c r="L19" s="598" t="s">
        <v>715</v>
      </c>
      <c r="M19" s="599"/>
      <c r="N19" s="599"/>
      <c r="O19" s="599"/>
      <c r="P19" s="599"/>
      <c r="Q19" s="599"/>
      <c r="R19" s="599"/>
      <c r="S19" s="599"/>
      <c r="T19" s="599"/>
      <c r="U19" s="599"/>
      <c r="V19" s="599"/>
      <c r="W19" s="599"/>
      <c r="X19" s="600"/>
      <c r="Y19" s="601">
        <v>9</v>
      </c>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c r="A20" s="1013"/>
      <c r="B20" s="1014"/>
      <c r="C20" s="1014"/>
      <c r="D20" s="1014"/>
      <c r="E20" s="1014"/>
      <c r="F20" s="101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13"/>
      <c r="B21" s="1014"/>
      <c r="C21" s="1014"/>
      <c r="D21" s="1014"/>
      <c r="E21" s="1014"/>
      <c r="F21" s="101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13"/>
      <c r="B22" s="1014"/>
      <c r="C22" s="1014"/>
      <c r="D22" s="1014"/>
      <c r="E22" s="1014"/>
      <c r="F22" s="101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13"/>
      <c r="B23" s="1014"/>
      <c r="C23" s="1014"/>
      <c r="D23" s="1014"/>
      <c r="E23" s="1014"/>
      <c r="F23" s="101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13"/>
      <c r="B24" s="1014"/>
      <c r="C24" s="1014"/>
      <c r="D24" s="1014"/>
      <c r="E24" s="1014"/>
      <c r="F24" s="101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13"/>
      <c r="B25" s="1014"/>
      <c r="C25" s="1014"/>
      <c r="D25" s="1014"/>
      <c r="E25" s="1014"/>
      <c r="F25" s="101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13"/>
      <c r="B26" s="1014"/>
      <c r="C26" s="1014"/>
      <c r="D26" s="1014"/>
      <c r="E26" s="1014"/>
      <c r="F26" s="101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13"/>
      <c r="B27" s="1014"/>
      <c r="C27" s="1014"/>
      <c r="D27" s="1014"/>
      <c r="E27" s="1014"/>
      <c r="F27" s="1015"/>
      <c r="G27" s="826" t="s">
        <v>20</v>
      </c>
      <c r="H27" s="827"/>
      <c r="I27" s="827"/>
      <c r="J27" s="827"/>
      <c r="K27" s="827"/>
      <c r="L27" s="828"/>
      <c r="M27" s="829"/>
      <c r="N27" s="829"/>
      <c r="O27" s="829"/>
      <c r="P27" s="829"/>
      <c r="Q27" s="829"/>
      <c r="R27" s="829"/>
      <c r="S27" s="829"/>
      <c r="T27" s="829"/>
      <c r="U27" s="829"/>
      <c r="V27" s="829"/>
      <c r="W27" s="829"/>
      <c r="X27" s="830"/>
      <c r="Y27" s="831">
        <f>SUM(Y17:AB26)</f>
        <v>53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8</v>
      </c>
      <c r="AV27" s="832"/>
      <c r="AW27" s="832"/>
      <c r="AX27" s="834"/>
    </row>
    <row r="28" spans="1:50" ht="30" customHeight="1">
      <c r="A28" s="1013"/>
      <c r="B28" s="1014"/>
      <c r="C28" s="1014"/>
      <c r="D28" s="1014"/>
      <c r="E28" s="1014"/>
      <c r="F28" s="1015"/>
      <c r="G28" s="595" t="s">
        <v>609</v>
      </c>
      <c r="H28" s="596"/>
      <c r="I28" s="596"/>
      <c r="J28" s="596"/>
      <c r="K28" s="596"/>
      <c r="L28" s="596"/>
      <c r="M28" s="596"/>
      <c r="N28" s="596"/>
      <c r="O28" s="596"/>
      <c r="P28" s="596"/>
      <c r="Q28" s="596"/>
      <c r="R28" s="596"/>
      <c r="S28" s="596"/>
      <c r="T28" s="596"/>
      <c r="U28" s="596"/>
      <c r="V28" s="596"/>
      <c r="W28" s="596"/>
      <c r="X28" s="596"/>
      <c r="Y28" s="596"/>
      <c r="Z28" s="596"/>
      <c r="AA28" s="596"/>
      <c r="AB28" s="597"/>
      <c r="AC28" s="595" t="s">
        <v>665</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13"/>
      <c r="B29" s="1014"/>
      <c r="C29" s="1014"/>
      <c r="D29" s="1014"/>
      <c r="E29" s="1014"/>
      <c r="F29" s="101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48.6" customHeight="1">
      <c r="A30" s="1013"/>
      <c r="B30" s="1014"/>
      <c r="C30" s="1014"/>
      <c r="D30" s="1014"/>
      <c r="E30" s="1014"/>
      <c r="F30" s="1015"/>
      <c r="G30" s="670" t="s">
        <v>613</v>
      </c>
      <c r="H30" s="671"/>
      <c r="I30" s="671"/>
      <c r="J30" s="671"/>
      <c r="K30" s="672"/>
      <c r="L30" s="664" t="s">
        <v>716</v>
      </c>
      <c r="M30" s="665"/>
      <c r="N30" s="665"/>
      <c r="O30" s="665"/>
      <c r="P30" s="665"/>
      <c r="Q30" s="665"/>
      <c r="R30" s="665"/>
      <c r="S30" s="665"/>
      <c r="T30" s="665"/>
      <c r="U30" s="665"/>
      <c r="V30" s="665"/>
      <c r="W30" s="665"/>
      <c r="X30" s="666"/>
      <c r="Y30" s="388">
        <v>7.99</v>
      </c>
      <c r="Z30" s="389"/>
      <c r="AA30" s="389"/>
      <c r="AB30" s="805"/>
      <c r="AC30" s="670" t="s">
        <v>613</v>
      </c>
      <c r="AD30" s="671"/>
      <c r="AE30" s="671"/>
      <c r="AF30" s="671"/>
      <c r="AG30" s="672"/>
      <c r="AH30" s="664" t="s">
        <v>717</v>
      </c>
      <c r="AI30" s="665"/>
      <c r="AJ30" s="665"/>
      <c r="AK30" s="665"/>
      <c r="AL30" s="665"/>
      <c r="AM30" s="665"/>
      <c r="AN30" s="665"/>
      <c r="AO30" s="665"/>
      <c r="AP30" s="665"/>
      <c r="AQ30" s="665"/>
      <c r="AR30" s="665"/>
      <c r="AS30" s="665"/>
      <c r="AT30" s="666"/>
      <c r="AU30" s="388">
        <v>2</v>
      </c>
      <c r="AV30" s="389"/>
      <c r="AW30" s="389"/>
      <c r="AX30" s="390"/>
    </row>
    <row r="31" spans="1:50" ht="24.75" hidden="1" customHeight="1">
      <c r="A31" s="1013"/>
      <c r="B31" s="1014"/>
      <c r="C31" s="1014"/>
      <c r="D31" s="1014"/>
      <c r="E31" s="1014"/>
      <c r="F31" s="101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13"/>
      <c r="B32" s="1014"/>
      <c r="C32" s="1014"/>
      <c r="D32" s="1014"/>
      <c r="E32" s="1014"/>
      <c r="F32" s="101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13"/>
      <c r="B33" s="1014"/>
      <c r="C33" s="1014"/>
      <c r="D33" s="1014"/>
      <c r="E33" s="1014"/>
      <c r="F33" s="101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13"/>
      <c r="B34" s="1014"/>
      <c r="C34" s="1014"/>
      <c r="D34" s="1014"/>
      <c r="E34" s="1014"/>
      <c r="F34" s="101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13"/>
      <c r="B35" s="1014"/>
      <c r="C35" s="1014"/>
      <c r="D35" s="1014"/>
      <c r="E35" s="1014"/>
      <c r="F35" s="101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13"/>
      <c r="B36" s="1014"/>
      <c r="C36" s="1014"/>
      <c r="D36" s="1014"/>
      <c r="E36" s="1014"/>
      <c r="F36" s="101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13"/>
      <c r="B37" s="1014"/>
      <c r="C37" s="1014"/>
      <c r="D37" s="1014"/>
      <c r="E37" s="1014"/>
      <c r="F37" s="101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13"/>
      <c r="B38" s="1014"/>
      <c r="C38" s="1014"/>
      <c r="D38" s="1014"/>
      <c r="E38" s="1014"/>
      <c r="F38" s="101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13"/>
      <c r="B39" s="1014"/>
      <c r="C39" s="1014"/>
      <c r="D39" s="1014"/>
      <c r="E39" s="1014"/>
      <c r="F39" s="101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13"/>
      <c r="B40" s="1014"/>
      <c r="C40" s="1014"/>
      <c r="D40" s="1014"/>
      <c r="E40" s="1014"/>
      <c r="F40" s="1015"/>
      <c r="G40" s="826" t="s">
        <v>20</v>
      </c>
      <c r="H40" s="827"/>
      <c r="I40" s="827"/>
      <c r="J40" s="827"/>
      <c r="K40" s="827"/>
      <c r="L40" s="828"/>
      <c r="M40" s="829"/>
      <c r="N40" s="829"/>
      <c r="O40" s="829"/>
      <c r="P40" s="829"/>
      <c r="Q40" s="829"/>
      <c r="R40" s="829"/>
      <c r="S40" s="829"/>
      <c r="T40" s="829"/>
      <c r="U40" s="829"/>
      <c r="V40" s="829"/>
      <c r="W40" s="829"/>
      <c r="X40" s="830"/>
      <c r="Y40" s="831">
        <f>SUM(Y30:AB39)</f>
        <v>7.99</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2</v>
      </c>
      <c r="AV40" s="832"/>
      <c r="AW40" s="832"/>
      <c r="AX40" s="834"/>
    </row>
    <row r="41" spans="1:50" ht="30" customHeight="1">
      <c r="A41" s="1013"/>
      <c r="B41" s="1014"/>
      <c r="C41" s="1014"/>
      <c r="D41" s="1014"/>
      <c r="E41" s="1014"/>
      <c r="F41" s="1015"/>
      <c r="G41" s="595" t="s">
        <v>610</v>
      </c>
      <c r="H41" s="596"/>
      <c r="I41" s="596"/>
      <c r="J41" s="596"/>
      <c r="K41" s="596"/>
      <c r="L41" s="596"/>
      <c r="M41" s="596"/>
      <c r="N41" s="596"/>
      <c r="O41" s="596"/>
      <c r="P41" s="596"/>
      <c r="Q41" s="596"/>
      <c r="R41" s="596"/>
      <c r="S41" s="596"/>
      <c r="T41" s="596"/>
      <c r="U41" s="596"/>
      <c r="V41" s="596"/>
      <c r="W41" s="596"/>
      <c r="X41" s="596"/>
      <c r="Y41" s="596"/>
      <c r="Z41" s="596"/>
      <c r="AA41" s="596"/>
      <c r="AB41" s="597"/>
      <c r="AC41" s="595" t="s">
        <v>611</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13"/>
      <c r="B42" s="1014"/>
      <c r="C42" s="1014"/>
      <c r="D42" s="1014"/>
      <c r="E42" s="1014"/>
      <c r="F42" s="101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45.6" customHeight="1">
      <c r="A43" s="1013"/>
      <c r="B43" s="1014"/>
      <c r="C43" s="1014"/>
      <c r="D43" s="1014"/>
      <c r="E43" s="1014"/>
      <c r="F43" s="1015"/>
      <c r="G43" s="670" t="s">
        <v>603</v>
      </c>
      <c r="H43" s="671"/>
      <c r="I43" s="671"/>
      <c r="J43" s="671"/>
      <c r="K43" s="672"/>
      <c r="L43" s="664" t="s">
        <v>718</v>
      </c>
      <c r="M43" s="665"/>
      <c r="N43" s="665"/>
      <c r="O43" s="665"/>
      <c r="P43" s="665"/>
      <c r="Q43" s="665"/>
      <c r="R43" s="665"/>
      <c r="S43" s="665"/>
      <c r="T43" s="665"/>
      <c r="U43" s="665"/>
      <c r="V43" s="665"/>
      <c r="W43" s="665"/>
      <c r="X43" s="666"/>
      <c r="Y43" s="388">
        <v>0.27</v>
      </c>
      <c r="Z43" s="389"/>
      <c r="AA43" s="389"/>
      <c r="AB43" s="805"/>
      <c r="AC43" s="670" t="s">
        <v>603</v>
      </c>
      <c r="AD43" s="671"/>
      <c r="AE43" s="671"/>
      <c r="AF43" s="671"/>
      <c r="AG43" s="672"/>
      <c r="AH43" s="664" t="s">
        <v>719</v>
      </c>
      <c r="AI43" s="665"/>
      <c r="AJ43" s="665"/>
      <c r="AK43" s="665"/>
      <c r="AL43" s="665"/>
      <c r="AM43" s="665"/>
      <c r="AN43" s="665"/>
      <c r="AO43" s="665"/>
      <c r="AP43" s="665"/>
      <c r="AQ43" s="665"/>
      <c r="AR43" s="665"/>
      <c r="AS43" s="665"/>
      <c r="AT43" s="666"/>
      <c r="AU43" s="388">
        <v>6</v>
      </c>
      <c r="AV43" s="389"/>
      <c r="AW43" s="389"/>
      <c r="AX43" s="390"/>
    </row>
    <row r="44" spans="1:50" ht="24.75" hidden="1" customHeight="1">
      <c r="A44" s="1013"/>
      <c r="B44" s="1014"/>
      <c r="C44" s="1014"/>
      <c r="D44" s="1014"/>
      <c r="E44" s="1014"/>
      <c r="F44" s="101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13"/>
      <c r="B45" s="1014"/>
      <c r="C45" s="1014"/>
      <c r="D45" s="1014"/>
      <c r="E45" s="1014"/>
      <c r="F45" s="101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13"/>
      <c r="B46" s="1014"/>
      <c r="C46" s="1014"/>
      <c r="D46" s="1014"/>
      <c r="E46" s="1014"/>
      <c r="F46" s="101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13"/>
      <c r="B47" s="1014"/>
      <c r="C47" s="1014"/>
      <c r="D47" s="1014"/>
      <c r="E47" s="1014"/>
      <c r="F47" s="101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13"/>
      <c r="B48" s="1014"/>
      <c r="C48" s="1014"/>
      <c r="D48" s="1014"/>
      <c r="E48" s="1014"/>
      <c r="F48" s="101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13"/>
      <c r="B49" s="1014"/>
      <c r="C49" s="1014"/>
      <c r="D49" s="1014"/>
      <c r="E49" s="1014"/>
      <c r="F49" s="101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13"/>
      <c r="B50" s="1014"/>
      <c r="C50" s="1014"/>
      <c r="D50" s="1014"/>
      <c r="E50" s="1014"/>
      <c r="F50" s="101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13"/>
      <c r="B51" s="1014"/>
      <c r="C51" s="1014"/>
      <c r="D51" s="1014"/>
      <c r="E51" s="1014"/>
      <c r="F51" s="101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13"/>
      <c r="B52" s="1014"/>
      <c r="C52" s="1014"/>
      <c r="D52" s="1014"/>
      <c r="E52" s="1014"/>
      <c r="F52" s="101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0.27</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6</v>
      </c>
      <c r="AV53" s="1007"/>
      <c r="AW53" s="1007"/>
      <c r="AX53" s="1009"/>
    </row>
    <row r="54" spans="1:50" s="38" customFormat="1" ht="24.75" customHeight="1" thickBot="1"/>
    <row r="55" spans="1:50" ht="30" customHeight="1">
      <c r="A55" s="1019" t="s">
        <v>28</v>
      </c>
      <c r="B55" s="1020"/>
      <c r="C55" s="1020"/>
      <c r="D55" s="1020"/>
      <c r="E55" s="1020"/>
      <c r="F55" s="1021"/>
      <c r="G55" s="595" t="s">
        <v>712</v>
      </c>
      <c r="H55" s="596"/>
      <c r="I55" s="596"/>
      <c r="J55" s="596"/>
      <c r="K55" s="596"/>
      <c r="L55" s="596"/>
      <c r="M55" s="596"/>
      <c r="N55" s="596"/>
      <c r="O55" s="596"/>
      <c r="P55" s="596"/>
      <c r="Q55" s="596"/>
      <c r="R55" s="596"/>
      <c r="S55" s="596"/>
      <c r="T55" s="596"/>
      <c r="U55" s="596"/>
      <c r="V55" s="596"/>
      <c r="W55" s="596"/>
      <c r="X55" s="596"/>
      <c r="Y55" s="596"/>
      <c r="Z55" s="596"/>
      <c r="AA55" s="596"/>
      <c r="AB55" s="597"/>
      <c r="AC55" s="595" t="s">
        <v>612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13"/>
      <c r="B56" s="1014"/>
      <c r="C56" s="1014"/>
      <c r="D56" s="1014"/>
      <c r="E56" s="1014"/>
      <c r="F56" s="101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40.950000000000003" customHeight="1">
      <c r="A57" s="1013"/>
      <c r="B57" s="1014"/>
      <c r="C57" s="1014"/>
      <c r="D57" s="1014"/>
      <c r="E57" s="1014"/>
      <c r="F57" s="1015"/>
      <c r="G57" s="670" t="s">
        <v>613</v>
      </c>
      <c r="H57" s="671"/>
      <c r="I57" s="671"/>
      <c r="J57" s="671"/>
      <c r="K57" s="672"/>
      <c r="L57" s="664" t="s">
        <v>719</v>
      </c>
      <c r="M57" s="665"/>
      <c r="N57" s="665"/>
      <c r="O57" s="665"/>
      <c r="P57" s="665"/>
      <c r="Q57" s="665"/>
      <c r="R57" s="665"/>
      <c r="S57" s="665"/>
      <c r="T57" s="665"/>
      <c r="U57" s="665"/>
      <c r="V57" s="665"/>
      <c r="W57" s="665"/>
      <c r="X57" s="666"/>
      <c r="Y57" s="388">
        <v>1</v>
      </c>
      <c r="Z57" s="389"/>
      <c r="AA57" s="389"/>
      <c r="AB57" s="805"/>
      <c r="AC57" s="670" t="s">
        <v>613</v>
      </c>
      <c r="AD57" s="671"/>
      <c r="AE57" s="671"/>
      <c r="AF57" s="671"/>
      <c r="AG57" s="672"/>
      <c r="AH57" s="664" t="s">
        <v>719</v>
      </c>
      <c r="AI57" s="665"/>
      <c r="AJ57" s="665"/>
      <c r="AK57" s="665"/>
      <c r="AL57" s="665"/>
      <c r="AM57" s="665"/>
      <c r="AN57" s="665"/>
      <c r="AO57" s="665"/>
      <c r="AP57" s="665"/>
      <c r="AQ57" s="665"/>
      <c r="AR57" s="665"/>
      <c r="AS57" s="665"/>
      <c r="AT57" s="666"/>
      <c r="AU57" s="388">
        <v>0.5</v>
      </c>
      <c r="AV57" s="389"/>
      <c r="AW57" s="389"/>
      <c r="AX57" s="390"/>
    </row>
    <row r="58" spans="1:50" ht="24.75" hidden="1" customHeight="1">
      <c r="A58" s="1013"/>
      <c r="B58" s="1014"/>
      <c r="C58" s="1014"/>
      <c r="D58" s="1014"/>
      <c r="E58" s="1014"/>
      <c r="F58" s="101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13"/>
      <c r="B59" s="1014"/>
      <c r="C59" s="1014"/>
      <c r="D59" s="1014"/>
      <c r="E59" s="1014"/>
      <c r="F59" s="101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13"/>
      <c r="B60" s="1014"/>
      <c r="C60" s="1014"/>
      <c r="D60" s="1014"/>
      <c r="E60" s="1014"/>
      <c r="F60" s="101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13"/>
      <c r="B61" s="1014"/>
      <c r="C61" s="1014"/>
      <c r="D61" s="1014"/>
      <c r="E61" s="1014"/>
      <c r="F61" s="101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13"/>
      <c r="B62" s="1014"/>
      <c r="C62" s="1014"/>
      <c r="D62" s="1014"/>
      <c r="E62" s="1014"/>
      <c r="F62" s="101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13"/>
      <c r="B63" s="1014"/>
      <c r="C63" s="1014"/>
      <c r="D63" s="1014"/>
      <c r="E63" s="1014"/>
      <c r="F63" s="101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13"/>
      <c r="B64" s="1014"/>
      <c r="C64" s="1014"/>
      <c r="D64" s="1014"/>
      <c r="E64" s="1014"/>
      <c r="F64" s="101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13"/>
      <c r="B65" s="1014"/>
      <c r="C65" s="1014"/>
      <c r="D65" s="1014"/>
      <c r="E65" s="1014"/>
      <c r="F65" s="101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13"/>
      <c r="B66" s="1014"/>
      <c r="C66" s="1014"/>
      <c r="D66" s="1014"/>
      <c r="E66" s="1014"/>
      <c r="F66" s="101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c r="A67" s="1013"/>
      <c r="B67" s="1014"/>
      <c r="C67" s="1014"/>
      <c r="D67" s="1014"/>
      <c r="E67" s="1014"/>
      <c r="F67" s="1015"/>
      <c r="G67" s="826" t="s">
        <v>20</v>
      </c>
      <c r="H67" s="827"/>
      <c r="I67" s="827"/>
      <c r="J67" s="827"/>
      <c r="K67" s="827"/>
      <c r="L67" s="828"/>
      <c r="M67" s="829"/>
      <c r="N67" s="829"/>
      <c r="O67" s="829"/>
      <c r="P67" s="829"/>
      <c r="Q67" s="829"/>
      <c r="R67" s="829"/>
      <c r="S67" s="829"/>
      <c r="T67" s="829"/>
      <c r="U67" s="829"/>
      <c r="V67" s="829"/>
      <c r="W67" s="829"/>
      <c r="X67" s="830"/>
      <c r="Y67" s="831">
        <f>SUM(Y57:AB66)</f>
        <v>1</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0.5</v>
      </c>
      <c r="AV67" s="832"/>
      <c r="AW67" s="832"/>
      <c r="AX67" s="834"/>
    </row>
    <row r="68" spans="1:50" ht="30" hidden="1" customHeight="1">
      <c r="A68" s="1013"/>
      <c r="B68" s="1014"/>
      <c r="C68" s="1014"/>
      <c r="D68" s="1014"/>
      <c r="E68" s="1014"/>
      <c r="F68" s="1015"/>
      <c r="G68" s="595" t="s">
        <v>266</v>
      </c>
      <c r="H68" s="596"/>
      <c r="I68" s="596"/>
      <c r="J68" s="596"/>
      <c r="K68" s="596"/>
      <c r="L68" s="596"/>
      <c r="M68" s="596"/>
      <c r="N68" s="596"/>
      <c r="O68" s="596"/>
      <c r="P68" s="596"/>
      <c r="Q68" s="596"/>
      <c r="R68" s="596"/>
      <c r="S68" s="596"/>
      <c r="T68" s="596"/>
      <c r="U68" s="596"/>
      <c r="V68" s="596"/>
      <c r="W68" s="596"/>
      <c r="X68" s="596"/>
      <c r="Y68" s="596"/>
      <c r="Z68" s="596"/>
      <c r="AA68" s="596"/>
      <c r="AB68" s="597"/>
      <c r="AC68" s="595" t="s">
        <v>267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c r="A69" s="1013"/>
      <c r="B69" s="1014"/>
      <c r="C69" s="1014"/>
      <c r="D69" s="1014"/>
      <c r="E69" s="1014"/>
      <c r="F69" s="101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c r="A70" s="1013"/>
      <c r="B70" s="1014"/>
      <c r="C70" s="1014"/>
      <c r="D70" s="1014"/>
      <c r="E70" s="1014"/>
      <c r="F70" s="101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c r="A71" s="1013"/>
      <c r="B71" s="1014"/>
      <c r="C71" s="1014"/>
      <c r="D71" s="1014"/>
      <c r="E71" s="1014"/>
      <c r="F71" s="101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13"/>
      <c r="B72" s="1014"/>
      <c r="C72" s="1014"/>
      <c r="D72" s="1014"/>
      <c r="E72" s="1014"/>
      <c r="F72" s="101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13"/>
      <c r="B73" s="1014"/>
      <c r="C73" s="1014"/>
      <c r="D73" s="1014"/>
      <c r="E73" s="1014"/>
      <c r="F73" s="101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13"/>
      <c r="B74" s="1014"/>
      <c r="C74" s="1014"/>
      <c r="D74" s="1014"/>
      <c r="E74" s="1014"/>
      <c r="F74" s="101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13"/>
      <c r="B75" s="1014"/>
      <c r="C75" s="1014"/>
      <c r="D75" s="1014"/>
      <c r="E75" s="1014"/>
      <c r="F75" s="101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13"/>
      <c r="B76" s="1014"/>
      <c r="C76" s="1014"/>
      <c r="D76" s="1014"/>
      <c r="E76" s="1014"/>
      <c r="F76" s="101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13"/>
      <c r="B77" s="1014"/>
      <c r="C77" s="1014"/>
      <c r="D77" s="1014"/>
      <c r="E77" s="1014"/>
      <c r="F77" s="101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13"/>
      <c r="B78" s="1014"/>
      <c r="C78" s="1014"/>
      <c r="D78" s="1014"/>
      <c r="E78" s="1014"/>
      <c r="F78" s="101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13"/>
      <c r="B79" s="1014"/>
      <c r="C79" s="1014"/>
      <c r="D79" s="1014"/>
      <c r="E79" s="1014"/>
      <c r="F79" s="101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13"/>
      <c r="B80" s="1014"/>
      <c r="C80" s="1014"/>
      <c r="D80" s="1014"/>
      <c r="E80" s="1014"/>
      <c r="F80" s="101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13"/>
      <c r="B81" s="1014"/>
      <c r="C81" s="1014"/>
      <c r="D81" s="1014"/>
      <c r="E81" s="1014"/>
      <c r="F81" s="1015"/>
      <c r="G81" s="595" t="s">
        <v>268</v>
      </c>
      <c r="H81" s="596"/>
      <c r="I81" s="596"/>
      <c r="J81" s="596"/>
      <c r="K81" s="596"/>
      <c r="L81" s="596"/>
      <c r="M81" s="596"/>
      <c r="N81" s="596"/>
      <c r="O81" s="596"/>
      <c r="P81" s="596"/>
      <c r="Q81" s="596"/>
      <c r="R81" s="596"/>
      <c r="S81" s="596"/>
      <c r="T81" s="596"/>
      <c r="U81" s="596"/>
      <c r="V81" s="596"/>
      <c r="W81" s="596"/>
      <c r="X81" s="596"/>
      <c r="Y81" s="596"/>
      <c r="Z81" s="596"/>
      <c r="AA81" s="596"/>
      <c r="AB81" s="597"/>
      <c r="AC81" s="595" t="s">
        <v>269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c r="A82" s="1013"/>
      <c r="B82" s="1014"/>
      <c r="C82" s="1014"/>
      <c r="D82" s="1014"/>
      <c r="E82" s="1014"/>
      <c r="F82" s="101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13"/>
      <c r="B83" s="1014"/>
      <c r="C83" s="1014"/>
      <c r="D83" s="1014"/>
      <c r="E83" s="1014"/>
      <c r="F83" s="101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c r="A84" s="1013"/>
      <c r="B84" s="1014"/>
      <c r="C84" s="1014"/>
      <c r="D84" s="1014"/>
      <c r="E84" s="1014"/>
      <c r="F84" s="101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13"/>
      <c r="B85" s="1014"/>
      <c r="C85" s="1014"/>
      <c r="D85" s="1014"/>
      <c r="E85" s="1014"/>
      <c r="F85" s="101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13"/>
      <c r="B86" s="1014"/>
      <c r="C86" s="1014"/>
      <c r="D86" s="1014"/>
      <c r="E86" s="1014"/>
      <c r="F86" s="101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13"/>
      <c r="B87" s="1014"/>
      <c r="C87" s="1014"/>
      <c r="D87" s="1014"/>
      <c r="E87" s="1014"/>
      <c r="F87" s="101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13"/>
      <c r="B88" s="1014"/>
      <c r="C88" s="1014"/>
      <c r="D88" s="1014"/>
      <c r="E88" s="1014"/>
      <c r="F88" s="101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13"/>
      <c r="B89" s="1014"/>
      <c r="C89" s="1014"/>
      <c r="D89" s="1014"/>
      <c r="E89" s="1014"/>
      <c r="F89" s="101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13"/>
      <c r="B90" s="1014"/>
      <c r="C90" s="1014"/>
      <c r="D90" s="1014"/>
      <c r="E90" s="1014"/>
      <c r="F90" s="101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13"/>
      <c r="B91" s="1014"/>
      <c r="C91" s="1014"/>
      <c r="D91" s="1014"/>
      <c r="E91" s="1014"/>
      <c r="F91" s="101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13"/>
      <c r="B92" s="1014"/>
      <c r="C92" s="1014"/>
      <c r="D92" s="1014"/>
      <c r="E92" s="1014"/>
      <c r="F92" s="101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13"/>
      <c r="B93" s="1014"/>
      <c r="C93" s="1014"/>
      <c r="D93" s="1014"/>
      <c r="E93" s="1014"/>
      <c r="F93" s="101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13"/>
      <c r="B94" s="1014"/>
      <c r="C94" s="1014"/>
      <c r="D94" s="1014"/>
      <c r="E94" s="1014"/>
      <c r="F94" s="1015"/>
      <c r="G94" s="595" t="s">
        <v>270</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c r="A95" s="1013"/>
      <c r="B95" s="1014"/>
      <c r="C95" s="1014"/>
      <c r="D95" s="1014"/>
      <c r="E95" s="1014"/>
      <c r="F95" s="101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13"/>
      <c r="B96" s="1014"/>
      <c r="C96" s="1014"/>
      <c r="D96" s="1014"/>
      <c r="E96" s="1014"/>
      <c r="F96" s="101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c r="A97" s="1013"/>
      <c r="B97" s="1014"/>
      <c r="C97" s="1014"/>
      <c r="D97" s="1014"/>
      <c r="E97" s="1014"/>
      <c r="F97" s="101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13"/>
      <c r="B98" s="1014"/>
      <c r="C98" s="1014"/>
      <c r="D98" s="1014"/>
      <c r="E98" s="1014"/>
      <c r="F98" s="101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13"/>
      <c r="B99" s="1014"/>
      <c r="C99" s="1014"/>
      <c r="D99" s="1014"/>
      <c r="E99" s="1014"/>
      <c r="F99" s="101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13"/>
      <c r="B100" s="1014"/>
      <c r="C100" s="1014"/>
      <c r="D100" s="1014"/>
      <c r="E100" s="1014"/>
      <c r="F100" s="101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13"/>
      <c r="B101" s="1014"/>
      <c r="C101" s="1014"/>
      <c r="D101" s="1014"/>
      <c r="E101" s="1014"/>
      <c r="F101" s="101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13"/>
      <c r="B102" s="1014"/>
      <c r="C102" s="1014"/>
      <c r="D102" s="1014"/>
      <c r="E102" s="1014"/>
      <c r="F102" s="101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13"/>
      <c r="B103" s="1014"/>
      <c r="C103" s="1014"/>
      <c r="D103" s="1014"/>
      <c r="E103" s="1014"/>
      <c r="F103" s="101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13"/>
      <c r="B104" s="1014"/>
      <c r="C104" s="1014"/>
      <c r="D104" s="1014"/>
      <c r="E104" s="1014"/>
      <c r="F104" s="101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13"/>
      <c r="B105" s="1014"/>
      <c r="C105" s="1014"/>
      <c r="D105" s="1014"/>
      <c r="E105" s="1014"/>
      <c r="F105" s="101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row>
    <row r="107" spans="1:50" s="38" customFormat="1" ht="24.75" hidden="1" customHeight="1" thickBot="1"/>
    <row r="108" spans="1:50" ht="30" hidden="1" customHeight="1">
      <c r="A108" s="1019" t="s">
        <v>28</v>
      </c>
      <c r="B108" s="1020"/>
      <c r="C108" s="1020"/>
      <c r="D108" s="1020"/>
      <c r="E108" s="1020"/>
      <c r="F108" s="1021"/>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c r="A109" s="1013"/>
      <c r="B109" s="1014"/>
      <c r="C109" s="1014"/>
      <c r="D109" s="1014"/>
      <c r="E109" s="1014"/>
      <c r="F109" s="101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13"/>
      <c r="B110" s="1014"/>
      <c r="C110" s="1014"/>
      <c r="D110" s="1014"/>
      <c r="E110" s="1014"/>
      <c r="F110" s="101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13"/>
      <c r="B111" s="1014"/>
      <c r="C111" s="1014"/>
      <c r="D111" s="1014"/>
      <c r="E111" s="1014"/>
      <c r="F111" s="101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13"/>
      <c r="B112" s="1014"/>
      <c r="C112" s="1014"/>
      <c r="D112" s="1014"/>
      <c r="E112" s="1014"/>
      <c r="F112" s="101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13"/>
      <c r="B113" s="1014"/>
      <c r="C113" s="1014"/>
      <c r="D113" s="1014"/>
      <c r="E113" s="1014"/>
      <c r="F113" s="101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13"/>
      <c r="B114" s="1014"/>
      <c r="C114" s="1014"/>
      <c r="D114" s="1014"/>
      <c r="E114" s="1014"/>
      <c r="F114" s="101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13"/>
      <c r="B115" s="1014"/>
      <c r="C115" s="1014"/>
      <c r="D115" s="1014"/>
      <c r="E115" s="1014"/>
      <c r="F115" s="101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13"/>
      <c r="B116" s="1014"/>
      <c r="C116" s="1014"/>
      <c r="D116" s="1014"/>
      <c r="E116" s="1014"/>
      <c r="F116" s="101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13"/>
      <c r="B117" s="1014"/>
      <c r="C117" s="1014"/>
      <c r="D117" s="1014"/>
      <c r="E117" s="1014"/>
      <c r="F117" s="101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13"/>
      <c r="B118" s="1014"/>
      <c r="C118" s="1014"/>
      <c r="D118" s="1014"/>
      <c r="E118" s="1014"/>
      <c r="F118" s="101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13"/>
      <c r="B119" s="1014"/>
      <c r="C119" s="1014"/>
      <c r="D119" s="1014"/>
      <c r="E119" s="1014"/>
      <c r="F119" s="101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13"/>
      <c r="B120" s="1014"/>
      <c r="C120" s="1014"/>
      <c r="D120" s="1014"/>
      <c r="E120" s="1014"/>
      <c r="F120" s="101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13"/>
      <c r="B121" s="1014"/>
      <c r="C121" s="1014"/>
      <c r="D121" s="1014"/>
      <c r="E121" s="1014"/>
      <c r="F121" s="1015"/>
      <c r="G121" s="595" t="s">
        <v>272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2" hidden="1" customHeight="1">
      <c r="A122" s="1013"/>
      <c r="B122" s="1014"/>
      <c r="C122" s="1014"/>
      <c r="D122" s="1014"/>
      <c r="E122" s="1014"/>
      <c r="F122" s="101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13"/>
      <c r="B123" s="1014"/>
      <c r="C123" s="1014"/>
      <c r="D123" s="1014"/>
      <c r="E123" s="1014"/>
      <c r="F123" s="101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13"/>
      <c r="B124" s="1014"/>
      <c r="C124" s="1014"/>
      <c r="D124" s="1014"/>
      <c r="E124" s="1014"/>
      <c r="F124" s="101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13"/>
      <c r="B125" s="1014"/>
      <c r="C125" s="1014"/>
      <c r="D125" s="1014"/>
      <c r="E125" s="1014"/>
      <c r="F125" s="101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13"/>
      <c r="B126" s="1014"/>
      <c r="C126" s="1014"/>
      <c r="D126" s="1014"/>
      <c r="E126" s="1014"/>
      <c r="F126" s="101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13"/>
      <c r="B127" s="1014"/>
      <c r="C127" s="1014"/>
      <c r="D127" s="1014"/>
      <c r="E127" s="1014"/>
      <c r="F127" s="101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13"/>
      <c r="B128" s="1014"/>
      <c r="C128" s="1014"/>
      <c r="D128" s="1014"/>
      <c r="E128" s="1014"/>
      <c r="F128" s="101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13"/>
      <c r="B129" s="1014"/>
      <c r="C129" s="1014"/>
      <c r="D129" s="1014"/>
      <c r="E129" s="1014"/>
      <c r="F129" s="101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13"/>
      <c r="B130" s="1014"/>
      <c r="C130" s="1014"/>
      <c r="D130" s="1014"/>
      <c r="E130" s="1014"/>
      <c r="F130" s="101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13"/>
      <c r="B131" s="1014"/>
      <c r="C131" s="1014"/>
      <c r="D131" s="1014"/>
      <c r="E131" s="1014"/>
      <c r="F131" s="101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13"/>
      <c r="B132" s="1014"/>
      <c r="C132" s="1014"/>
      <c r="D132" s="1014"/>
      <c r="E132" s="1014"/>
      <c r="F132" s="101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13"/>
      <c r="B133" s="1014"/>
      <c r="C133" s="1014"/>
      <c r="D133" s="1014"/>
      <c r="E133" s="1014"/>
      <c r="F133" s="101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13"/>
      <c r="B134" s="1014"/>
      <c r="C134" s="1014"/>
      <c r="D134" s="1014"/>
      <c r="E134" s="1014"/>
      <c r="F134" s="1015"/>
      <c r="G134" s="595" t="s">
        <v>274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13"/>
      <c r="B135" s="1014"/>
      <c r="C135" s="1014"/>
      <c r="D135" s="1014"/>
      <c r="E135" s="1014"/>
      <c r="F135" s="101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13"/>
      <c r="B136" s="1014"/>
      <c r="C136" s="1014"/>
      <c r="D136" s="1014"/>
      <c r="E136" s="1014"/>
      <c r="F136" s="101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13"/>
      <c r="B137" s="1014"/>
      <c r="C137" s="1014"/>
      <c r="D137" s="1014"/>
      <c r="E137" s="1014"/>
      <c r="F137" s="101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13"/>
      <c r="B138" s="1014"/>
      <c r="C138" s="1014"/>
      <c r="D138" s="1014"/>
      <c r="E138" s="1014"/>
      <c r="F138" s="101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13"/>
      <c r="B139" s="1014"/>
      <c r="C139" s="1014"/>
      <c r="D139" s="1014"/>
      <c r="E139" s="1014"/>
      <c r="F139" s="101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13"/>
      <c r="B140" s="1014"/>
      <c r="C140" s="1014"/>
      <c r="D140" s="1014"/>
      <c r="E140" s="1014"/>
      <c r="F140" s="101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13"/>
      <c r="B141" s="1014"/>
      <c r="C141" s="1014"/>
      <c r="D141" s="1014"/>
      <c r="E141" s="1014"/>
      <c r="F141" s="101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13"/>
      <c r="B142" s="1014"/>
      <c r="C142" s="1014"/>
      <c r="D142" s="1014"/>
      <c r="E142" s="1014"/>
      <c r="F142" s="101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13"/>
      <c r="B143" s="1014"/>
      <c r="C143" s="1014"/>
      <c r="D143" s="1014"/>
      <c r="E143" s="1014"/>
      <c r="F143" s="101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13"/>
      <c r="B144" s="1014"/>
      <c r="C144" s="1014"/>
      <c r="D144" s="1014"/>
      <c r="E144" s="1014"/>
      <c r="F144" s="101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13"/>
      <c r="B145" s="1014"/>
      <c r="C145" s="1014"/>
      <c r="D145" s="1014"/>
      <c r="E145" s="1014"/>
      <c r="F145" s="101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c r="A146" s="1013"/>
      <c r="B146" s="1014"/>
      <c r="C146" s="1014"/>
      <c r="D146" s="1014"/>
      <c r="E146" s="1014"/>
      <c r="F146" s="101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13"/>
      <c r="B147" s="1014"/>
      <c r="C147" s="1014"/>
      <c r="D147" s="1014"/>
      <c r="E147" s="1014"/>
      <c r="F147" s="1015"/>
      <c r="G147" s="595" t="s">
        <v>276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13"/>
      <c r="B148" s="1014"/>
      <c r="C148" s="1014"/>
      <c r="D148" s="1014"/>
      <c r="E148" s="1014"/>
      <c r="F148" s="101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13"/>
      <c r="B149" s="1014"/>
      <c r="C149" s="1014"/>
      <c r="D149" s="1014"/>
      <c r="E149" s="1014"/>
      <c r="F149" s="101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13"/>
      <c r="B150" s="1014"/>
      <c r="C150" s="1014"/>
      <c r="D150" s="1014"/>
      <c r="E150" s="1014"/>
      <c r="F150" s="101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13"/>
      <c r="B151" s="1014"/>
      <c r="C151" s="1014"/>
      <c r="D151" s="1014"/>
      <c r="E151" s="1014"/>
      <c r="F151" s="101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13"/>
      <c r="B152" s="1014"/>
      <c r="C152" s="1014"/>
      <c r="D152" s="1014"/>
      <c r="E152" s="1014"/>
      <c r="F152" s="101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13"/>
      <c r="B153" s="1014"/>
      <c r="C153" s="1014"/>
      <c r="D153" s="1014"/>
      <c r="E153" s="1014"/>
      <c r="F153" s="101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13"/>
      <c r="B154" s="1014"/>
      <c r="C154" s="1014"/>
      <c r="D154" s="1014"/>
      <c r="E154" s="1014"/>
      <c r="F154" s="101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13"/>
      <c r="B155" s="1014"/>
      <c r="C155" s="1014"/>
      <c r="D155" s="1014"/>
      <c r="E155" s="1014"/>
      <c r="F155" s="101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13"/>
      <c r="B156" s="1014"/>
      <c r="C156" s="1014"/>
      <c r="D156" s="1014"/>
      <c r="E156" s="1014"/>
      <c r="F156" s="101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13"/>
      <c r="B157" s="1014"/>
      <c r="C157" s="1014"/>
      <c r="D157" s="1014"/>
      <c r="E157" s="1014"/>
      <c r="F157" s="101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13"/>
      <c r="B158" s="1014"/>
      <c r="C158" s="1014"/>
      <c r="D158" s="1014"/>
      <c r="E158" s="1014"/>
      <c r="F158" s="101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row>
    <row r="160" spans="1:50" s="38" customFormat="1" ht="24.75" hidden="1" customHeight="1" thickBot="1"/>
    <row r="161" spans="1:50" ht="30" hidden="1" customHeight="1">
      <c r="A161" s="1019" t="s">
        <v>28</v>
      </c>
      <c r="B161" s="1020"/>
      <c r="C161" s="1020"/>
      <c r="D161" s="1020"/>
      <c r="E161" s="1020"/>
      <c r="F161" s="1021"/>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13"/>
      <c r="B162" s="1014"/>
      <c r="C162" s="1014"/>
      <c r="D162" s="1014"/>
      <c r="E162" s="1014"/>
      <c r="F162" s="101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13"/>
      <c r="B163" s="1014"/>
      <c r="C163" s="1014"/>
      <c r="D163" s="1014"/>
      <c r="E163" s="1014"/>
      <c r="F163" s="101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13"/>
      <c r="B164" s="1014"/>
      <c r="C164" s="1014"/>
      <c r="D164" s="1014"/>
      <c r="E164" s="1014"/>
      <c r="F164" s="101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13"/>
      <c r="B165" s="1014"/>
      <c r="C165" s="1014"/>
      <c r="D165" s="1014"/>
      <c r="E165" s="1014"/>
      <c r="F165" s="101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13"/>
      <c r="B166" s="1014"/>
      <c r="C166" s="1014"/>
      <c r="D166" s="1014"/>
      <c r="E166" s="1014"/>
      <c r="F166" s="101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13"/>
      <c r="B167" s="1014"/>
      <c r="C167" s="1014"/>
      <c r="D167" s="1014"/>
      <c r="E167" s="1014"/>
      <c r="F167" s="101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13"/>
      <c r="B168" s="1014"/>
      <c r="C168" s="1014"/>
      <c r="D168" s="1014"/>
      <c r="E168" s="1014"/>
      <c r="F168" s="101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13"/>
      <c r="B169" s="1014"/>
      <c r="C169" s="1014"/>
      <c r="D169" s="1014"/>
      <c r="E169" s="1014"/>
      <c r="F169" s="101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13"/>
      <c r="B170" s="1014"/>
      <c r="C170" s="1014"/>
      <c r="D170" s="1014"/>
      <c r="E170" s="1014"/>
      <c r="F170" s="101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13"/>
      <c r="B171" s="1014"/>
      <c r="C171" s="1014"/>
      <c r="D171" s="1014"/>
      <c r="E171" s="1014"/>
      <c r="F171" s="101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13"/>
      <c r="B172" s="1014"/>
      <c r="C172" s="1014"/>
      <c r="D172" s="1014"/>
      <c r="E172" s="1014"/>
      <c r="F172" s="101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13"/>
      <c r="B173" s="1014"/>
      <c r="C173" s="1014"/>
      <c r="D173" s="1014"/>
      <c r="E173" s="1014"/>
      <c r="F173" s="101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13"/>
      <c r="B174" s="1014"/>
      <c r="C174" s="1014"/>
      <c r="D174" s="1014"/>
      <c r="E174" s="1014"/>
      <c r="F174" s="1015"/>
      <c r="G174" s="595" t="s">
        <v>278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279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13"/>
      <c r="B175" s="1014"/>
      <c r="C175" s="1014"/>
      <c r="D175" s="1014"/>
      <c r="E175" s="1014"/>
      <c r="F175" s="101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13"/>
      <c r="B176" s="1014"/>
      <c r="C176" s="1014"/>
      <c r="D176" s="1014"/>
      <c r="E176" s="1014"/>
      <c r="F176" s="101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13"/>
      <c r="B177" s="1014"/>
      <c r="C177" s="1014"/>
      <c r="D177" s="1014"/>
      <c r="E177" s="1014"/>
      <c r="F177" s="101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13"/>
      <c r="B178" s="1014"/>
      <c r="C178" s="1014"/>
      <c r="D178" s="1014"/>
      <c r="E178" s="1014"/>
      <c r="F178" s="101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13"/>
      <c r="B179" s="1014"/>
      <c r="C179" s="1014"/>
      <c r="D179" s="1014"/>
      <c r="E179" s="1014"/>
      <c r="F179" s="101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13"/>
      <c r="B180" s="1014"/>
      <c r="C180" s="1014"/>
      <c r="D180" s="1014"/>
      <c r="E180" s="1014"/>
      <c r="F180" s="101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13"/>
      <c r="B181" s="1014"/>
      <c r="C181" s="1014"/>
      <c r="D181" s="1014"/>
      <c r="E181" s="1014"/>
      <c r="F181" s="101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13"/>
      <c r="B182" s="1014"/>
      <c r="C182" s="1014"/>
      <c r="D182" s="1014"/>
      <c r="E182" s="1014"/>
      <c r="F182" s="101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13"/>
      <c r="B183" s="1014"/>
      <c r="C183" s="1014"/>
      <c r="D183" s="1014"/>
      <c r="E183" s="1014"/>
      <c r="F183" s="101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13"/>
      <c r="B184" s="1014"/>
      <c r="C184" s="1014"/>
      <c r="D184" s="1014"/>
      <c r="E184" s="1014"/>
      <c r="F184" s="101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13"/>
      <c r="B185" s="1014"/>
      <c r="C185" s="1014"/>
      <c r="D185" s="1014"/>
      <c r="E185" s="1014"/>
      <c r="F185" s="101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13"/>
      <c r="B186" s="1014"/>
      <c r="C186" s="1014"/>
      <c r="D186" s="1014"/>
      <c r="E186" s="1014"/>
      <c r="F186" s="101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13"/>
      <c r="B187" s="1014"/>
      <c r="C187" s="1014"/>
      <c r="D187" s="1014"/>
      <c r="E187" s="1014"/>
      <c r="F187" s="1015"/>
      <c r="G187" s="595" t="s">
        <v>281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13"/>
      <c r="B188" s="1014"/>
      <c r="C188" s="1014"/>
      <c r="D188" s="1014"/>
      <c r="E188" s="1014"/>
      <c r="F188" s="101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13"/>
      <c r="B189" s="1014"/>
      <c r="C189" s="1014"/>
      <c r="D189" s="1014"/>
      <c r="E189" s="1014"/>
      <c r="F189" s="101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13"/>
      <c r="B190" s="1014"/>
      <c r="C190" s="1014"/>
      <c r="D190" s="1014"/>
      <c r="E190" s="1014"/>
      <c r="F190" s="101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13"/>
      <c r="B191" s="1014"/>
      <c r="C191" s="1014"/>
      <c r="D191" s="1014"/>
      <c r="E191" s="1014"/>
      <c r="F191" s="101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13"/>
      <c r="B192" s="1014"/>
      <c r="C192" s="1014"/>
      <c r="D192" s="1014"/>
      <c r="E192" s="1014"/>
      <c r="F192" s="101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13"/>
      <c r="B193" s="1014"/>
      <c r="C193" s="1014"/>
      <c r="D193" s="1014"/>
      <c r="E193" s="1014"/>
      <c r="F193" s="101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13"/>
      <c r="B194" s="1014"/>
      <c r="C194" s="1014"/>
      <c r="D194" s="1014"/>
      <c r="E194" s="1014"/>
      <c r="F194" s="101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13"/>
      <c r="B195" s="1014"/>
      <c r="C195" s="1014"/>
      <c r="D195" s="1014"/>
      <c r="E195" s="1014"/>
      <c r="F195" s="101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13"/>
      <c r="B196" s="1014"/>
      <c r="C196" s="1014"/>
      <c r="D196" s="1014"/>
      <c r="E196" s="1014"/>
      <c r="F196" s="101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13"/>
      <c r="B197" s="1014"/>
      <c r="C197" s="1014"/>
      <c r="D197" s="1014"/>
      <c r="E197" s="1014"/>
      <c r="F197" s="101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13"/>
      <c r="B198" s="1014"/>
      <c r="C198" s="1014"/>
      <c r="D198" s="1014"/>
      <c r="E198" s="1014"/>
      <c r="F198" s="101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13"/>
      <c r="B199" s="1014"/>
      <c r="C199" s="1014"/>
      <c r="D199" s="1014"/>
      <c r="E199" s="1014"/>
      <c r="F199" s="101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13"/>
      <c r="B200" s="1014"/>
      <c r="C200" s="1014"/>
      <c r="D200" s="1014"/>
      <c r="E200" s="1014"/>
      <c r="F200" s="1015"/>
      <c r="G200" s="595" t="s">
        <v>282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13"/>
      <c r="B201" s="1014"/>
      <c r="C201" s="1014"/>
      <c r="D201" s="1014"/>
      <c r="E201" s="1014"/>
      <c r="F201" s="101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13"/>
      <c r="B202" s="1014"/>
      <c r="C202" s="1014"/>
      <c r="D202" s="1014"/>
      <c r="E202" s="1014"/>
      <c r="F202" s="101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13"/>
      <c r="B203" s="1014"/>
      <c r="C203" s="1014"/>
      <c r="D203" s="1014"/>
      <c r="E203" s="1014"/>
      <c r="F203" s="101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13"/>
      <c r="B204" s="1014"/>
      <c r="C204" s="1014"/>
      <c r="D204" s="1014"/>
      <c r="E204" s="1014"/>
      <c r="F204" s="101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13"/>
      <c r="B205" s="1014"/>
      <c r="C205" s="1014"/>
      <c r="D205" s="1014"/>
      <c r="E205" s="1014"/>
      <c r="F205" s="101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13"/>
      <c r="B206" s="1014"/>
      <c r="C206" s="1014"/>
      <c r="D206" s="1014"/>
      <c r="E206" s="1014"/>
      <c r="F206" s="101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13"/>
      <c r="B207" s="1014"/>
      <c r="C207" s="1014"/>
      <c r="D207" s="1014"/>
      <c r="E207" s="1014"/>
      <c r="F207" s="101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13"/>
      <c r="B208" s="1014"/>
      <c r="C208" s="1014"/>
      <c r="D208" s="1014"/>
      <c r="E208" s="1014"/>
      <c r="F208" s="101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13"/>
      <c r="B209" s="1014"/>
      <c r="C209" s="1014"/>
      <c r="D209" s="1014"/>
      <c r="E209" s="1014"/>
      <c r="F209" s="101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13"/>
      <c r="B210" s="1014"/>
      <c r="C210" s="1014"/>
      <c r="D210" s="1014"/>
      <c r="E210" s="1014"/>
      <c r="F210" s="101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13"/>
      <c r="B211" s="1014"/>
      <c r="C211" s="1014"/>
      <c r="D211" s="1014"/>
      <c r="E211" s="1014"/>
      <c r="F211" s="101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row>
    <row r="213" spans="1:50" s="38" customFormat="1" ht="24.75" hidden="1" customHeight="1" thickBot="1"/>
    <row r="214" spans="1:50" ht="30" hidden="1" customHeight="1">
      <c r="A214" s="1010" t="s">
        <v>28</v>
      </c>
      <c r="B214" s="1011"/>
      <c r="C214" s="1011"/>
      <c r="D214" s="1011"/>
      <c r="E214" s="1011"/>
      <c r="F214" s="1012"/>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13"/>
      <c r="B215" s="1014"/>
      <c r="C215" s="1014"/>
      <c r="D215" s="1014"/>
      <c r="E215" s="1014"/>
      <c r="F215" s="101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13"/>
      <c r="B216" s="1014"/>
      <c r="C216" s="1014"/>
      <c r="D216" s="1014"/>
      <c r="E216" s="1014"/>
      <c r="F216" s="101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13"/>
      <c r="B217" s="1014"/>
      <c r="C217" s="1014"/>
      <c r="D217" s="1014"/>
      <c r="E217" s="1014"/>
      <c r="F217" s="101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13"/>
      <c r="B218" s="1014"/>
      <c r="C218" s="1014"/>
      <c r="D218" s="1014"/>
      <c r="E218" s="1014"/>
      <c r="F218" s="101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13"/>
      <c r="B219" s="1014"/>
      <c r="C219" s="1014"/>
      <c r="D219" s="1014"/>
      <c r="E219" s="1014"/>
      <c r="F219" s="101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13"/>
      <c r="B220" s="1014"/>
      <c r="C220" s="1014"/>
      <c r="D220" s="1014"/>
      <c r="E220" s="1014"/>
      <c r="F220" s="101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13"/>
      <c r="B221" s="1014"/>
      <c r="C221" s="1014"/>
      <c r="D221" s="1014"/>
      <c r="E221" s="1014"/>
      <c r="F221" s="101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13"/>
      <c r="B222" s="1014"/>
      <c r="C222" s="1014"/>
      <c r="D222" s="1014"/>
      <c r="E222" s="1014"/>
      <c r="F222" s="101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13"/>
      <c r="B223" s="1014"/>
      <c r="C223" s="1014"/>
      <c r="D223" s="1014"/>
      <c r="E223" s="1014"/>
      <c r="F223" s="101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13"/>
      <c r="B224" s="1014"/>
      <c r="C224" s="1014"/>
      <c r="D224" s="1014"/>
      <c r="E224" s="1014"/>
      <c r="F224" s="101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13"/>
      <c r="B225" s="1014"/>
      <c r="C225" s="1014"/>
      <c r="D225" s="1014"/>
      <c r="E225" s="1014"/>
      <c r="F225" s="101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13"/>
      <c r="B226" s="1014"/>
      <c r="C226" s="1014"/>
      <c r="D226" s="1014"/>
      <c r="E226" s="1014"/>
      <c r="F226" s="101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13"/>
      <c r="B227" s="1014"/>
      <c r="C227" s="1014"/>
      <c r="D227" s="1014"/>
      <c r="E227" s="1014"/>
      <c r="F227" s="1015"/>
      <c r="G227" s="595" t="s">
        <v>284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13"/>
      <c r="B228" s="1014"/>
      <c r="C228" s="1014"/>
      <c r="D228" s="1014"/>
      <c r="E228" s="1014"/>
      <c r="F228" s="101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13"/>
      <c r="B229" s="1014"/>
      <c r="C229" s="1014"/>
      <c r="D229" s="1014"/>
      <c r="E229" s="1014"/>
      <c r="F229" s="101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13"/>
      <c r="B230" s="1014"/>
      <c r="C230" s="1014"/>
      <c r="D230" s="1014"/>
      <c r="E230" s="1014"/>
      <c r="F230" s="101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13"/>
      <c r="B231" s="1014"/>
      <c r="C231" s="1014"/>
      <c r="D231" s="1014"/>
      <c r="E231" s="1014"/>
      <c r="F231" s="101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13"/>
      <c r="B232" s="1014"/>
      <c r="C232" s="1014"/>
      <c r="D232" s="1014"/>
      <c r="E232" s="1014"/>
      <c r="F232" s="101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13"/>
      <c r="B233" s="1014"/>
      <c r="C233" s="1014"/>
      <c r="D233" s="1014"/>
      <c r="E233" s="1014"/>
      <c r="F233" s="101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13"/>
      <c r="B234" s="1014"/>
      <c r="C234" s="1014"/>
      <c r="D234" s="1014"/>
      <c r="E234" s="1014"/>
      <c r="F234" s="101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13"/>
      <c r="B235" s="1014"/>
      <c r="C235" s="1014"/>
      <c r="D235" s="1014"/>
      <c r="E235" s="1014"/>
      <c r="F235" s="101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13"/>
      <c r="B236" s="1014"/>
      <c r="C236" s="1014"/>
      <c r="D236" s="1014"/>
      <c r="E236" s="1014"/>
      <c r="F236" s="101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13"/>
      <c r="B237" s="1014"/>
      <c r="C237" s="1014"/>
      <c r="D237" s="1014"/>
      <c r="E237" s="1014"/>
      <c r="F237" s="101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13"/>
      <c r="B238" s="1014"/>
      <c r="C238" s="1014"/>
      <c r="D238" s="1014"/>
      <c r="E238" s="1014"/>
      <c r="F238" s="101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13"/>
      <c r="B239" s="1014"/>
      <c r="C239" s="1014"/>
      <c r="D239" s="1014"/>
      <c r="E239" s="1014"/>
      <c r="F239" s="101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13"/>
      <c r="B240" s="1014"/>
      <c r="C240" s="1014"/>
      <c r="D240" s="1014"/>
      <c r="E240" s="1014"/>
      <c r="F240" s="1015"/>
      <c r="G240" s="595" t="s">
        <v>286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13"/>
      <c r="B241" s="1014"/>
      <c r="C241" s="1014"/>
      <c r="D241" s="1014"/>
      <c r="E241" s="1014"/>
      <c r="F241" s="101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13"/>
      <c r="B242" s="1014"/>
      <c r="C242" s="1014"/>
      <c r="D242" s="1014"/>
      <c r="E242" s="1014"/>
      <c r="F242" s="101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13"/>
      <c r="B243" s="1014"/>
      <c r="C243" s="1014"/>
      <c r="D243" s="1014"/>
      <c r="E243" s="1014"/>
      <c r="F243" s="101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13"/>
      <c r="B244" s="1014"/>
      <c r="C244" s="1014"/>
      <c r="D244" s="1014"/>
      <c r="E244" s="1014"/>
      <c r="F244" s="101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13"/>
      <c r="B245" s="1014"/>
      <c r="C245" s="1014"/>
      <c r="D245" s="1014"/>
      <c r="E245" s="1014"/>
      <c r="F245" s="101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13"/>
      <c r="B246" s="1014"/>
      <c r="C246" s="1014"/>
      <c r="D246" s="1014"/>
      <c r="E246" s="1014"/>
      <c r="F246" s="101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13"/>
      <c r="B247" s="1014"/>
      <c r="C247" s="1014"/>
      <c r="D247" s="1014"/>
      <c r="E247" s="1014"/>
      <c r="F247" s="101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13"/>
      <c r="B248" s="1014"/>
      <c r="C248" s="1014"/>
      <c r="D248" s="1014"/>
      <c r="E248" s="1014"/>
      <c r="F248" s="101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13"/>
      <c r="B249" s="1014"/>
      <c r="C249" s="1014"/>
      <c r="D249" s="1014"/>
      <c r="E249" s="1014"/>
      <c r="F249" s="101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13"/>
      <c r="B250" s="1014"/>
      <c r="C250" s="1014"/>
      <c r="D250" s="1014"/>
      <c r="E250" s="1014"/>
      <c r="F250" s="101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13"/>
      <c r="B251" s="1014"/>
      <c r="C251" s="1014"/>
      <c r="D251" s="1014"/>
      <c r="E251" s="1014"/>
      <c r="F251" s="101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13"/>
      <c r="B252" s="1014"/>
      <c r="C252" s="1014"/>
      <c r="D252" s="1014"/>
      <c r="E252" s="1014"/>
      <c r="F252" s="101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13"/>
      <c r="B253" s="1014"/>
      <c r="C253" s="1014"/>
      <c r="D253" s="1014"/>
      <c r="E253" s="1014"/>
      <c r="F253" s="1015"/>
      <c r="G253" s="595" t="s">
        <v>288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13"/>
      <c r="B254" s="1014"/>
      <c r="C254" s="1014"/>
      <c r="D254" s="1014"/>
      <c r="E254" s="1014"/>
      <c r="F254" s="101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13"/>
      <c r="B255" s="1014"/>
      <c r="C255" s="1014"/>
      <c r="D255" s="1014"/>
      <c r="E255" s="1014"/>
      <c r="F255" s="101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13"/>
      <c r="B256" s="1014"/>
      <c r="C256" s="1014"/>
      <c r="D256" s="1014"/>
      <c r="E256" s="1014"/>
      <c r="F256" s="101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13"/>
      <c r="B257" s="1014"/>
      <c r="C257" s="1014"/>
      <c r="D257" s="1014"/>
      <c r="E257" s="1014"/>
      <c r="F257" s="101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13"/>
      <c r="B258" s="1014"/>
      <c r="C258" s="1014"/>
      <c r="D258" s="1014"/>
      <c r="E258" s="1014"/>
      <c r="F258" s="101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13"/>
      <c r="B259" s="1014"/>
      <c r="C259" s="1014"/>
      <c r="D259" s="1014"/>
      <c r="E259" s="1014"/>
      <c r="F259" s="101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13"/>
      <c r="B260" s="1014"/>
      <c r="C260" s="1014"/>
      <c r="D260" s="1014"/>
      <c r="E260" s="1014"/>
      <c r="F260" s="101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13"/>
      <c r="B261" s="1014"/>
      <c r="C261" s="1014"/>
      <c r="D261" s="1014"/>
      <c r="E261" s="1014"/>
      <c r="F261" s="101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13"/>
      <c r="B262" s="1014"/>
      <c r="C262" s="1014"/>
      <c r="D262" s="1014"/>
      <c r="E262" s="1014"/>
      <c r="F262" s="101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13"/>
      <c r="B263" s="1014"/>
      <c r="C263" s="1014"/>
      <c r="D263" s="1014"/>
      <c r="E263" s="1014"/>
      <c r="F263" s="101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13"/>
      <c r="B264" s="1014"/>
      <c r="C264" s="1014"/>
      <c r="D264" s="1014"/>
      <c r="E264" s="1014"/>
      <c r="F264" s="101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46"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40" zoomScaleNormal="75" zoomScaleSheetLayoutView="40" zoomScalePageLayoutView="70" workbookViewId="0"/>
  </sheetViews>
  <sheetFormatPr defaultColWidth="9" defaultRowHeight="13.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291</v>
      </c>
      <c r="K3" s="365"/>
      <c r="L3" s="365"/>
      <c r="M3" s="365"/>
      <c r="N3" s="365"/>
      <c r="O3" s="365"/>
      <c r="P3" s="366" t="s">
        <v>27</v>
      </c>
      <c r="Q3" s="366"/>
      <c r="R3" s="366"/>
      <c r="S3" s="366"/>
      <c r="T3" s="366"/>
      <c r="U3" s="366"/>
      <c r="V3" s="366"/>
      <c r="W3" s="366"/>
      <c r="X3" s="366"/>
      <c r="Y3" s="367" t="s">
        <v>343</v>
      </c>
      <c r="Z3" s="368"/>
      <c r="AA3" s="368"/>
      <c r="AB3" s="368"/>
      <c r="AC3" s="148" t="s">
        <v>328</v>
      </c>
      <c r="AD3" s="148"/>
      <c r="AE3" s="148"/>
      <c r="AF3" s="148"/>
      <c r="AG3" s="148"/>
      <c r="AH3" s="367" t="s">
        <v>258</v>
      </c>
      <c r="AI3" s="364"/>
      <c r="AJ3" s="364"/>
      <c r="AK3" s="364"/>
      <c r="AL3" s="364" t="s">
        <v>21</v>
      </c>
      <c r="AM3" s="364"/>
      <c r="AN3" s="364"/>
      <c r="AO3" s="369"/>
      <c r="AP3" s="370" t="s">
        <v>292</v>
      </c>
      <c r="AQ3" s="370"/>
      <c r="AR3" s="370"/>
      <c r="AS3" s="370"/>
      <c r="AT3" s="370"/>
      <c r="AU3" s="370"/>
      <c r="AV3" s="370"/>
      <c r="AW3" s="370"/>
      <c r="AX3" s="370"/>
    </row>
    <row r="4" spans="1:50" ht="30" customHeight="1">
      <c r="A4" s="1024">
        <v>1</v>
      </c>
      <c r="B4" s="1024">
        <v>1</v>
      </c>
      <c r="C4" s="361" t="s">
        <v>647</v>
      </c>
      <c r="D4" s="347"/>
      <c r="E4" s="347"/>
      <c r="F4" s="347"/>
      <c r="G4" s="347"/>
      <c r="H4" s="347"/>
      <c r="I4" s="347"/>
      <c r="J4" s="348">
        <v>9010001130761</v>
      </c>
      <c r="K4" s="349"/>
      <c r="L4" s="349"/>
      <c r="M4" s="349"/>
      <c r="N4" s="349"/>
      <c r="O4" s="349"/>
      <c r="P4" s="362" t="s">
        <v>679</v>
      </c>
      <c r="Q4" s="350"/>
      <c r="R4" s="350"/>
      <c r="S4" s="350"/>
      <c r="T4" s="350"/>
      <c r="U4" s="350"/>
      <c r="V4" s="350"/>
      <c r="W4" s="350"/>
      <c r="X4" s="350"/>
      <c r="Y4" s="351">
        <v>11</v>
      </c>
      <c r="Z4" s="352"/>
      <c r="AA4" s="352"/>
      <c r="AB4" s="353"/>
      <c r="AC4" s="354" t="s">
        <v>80</v>
      </c>
      <c r="AD4" s="354"/>
      <c r="AE4" s="354"/>
      <c r="AF4" s="354"/>
      <c r="AG4" s="354"/>
      <c r="AH4" s="355" t="s">
        <v>654</v>
      </c>
      <c r="AI4" s="356"/>
      <c r="AJ4" s="356"/>
      <c r="AK4" s="356"/>
      <c r="AL4" s="357" t="s">
        <v>654</v>
      </c>
      <c r="AM4" s="358"/>
      <c r="AN4" s="358"/>
      <c r="AO4" s="359"/>
      <c r="AP4" s="360" t="s">
        <v>654</v>
      </c>
      <c r="AQ4" s="360"/>
      <c r="AR4" s="360"/>
      <c r="AS4" s="360"/>
      <c r="AT4" s="360"/>
      <c r="AU4" s="360"/>
      <c r="AV4" s="360"/>
      <c r="AW4" s="360"/>
      <c r="AX4" s="360"/>
    </row>
    <row r="5" spans="1:50" ht="26.25" hidden="1" customHeight="1">
      <c r="A5" s="1024">
        <v>2</v>
      </c>
      <c r="B5" s="102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24">
        <v>3</v>
      </c>
      <c r="B6" s="102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24">
        <v>4</v>
      </c>
      <c r="B7" s="102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24">
        <v>5</v>
      </c>
      <c r="B8" s="102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24">
        <v>6</v>
      </c>
      <c r="B9" s="102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24">
        <v>7</v>
      </c>
      <c r="B10" s="102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24">
        <v>8</v>
      </c>
      <c r="B11" s="102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24">
        <v>9</v>
      </c>
      <c r="B12" s="102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24">
        <v>10</v>
      </c>
      <c r="B13" s="102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24">
        <v>11</v>
      </c>
      <c r="B14" s="102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24">
        <v>12</v>
      </c>
      <c r="B15" s="102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24">
        <v>13</v>
      </c>
      <c r="B16" s="102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24">
        <v>14</v>
      </c>
      <c r="B17" s="102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24">
        <v>15</v>
      </c>
      <c r="B18" s="102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24">
        <v>16</v>
      </c>
      <c r="B19" s="102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24">
        <v>17</v>
      </c>
      <c r="B20" s="102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24">
        <v>18</v>
      </c>
      <c r="B21" s="102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24">
        <v>19</v>
      </c>
      <c r="B22" s="102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24">
        <v>20</v>
      </c>
      <c r="B23" s="102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24">
        <v>21</v>
      </c>
      <c r="B24" s="102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24">
        <v>22</v>
      </c>
      <c r="B25" s="102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24">
        <v>23</v>
      </c>
      <c r="B26" s="102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24">
        <v>24</v>
      </c>
      <c r="B27" s="102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24">
        <v>25</v>
      </c>
      <c r="B28" s="102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24">
        <v>26</v>
      </c>
      <c r="B29" s="102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24">
        <v>27</v>
      </c>
      <c r="B30" s="102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24">
        <v>28</v>
      </c>
      <c r="B31" s="102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24">
        <v>29</v>
      </c>
      <c r="B32" s="102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24">
        <v>30</v>
      </c>
      <c r="B33" s="102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291</v>
      </c>
      <c r="K36" s="365"/>
      <c r="L36" s="365"/>
      <c r="M36" s="365"/>
      <c r="N36" s="365"/>
      <c r="O36" s="365"/>
      <c r="P36" s="366" t="s">
        <v>27</v>
      </c>
      <c r="Q36" s="366"/>
      <c r="R36" s="366"/>
      <c r="S36" s="366"/>
      <c r="T36" s="366"/>
      <c r="U36" s="366"/>
      <c r="V36" s="366"/>
      <c r="W36" s="366"/>
      <c r="X36" s="366"/>
      <c r="Y36" s="367" t="s">
        <v>343</v>
      </c>
      <c r="Z36" s="368"/>
      <c r="AA36" s="368"/>
      <c r="AB36" s="368"/>
      <c r="AC36" s="148" t="s">
        <v>328</v>
      </c>
      <c r="AD36" s="148"/>
      <c r="AE36" s="148"/>
      <c r="AF36" s="148"/>
      <c r="AG36" s="148"/>
      <c r="AH36" s="367" t="s">
        <v>258</v>
      </c>
      <c r="AI36" s="364"/>
      <c r="AJ36" s="364"/>
      <c r="AK36" s="364"/>
      <c r="AL36" s="364" t="s">
        <v>21</v>
      </c>
      <c r="AM36" s="364"/>
      <c r="AN36" s="364"/>
      <c r="AO36" s="369"/>
      <c r="AP36" s="370" t="s">
        <v>292</v>
      </c>
      <c r="AQ36" s="370"/>
      <c r="AR36" s="370"/>
      <c r="AS36" s="370"/>
      <c r="AT36" s="370"/>
      <c r="AU36" s="370"/>
      <c r="AV36" s="370"/>
      <c r="AW36" s="370"/>
      <c r="AX36" s="370"/>
    </row>
    <row r="37" spans="1:50" ht="58.2" customHeight="1">
      <c r="A37" s="1024">
        <v>1</v>
      </c>
      <c r="B37" s="1024">
        <v>1</v>
      </c>
      <c r="C37" s="361" t="s">
        <v>680</v>
      </c>
      <c r="D37" s="347"/>
      <c r="E37" s="347"/>
      <c r="F37" s="347"/>
      <c r="G37" s="347"/>
      <c r="H37" s="347"/>
      <c r="I37" s="347"/>
      <c r="J37" s="348">
        <v>5010001120989</v>
      </c>
      <c r="K37" s="349"/>
      <c r="L37" s="349"/>
      <c r="M37" s="349"/>
      <c r="N37" s="349"/>
      <c r="O37" s="349"/>
      <c r="P37" s="362" t="s">
        <v>681</v>
      </c>
      <c r="Q37" s="350"/>
      <c r="R37" s="350"/>
      <c r="S37" s="350"/>
      <c r="T37" s="350"/>
      <c r="U37" s="350"/>
      <c r="V37" s="350"/>
      <c r="W37" s="350"/>
      <c r="X37" s="350"/>
      <c r="Y37" s="351">
        <v>10</v>
      </c>
      <c r="Z37" s="352"/>
      <c r="AA37" s="352"/>
      <c r="AB37" s="353"/>
      <c r="AC37" s="354" t="s">
        <v>80</v>
      </c>
      <c r="AD37" s="354"/>
      <c r="AE37" s="354"/>
      <c r="AF37" s="354"/>
      <c r="AG37" s="354"/>
      <c r="AH37" s="355" t="s">
        <v>655</v>
      </c>
      <c r="AI37" s="356"/>
      <c r="AJ37" s="356"/>
      <c r="AK37" s="356"/>
      <c r="AL37" s="357" t="s">
        <v>655</v>
      </c>
      <c r="AM37" s="358"/>
      <c r="AN37" s="358"/>
      <c r="AO37" s="359"/>
      <c r="AP37" s="360" t="s">
        <v>654</v>
      </c>
      <c r="AQ37" s="360"/>
      <c r="AR37" s="360"/>
      <c r="AS37" s="360"/>
      <c r="AT37" s="360"/>
      <c r="AU37" s="360"/>
      <c r="AV37" s="360"/>
      <c r="AW37" s="360"/>
      <c r="AX37" s="360"/>
    </row>
    <row r="38" spans="1:50" ht="26.25" hidden="1" customHeight="1">
      <c r="A38" s="1024">
        <v>2</v>
      </c>
      <c r="B38" s="102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24">
        <v>3</v>
      </c>
      <c r="B39" s="102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24">
        <v>4</v>
      </c>
      <c r="B40" s="102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24">
        <v>5</v>
      </c>
      <c r="B41" s="102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24">
        <v>6</v>
      </c>
      <c r="B42" s="102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24">
        <v>7</v>
      </c>
      <c r="B43" s="102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24">
        <v>8</v>
      </c>
      <c r="B44" s="102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24">
        <v>9</v>
      </c>
      <c r="B45" s="102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24">
        <v>10</v>
      </c>
      <c r="B46" s="102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24">
        <v>11</v>
      </c>
      <c r="B47" s="102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24">
        <v>12</v>
      </c>
      <c r="B48" s="102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24">
        <v>13</v>
      </c>
      <c r="B49" s="102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24">
        <v>14</v>
      </c>
      <c r="B50" s="102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24">
        <v>15</v>
      </c>
      <c r="B51" s="102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24">
        <v>16</v>
      </c>
      <c r="B52" s="102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24">
        <v>17</v>
      </c>
      <c r="B53" s="102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24">
        <v>18</v>
      </c>
      <c r="B54" s="102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24">
        <v>19</v>
      </c>
      <c r="B55" s="102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24">
        <v>20</v>
      </c>
      <c r="B56" s="102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24">
        <v>21</v>
      </c>
      <c r="B57" s="102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24">
        <v>22</v>
      </c>
      <c r="B58" s="102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24">
        <v>23</v>
      </c>
      <c r="B59" s="102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24">
        <v>24</v>
      </c>
      <c r="B60" s="102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24">
        <v>25</v>
      </c>
      <c r="B61" s="102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24">
        <v>26</v>
      </c>
      <c r="B62" s="102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24">
        <v>27</v>
      </c>
      <c r="B63" s="102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24">
        <v>28</v>
      </c>
      <c r="B64" s="102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24">
        <v>29</v>
      </c>
      <c r="B65" s="102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24">
        <v>30</v>
      </c>
      <c r="B66" s="102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291</v>
      </c>
      <c r="K69" s="365"/>
      <c r="L69" s="365"/>
      <c r="M69" s="365"/>
      <c r="N69" s="365"/>
      <c r="O69" s="365"/>
      <c r="P69" s="366" t="s">
        <v>27</v>
      </c>
      <c r="Q69" s="366"/>
      <c r="R69" s="366"/>
      <c r="S69" s="366"/>
      <c r="T69" s="366"/>
      <c r="U69" s="366"/>
      <c r="V69" s="366"/>
      <c r="W69" s="366"/>
      <c r="X69" s="366"/>
      <c r="Y69" s="367" t="s">
        <v>343</v>
      </c>
      <c r="Z69" s="368"/>
      <c r="AA69" s="368"/>
      <c r="AB69" s="368"/>
      <c r="AC69" s="148" t="s">
        <v>328</v>
      </c>
      <c r="AD69" s="148"/>
      <c r="AE69" s="148"/>
      <c r="AF69" s="148"/>
      <c r="AG69" s="148"/>
      <c r="AH69" s="367" t="s">
        <v>258</v>
      </c>
      <c r="AI69" s="364"/>
      <c r="AJ69" s="364"/>
      <c r="AK69" s="364"/>
      <c r="AL69" s="364" t="s">
        <v>21</v>
      </c>
      <c r="AM69" s="364"/>
      <c r="AN69" s="364"/>
      <c r="AO69" s="369"/>
      <c r="AP69" s="370" t="s">
        <v>292</v>
      </c>
      <c r="AQ69" s="370"/>
      <c r="AR69" s="370"/>
      <c r="AS69" s="370"/>
      <c r="AT69" s="370"/>
      <c r="AU69" s="370"/>
      <c r="AV69" s="370"/>
      <c r="AW69" s="370"/>
      <c r="AX69" s="370"/>
    </row>
    <row r="70" spans="1:50" ht="42" customHeight="1">
      <c r="A70" s="1024">
        <v>1</v>
      </c>
      <c r="B70" s="1024">
        <v>1</v>
      </c>
      <c r="C70" s="361" t="s">
        <v>661</v>
      </c>
      <c r="D70" s="347"/>
      <c r="E70" s="347"/>
      <c r="F70" s="347"/>
      <c r="G70" s="347"/>
      <c r="H70" s="347"/>
      <c r="I70" s="347"/>
      <c r="J70" s="348">
        <v>3010401011971</v>
      </c>
      <c r="K70" s="349"/>
      <c r="L70" s="349"/>
      <c r="M70" s="349"/>
      <c r="N70" s="349"/>
      <c r="O70" s="349"/>
      <c r="P70" s="362" t="s">
        <v>684</v>
      </c>
      <c r="Q70" s="350"/>
      <c r="R70" s="350"/>
      <c r="S70" s="350"/>
      <c r="T70" s="350"/>
      <c r="U70" s="350"/>
      <c r="V70" s="350"/>
      <c r="W70" s="350"/>
      <c r="X70" s="350"/>
      <c r="Y70" s="351">
        <v>53</v>
      </c>
      <c r="Z70" s="352"/>
      <c r="AA70" s="352"/>
      <c r="AB70" s="353"/>
      <c r="AC70" s="354" t="s">
        <v>361</v>
      </c>
      <c r="AD70" s="354"/>
      <c r="AE70" s="354"/>
      <c r="AF70" s="354"/>
      <c r="AG70" s="354"/>
      <c r="AH70" s="355">
        <v>3</v>
      </c>
      <c r="AI70" s="356"/>
      <c r="AJ70" s="356"/>
      <c r="AK70" s="356"/>
      <c r="AL70" s="357">
        <v>31</v>
      </c>
      <c r="AM70" s="358"/>
      <c r="AN70" s="358"/>
      <c r="AO70" s="359"/>
      <c r="AP70" s="360" t="s">
        <v>658</v>
      </c>
      <c r="AQ70" s="360"/>
      <c r="AR70" s="360"/>
      <c r="AS70" s="360"/>
      <c r="AT70" s="360"/>
      <c r="AU70" s="360"/>
      <c r="AV70" s="360"/>
      <c r="AW70" s="360"/>
      <c r="AX70" s="360"/>
    </row>
    <row r="71" spans="1:50" ht="26.25" hidden="1" customHeight="1">
      <c r="A71" s="1024">
        <v>2</v>
      </c>
      <c r="B71" s="102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24">
        <v>3</v>
      </c>
      <c r="B72" s="102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24">
        <v>4</v>
      </c>
      <c r="B73" s="102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24">
        <v>5</v>
      </c>
      <c r="B74" s="102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24">
        <v>6</v>
      </c>
      <c r="B75" s="102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24">
        <v>7</v>
      </c>
      <c r="B76" s="102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24">
        <v>8</v>
      </c>
      <c r="B77" s="102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24">
        <v>9</v>
      </c>
      <c r="B78" s="102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24">
        <v>10</v>
      </c>
      <c r="B79" s="102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24">
        <v>11</v>
      </c>
      <c r="B80" s="102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24">
        <v>12</v>
      </c>
      <c r="B81" s="102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24">
        <v>13</v>
      </c>
      <c r="B82" s="102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24">
        <v>14</v>
      </c>
      <c r="B83" s="102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24">
        <v>15</v>
      </c>
      <c r="B84" s="102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24">
        <v>16</v>
      </c>
      <c r="B85" s="102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24">
        <v>17</v>
      </c>
      <c r="B86" s="102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24">
        <v>18</v>
      </c>
      <c r="B87" s="102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24">
        <v>19</v>
      </c>
      <c r="B88" s="102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24">
        <v>20</v>
      </c>
      <c r="B89" s="102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24">
        <v>21</v>
      </c>
      <c r="B90" s="102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24">
        <v>22</v>
      </c>
      <c r="B91" s="102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24">
        <v>23</v>
      </c>
      <c r="B92" s="102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24">
        <v>24</v>
      </c>
      <c r="B93" s="102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24">
        <v>25</v>
      </c>
      <c r="B94" s="102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24">
        <v>26</v>
      </c>
      <c r="B95" s="102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24">
        <v>27</v>
      </c>
      <c r="B96" s="102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24">
        <v>28</v>
      </c>
      <c r="B97" s="102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24">
        <v>29</v>
      </c>
      <c r="B98" s="102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24">
        <v>30</v>
      </c>
      <c r="B99" s="102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291</v>
      </c>
      <c r="K102" s="365"/>
      <c r="L102" s="365"/>
      <c r="M102" s="365"/>
      <c r="N102" s="365"/>
      <c r="O102" s="365"/>
      <c r="P102" s="366" t="s">
        <v>27</v>
      </c>
      <c r="Q102" s="366"/>
      <c r="R102" s="366"/>
      <c r="S102" s="366"/>
      <c r="T102" s="366"/>
      <c r="U102" s="366"/>
      <c r="V102" s="366"/>
      <c r="W102" s="366"/>
      <c r="X102" s="366"/>
      <c r="Y102" s="367" t="s">
        <v>343</v>
      </c>
      <c r="Z102" s="368"/>
      <c r="AA102" s="368"/>
      <c r="AB102" s="368"/>
      <c r="AC102" s="148" t="s">
        <v>328</v>
      </c>
      <c r="AD102" s="148"/>
      <c r="AE102" s="148"/>
      <c r="AF102" s="148"/>
      <c r="AG102" s="148"/>
      <c r="AH102" s="367" t="s">
        <v>258</v>
      </c>
      <c r="AI102" s="364"/>
      <c r="AJ102" s="364"/>
      <c r="AK102" s="364"/>
      <c r="AL102" s="364" t="s">
        <v>21</v>
      </c>
      <c r="AM102" s="364"/>
      <c r="AN102" s="364"/>
      <c r="AO102" s="369"/>
      <c r="AP102" s="370" t="s">
        <v>292</v>
      </c>
      <c r="AQ102" s="370"/>
      <c r="AR102" s="370"/>
      <c r="AS102" s="370"/>
      <c r="AT102" s="370"/>
      <c r="AU102" s="370"/>
      <c r="AV102" s="370"/>
      <c r="AW102" s="370"/>
      <c r="AX102" s="370"/>
    </row>
    <row r="103" spans="1:50" ht="74.7" customHeight="1">
      <c r="A103" s="1024">
        <v>1</v>
      </c>
      <c r="B103" s="1024">
        <v>1</v>
      </c>
      <c r="C103" s="361" t="s">
        <v>662</v>
      </c>
      <c r="D103" s="347"/>
      <c r="E103" s="347"/>
      <c r="F103" s="347"/>
      <c r="G103" s="347"/>
      <c r="H103" s="347"/>
      <c r="I103" s="347"/>
      <c r="J103" s="348">
        <v>1340001000947</v>
      </c>
      <c r="K103" s="349"/>
      <c r="L103" s="349"/>
      <c r="M103" s="349"/>
      <c r="N103" s="349"/>
      <c r="O103" s="349"/>
      <c r="P103" s="362" t="s">
        <v>677</v>
      </c>
      <c r="Q103" s="350"/>
      <c r="R103" s="350"/>
      <c r="S103" s="350"/>
      <c r="T103" s="350"/>
      <c r="U103" s="350"/>
      <c r="V103" s="350"/>
      <c r="W103" s="350"/>
      <c r="X103" s="350"/>
      <c r="Y103" s="351">
        <v>8</v>
      </c>
      <c r="Z103" s="352"/>
      <c r="AA103" s="352"/>
      <c r="AB103" s="353"/>
      <c r="AC103" s="354" t="s">
        <v>80</v>
      </c>
      <c r="AD103" s="354"/>
      <c r="AE103" s="354"/>
      <c r="AF103" s="354"/>
      <c r="AG103" s="354"/>
      <c r="AH103" s="355" t="s">
        <v>654</v>
      </c>
      <c r="AI103" s="356"/>
      <c r="AJ103" s="356"/>
      <c r="AK103" s="356"/>
      <c r="AL103" s="357" t="s">
        <v>654</v>
      </c>
      <c r="AM103" s="358"/>
      <c r="AN103" s="358"/>
      <c r="AO103" s="359"/>
      <c r="AP103" s="360" t="s">
        <v>654</v>
      </c>
      <c r="AQ103" s="360"/>
      <c r="AR103" s="360"/>
      <c r="AS103" s="360"/>
      <c r="AT103" s="360"/>
      <c r="AU103" s="360"/>
      <c r="AV103" s="360"/>
      <c r="AW103" s="360"/>
      <c r="AX103" s="360"/>
    </row>
    <row r="104" spans="1:50" ht="26.25" hidden="1" customHeight="1">
      <c r="A104" s="1024">
        <v>2</v>
      </c>
      <c r="B104" s="102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24">
        <v>3</v>
      </c>
      <c r="B105" s="102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24">
        <v>4</v>
      </c>
      <c r="B106" s="102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24">
        <v>5</v>
      </c>
      <c r="B107" s="102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24">
        <v>6</v>
      </c>
      <c r="B108" s="102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24">
        <v>7</v>
      </c>
      <c r="B109" s="102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24">
        <v>8</v>
      </c>
      <c r="B110" s="102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24">
        <v>9</v>
      </c>
      <c r="B111" s="102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24">
        <v>10</v>
      </c>
      <c r="B112" s="102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24">
        <v>11</v>
      </c>
      <c r="B113" s="102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24">
        <v>12</v>
      </c>
      <c r="B114" s="102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24">
        <v>13</v>
      </c>
      <c r="B115" s="102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24">
        <v>14</v>
      </c>
      <c r="B116" s="102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24">
        <v>15</v>
      </c>
      <c r="B117" s="102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24">
        <v>16</v>
      </c>
      <c r="B118" s="102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24">
        <v>17</v>
      </c>
      <c r="B119" s="102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24">
        <v>18</v>
      </c>
      <c r="B120" s="102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24">
        <v>19</v>
      </c>
      <c r="B121" s="102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24">
        <v>20</v>
      </c>
      <c r="B122" s="102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24">
        <v>21</v>
      </c>
      <c r="B123" s="102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24">
        <v>22</v>
      </c>
      <c r="B124" s="102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24">
        <v>23</v>
      </c>
      <c r="B125" s="102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24">
        <v>24</v>
      </c>
      <c r="B126" s="102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24">
        <v>25</v>
      </c>
      <c r="B127" s="102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24">
        <v>26</v>
      </c>
      <c r="B128" s="102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24">
        <v>27</v>
      </c>
      <c r="B129" s="102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24">
        <v>28</v>
      </c>
      <c r="B130" s="102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24">
        <v>29</v>
      </c>
      <c r="B131" s="102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24">
        <v>30</v>
      </c>
      <c r="B132" s="102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291</v>
      </c>
      <c r="K135" s="365"/>
      <c r="L135" s="365"/>
      <c r="M135" s="365"/>
      <c r="N135" s="365"/>
      <c r="O135" s="365"/>
      <c r="P135" s="366" t="s">
        <v>27</v>
      </c>
      <c r="Q135" s="366"/>
      <c r="R135" s="366"/>
      <c r="S135" s="366"/>
      <c r="T135" s="366"/>
      <c r="U135" s="366"/>
      <c r="V135" s="366"/>
      <c r="W135" s="366"/>
      <c r="X135" s="366"/>
      <c r="Y135" s="367" t="s">
        <v>343</v>
      </c>
      <c r="Z135" s="368"/>
      <c r="AA135" s="368"/>
      <c r="AB135" s="368"/>
      <c r="AC135" s="148" t="s">
        <v>328</v>
      </c>
      <c r="AD135" s="148"/>
      <c r="AE135" s="148"/>
      <c r="AF135" s="148"/>
      <c r="AG135" s="148"/>
      <c r="AH135" s="367" t="s">
        <v>258</v>
      </c>
      <c r="AI135" s="364"/>
      <c r="AJ135" s="364"/>
      <c r="AK135" s="364"/>
      <c r="AL135" s="364" t="s">
        <v>21</v>
      </c>
      <c r="AM135" s="364"/>
      <c r="AN135" s="364"/>
      <c r="AO135" s="369"/>
      <c r="AP135" s="370" t="s">
        <v>292</v>
      </c>
      <c r="AQ135" s="370"/>
      <c r="AR135" s="370"/>
      <c r="AS135" s="370"/>
      <c r="AT135" s="370"/>
      <c r="AU135" s="370"/>
      <c r="AV135" s="370"/>
      <c r="AW135" s="370"/>
      <c r="AX135" s="370"/>
    </row>
    <row r="136" spans="1:50" ht="57.6" customHeight="1">
      <c r="A136" s="1024">
        <v>1</v>
      </c>
      <c r="B136" s="1024">
        <v>1</v>
      </c>
      <c r="C136" s="361" t="s">
        <v>663</v>
      </c>
      <c r="D136" s="347"/>
      <c r="E136" s="347"/>
      <c r="F136" s="347"/>
      <c r="G136" s="347"/>
      <c r="H136" s="347"/>
      <c r="I136" s="347"/>
      <c r="J136" s="348">
        <v>4010001054032</v>
      </c>
      <c r="K136" s="349"/>
      <c r="L136" s="349"/>
      <c r="M136" s="349"/>
      <c r="N136" s="349"/>
      <c r="O136" s="349"/>
      <c r="P136" s="362" t="s">
        <v>676</v>
      </c>
      <c r="Q136" s="350"/>
      <c r="R136" s="350"/>
      <c r="S136" s="350"/>
      <c r="T136" s="350"/>
      <c r="U136" s="350"/>
      <c r="V136" s="350"/>
      <c r="W136" s="350"/>
      <c r="X136" s="350"/>
      <c r="Y136" s="351">
        <v>8</v>
      </c>
      <c r="Z136" s="352"/>
      <c r="AA136" s="352"/>
      <c r="AB136" s="353"/>
      <c r="AC136" s="354" t="s">
        <v>80</v>
      </c>
      <c r="AD136" s="354"/>
      <c r="AE136" s="354"/>
      <c r="AF136" s="354"/>
      <c r="AG136" s="354"/>
      <c r="AH136" s="355" t="s">
        <v>654</v>
      </c>
      <c r="AI136" s="356"/>
      <c r="AJ136" s="356"/>
      <c r="AK136" s="356"/>
      <c r="AL136" s="357" t="s">
        <v>654</v>
      </c>
      <c r="AM136" s="358"/>
      <c r="AN136" s="358"/>
      <c r="AO136" s="359"/>
      <c r="AP136" s="360" t="s">
        <v>654</v>
      </c>
      <c r="AQ136" s="360"/>
      <c r="AR136" s="360"/>
      <c r="AS136" s="360"/>
      <c r="AT136" s="360"/>
      <c r="AU136" s="360"/>
      <c r="AV136" s="360"/>
      <c r="AW136" s="360"/>
      <c r="AX136" s="360"/>
    </row>
    <row r="137" spans="1:50" ht="26.25" hidden="1" customHeight="1">
      <c r="A137" s="1024">
        <v>2</v>
      </c>
      <c r="B137" s="102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24">
        <v>3</v>
      </c>
      <c r="B138" s="102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24">
        <v>4</v>
      </c>
      <c r="B139" s="102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24">
        <v>5</v>
      </c>
      <c r="B140" s="102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24">
        <v>6</v>
      </c>
      <c r="B141" s="102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24">
        <v>7</v>
      </c>
      <c r="B142" s="102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24">
        <v>8</v>
      </c>
      <c r="B143" s="102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24">
        <v>9</v>
      </c>
      <c r="B144" s="102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24">
        <v>10</v>
      </c>
      <c r="B145" s="102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24">
        <v>11</v>
      </c>
      <c r="B146" s="102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24">
        <v>12</v>
      </c>
      <c r="B147" s="102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24">
        <v>13</v>
      </c>
      <c r="B148" s="102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24">
        <v>14</v>
      </c>
      <c r="B149" s="102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24">
        <v>15</v>
      </c>
      <c r="B150" s="102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24">
        <v>16</v>
      </c>
      <c r="B151" s="102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24">
        <v>17</v>
      </c>
      <c r="B152" s="102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24">
        <v>18</v>
      </c>
      <c r="B153" s="102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24">
        <v>19</v>
      </c>
      <c r="B154" s="102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24">
        <v>20</v>
      </c>
      <c r="B155" s="102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24">
        <v>21</v>
      </c>
      <c r="B156" s="102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24">
        <v>22</v>
      </c>
      <c r="B157" s="102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24">
        <v>23</v>
      </c>
      <c r="B158" s="102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24">
        <v>24</v>
      </c>
      <c r="B159" s="102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24">
        <v>25</v>
      </c>
      <c r="B160" s="102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24">
        <v>26</v>
      </c>
      <c r="B161" s="102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24">
        <v>27</v>
      </c>
      <c r="B162" s="102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24">
        <v>28</v>
      </c>
      <c r="B163" s="102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24">
        <v>29</v>
      </c>
      <c r="B164" s="102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24">
        <v>30</v>
      </c>
      <c r="B165" s="102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291</v>
      </c>
      <c r="K168" s="365"/>
      <c r="L168" s="365"/>
      <c r="M168" s="365"/>
      <c r="N168" s="365"/>
      <c r="O168" s="365"/>
      <c r="P168" s="366" t="s">
        <v>27</v>
      </c>
      <c r="Q168" s="366"/>
      <c r="R168" s="366"/>
      <c r="S168" s="366"/>
      <c r="T168" s="366"/>
      <c r="U168" s="366"/>
      <c r="V168" s="366"/>
      <c r="W168" s="366"/>
      <c r="X168" s="366"/>
      <c r="Y168" s="367" t="s">
        <v>343</v>
      </c>
      <c r="Z168" s="368"/>
      <c r="AA168" s="368"/>
      <c r="AB168" s="368"/>
      <c r="AC168" s="148" t="s">
        <v>328</v>
      </c>
      <c r="AD168" s="148"/>
      <c r="AE168" s="148"/>
      <c r="AF168" s="148"/>
      <c r="AG168" s="148"/>
      <c r="AH168" s="367" t="s">
        <v>258</v>
      </c>
      <c r="AI168" s="364"/>
      <c r="AJ168" s="364"/>
      <c r="AK168" s="364"/>
      <c r="AL168" s="364" t="s">
        <v>21</v>
      </c>
      <c r="AM168" s="364"/>
      <c r="AN168" s="364"/>
      <c r="AO168" s="369"/>
      <c r="AP168" s="370" t="s">
        <v>292</v>
      </c>
      <c r="AQ168" s="370"/>
      <c r="AR168" s="370"/>
      <c r="AS168" s="370"/>
      <c r="AT168" s="370"/>
      <c r="AU168" s="370"/>
      <c r="AV168" s="370"/>
      <c r="AW168" s="370"/>
      <c r="AX168" s="370"/>
    </row>
    <row r="169" spans="1:50" ht="43.95" customHeight="1">
      <c r="A169" s="1024">
        <v>1</v>
      </c>
      <c r="B169" s="1024">
        <v>1</v>
      </c>
      <c r="C169" s="361" t="s">
        <v>664</v>
      </c>
      <c r="D169" s="347"/>
      <c r="E169" s="347"/>
      <c r="F169" s="347"/>
      <c r="G169" s="347"/>
      <c r="H169" s="347"/>
      <c r="I169" s="347"/>
      <c r="J169" s="348">
        <v>2160001000907</v>
      </c>
      <c r="K169" s="349"/>
      <c r="L169" s="349"/>
      <c r="M169" s="349"/>
      <c r="N169" s="349"/>
      <c r="O169" s="349"/>
      <c r="P169" s="362" t="s">
        <v>675</v>
      </c>
      <c r="Q169" s="350"/>
      <c r="R169" s="350"/>
      <c r="S169" s="350"/>
      <c r="T169" s="350"/>
      <c r="U169" s="350"/>
      <c r="V169" s="350"/>
      <c r="W169" s="350"/>
      <c r="X169" s="350"/>
      <c r="Y169" s="351">
        <v>2</v>
      </c>
      <c r="Z169" s="352"/>
      <c r="AA169" s="352"/>
      <c r="AB169" s="353"/>
      <c r="AC169" s="354" t="s">
        <v>80</v>
      </c>
      <c r="AD169" s="354"/>
      <c r="AE169" s="354"/>
      <c r="AF169" s="354"/>
      <c r="AG169" s="354"/>
      <c r="AH169" s="355" t="s">
        <v>654</v>
      </c>
      <c r="AI169" s="356"/>
      <c r="AJ169" s="356"/>
      <c r="AK169" s="356"/>
      <c r="AL169" s="357" t="s">
        <v>654</v>
      </c>
      <c r="AM169" s="358"/>
      <c r="AN169" s="358"/>
      <c r="AO169" s="359"/>
      <c r="AP169" s="360" t="s">
        <v>654</v>
      </c>
      <c r="AQ169" s="360"/>
      <c r="AR169" s="360"/>
      <c r="AS169" s="360"/>
      <c r="AT169" s="360"/>
      <c r="AU169" s="360"/>
      <c r="AV169" s="360"/>
      <c r="AW169" s="360"/>
      <c r="AX169" s="360"/>
    </row>
    <row r="170" spans="1:50" ht="26.25" hidden="1" customHeight="1">
      <c r="A170" s="1024">
        <v>2</v>
      </c>
      <c r="B170" s="102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24">
        <v>3</v>
      </c>
      <c r="B171" s="102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24">
        <v>4</v>
      </c>
      <c r="B172" s="102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24">
        <v>5</v>
      </c>
      <c r="B173" s="102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24">
        <v>6</v>
      </c>
      <c r="B174" s="102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24">
        <v>7</v>
      </c>
      <c r="B175" s="102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24">
        <v>8</v>
      </c>
      <c r="B176" s="102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24">
        <v>9</v>
      </c>
      <c r="B177" s="102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24">
        <v>10</v>
      </c>
      <c r="B178" s="102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24">
        <v>11</v>
      </c>
      <c r="B179" s="102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24">
        <v>12</v>
      </c>
      <c r="B180" s="102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24">
        <v>13</v>
      </c>
      <c r="B181" s="102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24">
        <v>14</v>
      </c>
      <c r="B182" s="102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24">
        <v>15</v>
      </c>
      <c r="B183" s="102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24">
        <v>16</v>
      </c>
      <c r="B184" s="102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24">
        <v>17</v>
      </c>
      <c r="B185" s="102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24">
        <v>18</v>
      </c>
      <c r="B186" s="102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24">
        <v>19</v>
      </c>
      <c r="B187" s="102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24">
        <v>20</v>
      </c>
      <c r="B188" s="102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24">
        <v>21</v>
      </c>
      <c r="B189" s="102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24">
        <v>22</v>
      </c>
      <c r="B190" s="102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24">
        <v>23</v>
      </c>
      <c r="B191" s="102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24">
        <v>24</v>
      </c>
      <c r="B192" s="102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24">
        <v>25</v>
      </c>
      <c r="B193" s="102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24">
        <v>26</v>
      </c>
      <c r="B194" s="102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24">
        <v>27</v>
      </c>
      <c r="B195" s="102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24">
        <v>28</v>
      </c>
      <c r="B196" s="102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24">
        <v>29</v>
      </c>
      <c r="B197" s="102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24">
        <v>30</v>
      </c>
      <c r="B198" s="102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291</v>
      </c>
      <c r="K201" s="365"/>
      <c r="L201" s="365"/>
      <c r="M201" s="365"/>
      <c r="N201" s="365"/>
      <c r="O201" s="365"/>
      <c r="P201" s="366" t="s">
        <v>27</v>
      </c>
      <c r="Q201" s="366"/>
      <c r="R201" s="366"/>
      <c r="S201" s="366"/>
      <c r="T201" s="366"/>
      <c r="U201" s="366"/>
      <c r="V201" s="366"/>
      <c r="W201" s="366"/>
      <c r="X201" s="366"/>
      <c r="Y201" s="367" t="s">
        <v>343</v>
      </c>
      <c r="Z201" s="368"/>
      <c r="AA201" s="368"/>
      <c r="AB201" s="368"/>
      <c r="AC201" s="148" t="s">
        <v>328</v>
      </c>
      <c r="AD201" s="148"/>
      <c r="AE201" s="148"/>
      <c r="AF201" s="148"/>
      <c r="AG201" s="148"/>
      <c r="AH201" s="367" t="s">
        <v>258</v>
      </c>
      <c r="AI201" s="364"/>
      <c r="AJ201" s="364"/>
      <c r="AK201" s="364"/>
      <c r="AL201" s="364" t="s">
        <v>21</v>
      </c>
      <c r="AM201" s="364"/>
      <c r="AN201" s="364"/>
      <c r="AO201" s="369"/>
      <c r="AP201" s="370" t="s">
        <v>292</v>
      </c>
      <c r="AQ201" s="370"/>
      <c r="AR201" s="370"/>
      <c r="AS201" s="370"/>
      <c r="AT201" s="370"/>
      <c r="AU201" s="370"/>
      <c r="AV201" s="370"/>
      <c r="AW201" s="370"/>
      <c r="AX201" s="370"/>
    </row>
    <row r="202" spans="1:50" ht="49.2" customHeight="1">
      <c r="A202" s="1024">
        <v>1</v>
      </c>
      <c r="B202" s="1024">
        <v>1</v>
      </c>
      <c r="C202" s="361" t="s">
        <v>666</v>
      </c>
      <c r="D202" s="347"/>
      <c r="E202" s="347"/>
      <c r="F202" s="347"/>
      <c r="G202" s="347"/>
      <c r="H202" s="347"/>
      <c r="I202" s="347"/>
      <c r="J202" s="348">
        <v>9120101049643</v>
      </c>
      <c r="K202" s="349"/>
      <c r="L202" s="349"/>
      <c r="M202" s="349"/>
      <c r="N202" s="349"/>
      <c r="O202" s="349"/>
      <c r="P202" s="362" t="s">
        <v>672</v>
      </c>
      <c r="Q202" s="350"/>
      <c r="R202" s="350"/>
      <c r="S202" s="350"/>
      <c r="T202" s="350"/>
      <c r="U202" s="350"/>
      <c r="V202" s="350"/>
      <c r="W202" s="350"/>
      <c r="X202" s="350"/>
      <c r="Y202" s="351">
        <v>0.3</v>
      </c>
      <c r="Z202" s="352"/>
      <c r="AA202" s="352"/>
      <c r="AB202" s="353"/>
      <c r="AC202" s="354" t="s">
        <v>80</v>
      </c>
      <c r="AD202" s="354"/>
      <c r="AE202" s="354"/>
      <c r="AF202" s="354"/>
      <c r="AG202" s="354"/>
      <c r="AH202" s="355" t="s">
        <v>654</v>
      </c>
      <c r="AI202" s="356"/>
      <c r="AJ202" s="356"/>
      <c r="AK202" s="356"/>
      <c r="AL202" s="357" t="s">
        <v>655</v>
      </c>
      <c r="AM202" s="358"/>
      <c r="AN202" s="358"/>
      <c r="AO202" s="359"/>
      <c r="AP202" s="360" t="s">
        <v>667</v>
      </c>
      <c r="AQ202" s="360"/>
      <c r="AR202" s="360"/>
      <c r="AS202" s="360"/>
      <c r="AT202" s="360"/>
      <c r="AU202" s="360"/>
      <c r="AV202" s="360"/>
      <c r="AW202" s="360"/>
      <c r="AX202" s="360"/>
    </row>
    <row r="203" spans="1:50" ht="26.25" hidden="1" customHeight="1">
      <c r="A203" s="1024">
        <v>2</v>
      </c>
      <c r="B203" s="102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24">
        <v>3</v>
      </c>
      <c r="B204" s="102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24">
        <v>4</v>
      </c>
      <c r="B205" s="102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24">
        <v>5</v>
      </c>
      <c r="B206" s="102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24">
        <v>6</v>
      </c>
      <c r="B207" s="102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24">
        <v>7</v>
      </c>
      <c r="B208" s="102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24">
        <v>8</v>
      </c>
      <c r="B209" s="102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24">
        <v>9</v>
      </c>
      <c r="B210" s="102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24">
        <v>10</v>
      </c>
      <c r="B211" s="102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24">
        <v>11</v>
      </c>
      <c r="B212" s="102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24">
        <v>12</v>
      </c>
      <c r="B213" s="102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24">
        <v>13</v>
      </c>
      <c r="B214" s="102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24">
        <v>14</v>
      </c>
      <c r="B215" s="102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24">
        <v>15</v>
      </c>
      <c r="B216" s="102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24">
        <v>16</v>
      </c>
      <c r="B217" s="102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24">
        <v>17</v>
      </c>
      <c r="B218" s="102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24">
        <v>18</v>
      </c>
      <c r="B219" s="102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24">
        <v>19</v>
      </c>
      <c r="B220" s="102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24">
        <v>20</v>
      </c>
      <c r="B221" s="102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24">
        <v>21</v>
      </c>
      <c r="B222" s="102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24">
        <v>22</v>
      </c>
      <c r="B223" s="102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24">
        <v>23</v>
      </c>
      <c r="B224" s="102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24">
        <v>24</v>
      </c>
      <c r="B225" s="102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24">
        <v>25</v>
      </c>
      <c r="B226" s="102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24">
        <v>26</v>
      </c>
      <c r="B227" s="102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24">
        <v>27</v>
      </c>
      <c r="B228" s="102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24">
        <v>28</v>
      </c>
      <c r="B229" s="102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24">
        <v>29</v>
      </c>
      <c r="B230" s="102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24">
        <v>30</v>
      </c>
      <c r="B231" s="102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291</v>
      </c>
      <c r="K234" s="365"/>
      <c r="L234" s="365"/>
      <c r="M234" s="365"/>
      <c r="N234" s="365"/>
      <c r="O234" s="365"/>
      <c r="P234" s="366" t="s">
        <v>27</v>
      </c>
      <c r="Q234" s="366"/>
      <c r="R234" s="366"/>
      <c r="S234" s="366"/>
      <c r="T234" s="366"/>
      <c r="U234" s="366"/>
      <c r="V234" s="366"/>
      <c r="W234" s="366"/>
      <c r="X234" s="366"/>
      <c r="Y234" s="367" t="s">
        <v>343</v>
      </c>
      <c r="Z234" s="368"/>
      <c r="AA234" s="368"/>
      <c r="AB234" s="368"/>
      <c r="AC234" s="148" t="s">
        <v>328</v>
      </c>
      <c r="AD234" s="148"/>
      <c r="AE234" s="148"/>
      <c r="AF234" s="148"/>
      <c r="AG234" s="148"/>
      <c r="AH234" s="367" t="s">
        <v>258</v>
      </c>
      <c r="AI234" s="364"/>
      <c r="AJ234" s="364"/>
      <c r="AK234" s="364"/>
      <c r="AL234" s="364" t="s">
        <v>21</v>
      </c>
      <c r="AM234" s="364"/>
      <c r="AN234" s="364"/>
      <c r="AO234" s="369"/>
      <c r="AP234" s="370" t="s">
        <v>292</v>
      </c>
      <c r="AQ234" s="370"/>
      <c r="AR234" s="370"/>
      <c r="AS234" s="370"/>
      <c r="AT234" s="370"/>
      <c r="AU234" s="370"/>
      <c r="AV234" s="370"/>
      <c r="AW234" s="370"/>
      <c r="AX234" s="370"/>
    </row>
    <row r="235" spans="1:50" ht="73.95" customHeight="1">
      <c r="A235" s="1024">
        <v>1</v>
      </c>
      <c r="B235" s="1024">
        <v>1</v>
      </c>
      <c r="C235" s="361" t="s">
        <v>668</v>
      </c>
      <c r="D235" s="347"/>
      <c r="E235" s="347"/>
      <c r="F235" s="347"/>
      <c r="G235" s="347"/>
      <c r="H235" s="347"/>
      <c r="I235" s="347"/>
      <c r="J235" s="348">
        <v>6013101001728</v>
      </c>
      <c r="K235" s="349"/>
      <c r="L235" s="349"/>
      <c r="M235" s="349"/>
      <c r="N235" s="349"/>
      <c r="O235" s="349"/>
      <c r="P235" s="362" t="s">
        <v>674</v>
      </c>
      <c r="Q235" s="350"/>
      <c r="R235" s="350"/>
      <c r="S235" s="350"/>
      <c r="T235" s="350"/>
      <c r="U235" s="350"/>
      <c r="V235" s="350"/>
      <c r="W235" s="350"/>
      <c r="X235" s="350"/>
      <c r="Y235" s="351">
        <v>6</v>
      </c>
      <c r="Z235" s="352"/>
      <c r="AA235" s="352"/>
      <c r="AB235" s="353"/>
      <c r="AC235" s="354" t="s">
        <v>80</v>
      </c>
      <c r="AD235" s="354"/>
      <c r="AE235" s="354"/>
      <c r="AF235" s="354"/>
      <c r="AG235" s="354"/>
      <c r="AH235" s="355" t="s">
        <v>667</v>
      </c>
      <c r="AI235" s="356"/>
      <c r="AJ235" s="356"/>
      <c r="AK235" s="356"/>
      <c r="AL235" s="357" t="s">
        <v>660</v>
      </c>
      <c r="AM235" s="358"/>
      <c r="AN235" s="358"/>
      <c r="AO235" s="359"/>
      <c r="AP235" s="360" t="s">
        <v>654</v>
      </c>
      <c r="AQ235" s="360"/>
      <c r="AR235" s="360"/>
      <c r="AS235" s="360"/>
      <c r="AT235" s="360"/>
      <c r="AU235" s="360"/>
      <c r="AV235" s="360"/>
      <c r="AW235" s="360"/>
      <c r="AX235" s="360"/>
    </row>
    <row r="236" spans="1:50" ht="26.25" hidden="1" customHeight="1">
      <c r="A236" s="1024">
        <v>2</v>
      </c>
      <c r="B236" s="102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24">
        <v>3</v>
      </c>
      <c r="B237" s="102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24">
        <v>4</v>
      </c>
      <c r="B238" s="102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24">
        <v>5</v>
      </c>
      <c r="B239" s="102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24">
        <v>6</v>
      </c>
      <c r="B240" s="102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24">
        <v>7</v>
      </c>
      <c r="B241" s="102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24">
        <v>8</v>
      </c>
      <c r="B242" s="102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24">
        <v>9</v>
      </c>
      <c r="B243" s="102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24">
        <v>10</v>
      </c>
      <c r="B244" s="102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24">
        <v>11</v>
      </c>
      <c r="B245" s="102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24">
        <v>12</v>
      </c>
      <c r="B246" s="102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24">
        <v>13</v>
      </c>
      <c r="B247" s="102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24">
        <v>14</v>
      </c>
      <c r="B248" s="102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24">
        <v>15</v>
      </c>
      <c r="B249" s="102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24">
        <v>16</v>
      </c>
      <c r="B250" s="102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24">
        <v>17</v>
      </c>
      <c r="B251" s="102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24">
        <v>18</v>
      </c>
      <c r="B252" s="102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24">
        <v>19</v>
      </c>
      <c r="B253" s="102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24">
        <v>20</v>
      </c>
      <c r="B254" s="102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24">
        <v>21</v>
      </c>
      <c r="B255" s="102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24">
        <v>22</v>
      </c>
      <c r="B256" s="102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24">
        <v>23</v>
      </c>
      <c r="B257" s="102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24">
        <v>24</v>
      </c>
      <c r="B258" s="102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24">
        <v>25</v>
      </c>
      <c r="B259" s="102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24">
        <v>26</v>
      </c>
      <c r="B260" s="102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24">
        <v>27</v>
      </c>
      <c r="B261" s="102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24">
        <v>28</v>
      </c>
      <c r="B262" s="102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24">
        <v>29</v>
      </c>
      <c r="B263" s="102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24">
        <v>30</v>
      </c>
      <c r="B264" s="102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291</v>
      </c>
      <c r="K267" s="365"/>
      <c r="L267" s="365"/>
      <c r="M267" s="365"/>
      <c r="N267" s="365"/>
      <c r="O267" s="365"/>
      <c r="P267" s="366" t="s">
        <v>27</v>
      </c>
      <c r="Q267" s="366"/>
      <c r="R267" s="366"/>
      <c r="S267" s="366"/>
      <c r="T267" s="366"/>
      <c r="U267" s="366"/>
      <c r="V267" s="366"/>
      <c r="W267" s="366"/>
      <c r="X267" s="366"/>
      <c r="Y267" s="367" t="s">
        <v>343</v>
      </c>
      <c r="Z267" s="368"/>
      <c r="AA267" s="368"/>
      <c r="AB267" s="368"/>
      <c r="AC267" s="148" t="s">
        <v>328</v>
      </c>
      <c r="AD267" s="148"/>
      <c r="AE267" s="148"/>
      <c r="AF267" s="148"/>
      <c r="AG267" s="148"/>
      <c r="AH267" s="367" t="s">
        <v>258</v>
      </c>
      <c r="AI267" s="364"/>
      <c r="AJ267" s="364"/>
      <c r="AK267" s="364"/>
      <c r="AL267" s="364" t="s">
        <v>21</v>
      </c>
      <c r="AM267" s="364"/>
      <c r="AN267" s="364"/>
      <c r="AO267" s="369"/>
      <c r="AP267" s="370" t="s">
        <v>292</v>
      </c>
      <c r="AQ267" s="370"/>
      <c r="AR267" s="370"/>
      <c r="AS267" s="370"/>
      <c r="AT267" s="370"/>
      <c r="AU267" s="370"/>
      <c r="AV267" s="370"/>
      <c r="AW267" s="370"/>
      <c r="AX267" s="370"/>
    </row>
    <row r="268" spans="1:50" ht="69" customHeight="1">
      <c r="A268" s="1024">
        <v>1</v>
      </c>
      <c r="B268" s="1024">
        <v>1</v>
      </c>
      <c r="C268" s="361" t="s">
        <v>669</v>
      </c>
      <c r="D268" s="347"/>
      <c r="E268" s="347"/>
      <c r="F268" s="347"/>
      <c r="G268" s="347"/>
      <c r="H268" s="347"/>
      <c r="I268" s="347"/>
      <c r="J268" s="348"/>
      <c r="K268" s="349"/>
      <c r="L268" s="349"/>
      <c r="M268" s="349"/>
      <c r="N268" s="349"/>
      <c r="O268" s="349"/>
      <c r="P268" s="362" t="s">
        <v>673</v>
      </c>
      <c r="Q268" s="350"/>
      <c r="R268" s="350"/>
      <c r="S268" s="350"/>
      <c r="T268" s="350"/>
      <c r="U268" s="350"/>
      <c r="V268" s="350"/>
      <c r="W268" s="350"/>
      <c r="X268" s="350"/>
      <c r="Y268" s="351">
        <v>1</v>
      </c>
      <c r="Z268" s="352"/>
      <c r="AA268" s="352"/>
      <c r="AB268" s="353"/>
      <c r="AC268" s="354" t="s">
        <v>80</v>
      </c>
      <c r="AD268" s="354"/>
      <c r="AE268" s="354"/>
      <c r="AF268" s="354"/>
      <c r="AG268" s="354"/>
      <c r="AH268" s="355" t="s">
        <v>670</v>
      </c>
      <c r="AI268" s="356"/>
      <c r="AJ268" s="356"/>
      <c r="AK268" s="356"/>
      <c r="AL268" s="357" t="s">
        <v>654</v>
      </c>
      <c r="AM268" s="358"/>
      <c r="AN268" s="358"/>
      <c r="AO268" s="359"/>
      <c r="AP268" s="360" t="s">
        <v>654</v>
      </c>
      <c r="AQ268" s="360"/>
      <c r="AR268" s="360"/>
      <c r="AS268" s="360"/>
      <c r="AT268" s="360"/>
      <c r="AU268" s="360"/>
      <c r="AV268" s="360"/>
      <c r="AW268" s="360"/>
      <c r="AX268" s="360"/>
    </row>
    <row r="269" spans="1:50" ht="26.25" hidden="1" customHeight="1">
      <c r="A269" s="1024">
        <v>2</v>
      </c>
      <c r="B269" s="102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24">
        <v>3</v>
      </c>
      <c r="B270" s="102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24">
        <v>4</v>
      </c>
      <c r="B271" s="102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24">
        <v>5</v>
      </c>
      <c r="B272" s="102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24">
        <v>6</v>
      </c>
      <c r="B273" s="102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24">
        <v>7</v>
      </c>
      <c r="B274" s="102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24">
        <v>8</v>
      </c>
      <c r="B275" s="102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24">
        <v>9</v>
      </c>
      <c r="B276" s="102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24">
        <v>10</v>
      </c>
      <c r="B277" s="102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24">
        <v>11</v>
      </c>
      <c r="B278" s="102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24">
        <v>12</v>
      </c>
      <c r="B279" s="102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24">
        <v>13</v>
      </c>
      <c r="B280" s="102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24">
        <v>14</v>
      </c>
      <c r="B281" s="102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24">
        <v>15</v>
      </c>
      <c r="B282" s="102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24">
        <v>16</v>
      </c>
      <c r="B283" s="102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24">
        <v>17</v>
      </c>
      <c r="B284" s="102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24">
        <v>18</v>
      </c>
      <c r="B285" s="102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24">
        <v>19</v>
      </c>
      <c r="B286" s="102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24">
        <v>20</v>
      </c>
      <c r="B287" s="102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24">
        <v>21</v>
      </c>
      <c r="B288" s="102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24">
        <v>22</v>
      </c>
      <c r="B289" s="102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24">
        <v>23</v>
      </c>
      <c r="B290" s="102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24">
        <v>24</v>
      </c>
      <c r="B291" s="102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24">
        <v>25</v>
      </c>
      <c r="B292" s="102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24">
        <v>26</v>
      </c>
      <c r="B293" s="102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24">
        <v>27</v>
      </c>
      <c r="B294" s="102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24">
        <v>28</v>
      </c>
      <c r="B295" s="102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24">
        <v>29</v>
      </c>
      <c r="B296" s="102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24">
        <v>30</v>
      </c>
      <c r="B297" s="102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291</v>
      </c>
      <c r="K300" s="365"/>
      <c r="L300" s="365"/>
      <c r="M300" s="365"/>
      <c r="N300" s="365"/>
      <c r="O300" s="365"/>
      <c r="P300" s="366" t="s">
        <v>27</v>
      </c>
      <c r="Q300" s="366"/>
      <c r="R300" s="366"/>
      <c r="S300" s="366"/>
      <c r="T300" s="366"/>
      <c r="U300" s="366"/>
      <c r="V300" s="366"/>
      <c r="W300" s="366"/>
      <c r="X300" s="366"/>
      <c r="Y300" s="367" t="s">
        <v>343</v>
      </c>
      <c r="Z300" s="368"/>
      <c r="AA300" s="368"/>
      <c r="AB300" s="368"/>
      <c r="AC300" s="148" t="s">
        <v>328</v>
      </c>
      <c r="AD300" s="148"/>
      <c r="AE300" s="148"/>
      <c r="AF300" s="148"/>
      <c r="AG300" s="148"/>
      <c r="AH300" s="367" t="s">
        <v>258</v>
      </c>
      <c r="AI300" s="364"/>
      <c r="AJ300" s="364"/>
      <c r="AK300" s="364"/>
      <c r="AL300" s="364" t="s">
        <v>21</v>
      </c>
      <c r="AM300" s="364"/>
      <c r="AN300" s="364"/>
      <c r="AO300" s="369"/>
      <c r="AP300" s="370" t="s">
        <v>292</v>
      </c>
      <c r="AQ300" s="370"/>
      <c r="AR300" s="370"/>
      <c r="AS300" s="370"/>
      <c r="AT300" s="370"/>
      <c r="AU300" s="370"/>
      <c r="AV300" s="370"/>
      <c r="AW300" s="370"/>
      <c r="AX300" s="370"/>
    </row>
    <row r="301" spans="1:50" ht="72.599999999999994" customHeight="1">
      <c r="A301" s="1024">
        <v>1</v>
      </c>
      <c r="B301" s="1024">
        <v>1</v>
      </c>
      <c r="C301" s="361" t="s">
        <v>671</v>
      </c>
      <c r="D301" s="347"/>
      <c r="E301" s="347"/>
      <c r="F301" s="347"/>
      <c r="G301" s="347"/>
      <c r="H301" s="347"/>
      <c r="I301" s="347"/>
      <c r="J301" s="348">
        <v>5012805000177</v>
      </c>
      <c r="K301" s="349"/>
      <c r="L301" s="349"/>
      <c r="M301" s="349"/>
      <c r="N301" s="349"/>
      <c r="O301" s="349"/>
      <c r="P301" s="362" t="s">
        <v>731</v>
      </c>
      <c r="Q301" s="350"/>
      <c r="R301" s="350"/>
      <c r="S301" s="350"/>
      <c r="T301" s="350"/>
      <c r="U301" s="350"/>
      <c r="V301" s="350"/>
      <c r="W301" s="350"/>
      <c r="X301" s="350"/>
      <c r="Y301" s="351">
        <v>0.5</v>
      </c>
      <c r="Z301" s="352"/>
      <c r="AA301" s="352"/>
      <c r="AB301" s="353"/>
      <c r="AC301" s="354" t="s">
        <v>80</v>
      </c>
      <c r="AD301" s="354"/>
      <c r="AE301" s="354"/>
      <c r="AF301" s="354"/>
      <c r="AG301" s="354"/>
      <c r="AH301" s="355" t="s">
        <v>654</v>
      </c>
      <c r="AI301" s="356"/>
      <c r="AJ301" s="356"/>
      <c r="AK301" s="356"/>
      <c r="AL301" s="357" t="s">
        <v>654</v>
      </c>
      <c r="AM301" s="358"/>
      <c r="AN301" s="358"/>
      <c r="AO301" s="359"/>
      <c r="AP301" s="360" t="s">
        <v>654</v>
      </c>
      <c r="AQ301" s="360"/>
      <c r="AR301" s="360"/>
      <c r="AS301" s="360"/>
      <c r="AT301" s="360"/>
      <c r="AU301" s="360"/>
      <c r="AV301" s="360"/>
      <c r="AW301" s="360"/>
      <c r="AX301" s="360"/>
    </row>
    <row r="302" spans="1:50" ht="26.25" hidden="1" customHeight="1">
      <c r="A302" s="1024">
        <v>2</v>
      </c>
      <c r="B302" s="102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24">
        <v>3</v>
      </c>
      <c r="B303" s="102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24">
        <v>4</v>
      </c>
      <c r="B304" s="102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24">
        <v>5</v>
      </c>
      <c r="B305" s="102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24">
        <v>6</v>
      </c>
      <c r="B306" s="102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24">
        <v>7</v>
      </c>
      <c r="B307" s="102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24">
        <v>8</v>
      </c>
      <c r="B308" s="102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24">
        <v>9</v>
      </c>
      <c r="B309" s="102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24">
        <v>10</v>
      </c>
      <c r="B310" s="102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24">
        <v>11</v>
      </c>
      <c r="B311" s="102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24">
        <v>12</v>
      </c>
      <c r="B312" s="102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24">
        <v>13</v>
      </c>
      <c r="B313" s="102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24">
        <v>14</v>
      </c>
      <c r="B314" s="102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24">
        <v>15</v>
      </c>
      <c r="B315" s="102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24">
        <v>16</v>
      </c>
      <c r="B316" s="102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24">
        <v>17</v>
      </c>
      <c r="B317" s="102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24">
        <v>18</v>
      </c>
      <c r="B318" s="102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24">
        <v>19</v>
      </c>
      <c r="B319" s="102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24">
        <v>20</v>
      </c>
      <c r="B320" s="102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24">
        <v>21</v>
      </c>
      <c r="B321" s="102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24">
        <v>22</v>
      </c>
      <c r="B322" s="102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24">
        <v>23</v>
      </c>
      <c r="B323" s="102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24">
        <v>24</v>
      </c>
      <c r="B324" s="102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24">
        <v>25</v>
      </c>
      <c r="B325" s="102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24">
        <v>26</v>
      </c>
      <c r="B326" s="102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24">
        <v>27</v>
      </c>
      <c r="B327" s="102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24">
        <v>28</v>
      </c>
      <c r="B328" s="102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24">
        <v>29</v>
      </c>
      <c r="B329" s="102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24">
        <v>30</v>
      </c>
      <c r="B330" s="102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4"/>
      <c r="B333" s="364"/>
      <c r="C333" s="364" t="s">
        <v>26</v>
      </c>
      <c r="D333" s="364"/>
      <c r="E333" s="364"/>
      <c r="F333" s="364"/>
      <c r="G333" s="364"/>
      <c r="H333" s="364"/>
      <c r="I333" s="364"/>
      <c r="J333" s="148" t="s">
        <v>291</v>
      </c>
      <c r="K333" s="365"/>
      <c r="L333" s="365"/>
      <c r="M333" s="365"/>
      <c r="N333" s="365"/>
      <c r="O333" s="365"/>
      <c r="P333" s="366" t="s">
        <v>27</v>
      </c>
      <c r="Q333" s="366"/>
      <c r="R333" s="366"/>
      <c r="S333" s="366"/>
      <c r="T333" s="366"/>
      <c r="U333" s="366"/>
      <c r="V333" s="366"/>
      <c r="W333" s="366"/>
      <c r="X333" s="366"/>
      <c r="Y333" s="367" t="s">
        <v>343</v>
      </c>
      <c r="Z333" s="368"/>
      <c r="AA333" s="368"/>
      <c r="AB333" s="368"/>
      <c r="AC333" s="148" t="s">
        <v>328</v>
      </c>
      <c r="AD333" s="148"/>
      <c r="AE333" s="148"/>
      <c r="AF333" s="148"/>
      <c r="AG333" s="148"/>
      <c r="AH333" s="367" t="s">
        <v>258</v>
      </c>
      <c r="AI333" s="364"/>
      <c r="AJ333" s="364"/>
      <c r="AK333" s="364"/>
      <c r="AL333" s="364" t="s">
        <v>21</v>
      </c>
      <c r="AM333" s="364"/>
      <c r="AN333" s="364"/>
      <c r="AO333" s="369"/>
      <c r="AP333" s="370" t="s">
        <v>292</v>
      </c>
      <c r="AQ333" s="370"/>
      <c r="AR333" s="370"/>
      <c r="AS333" s="370"/>
      <c r="AT333" s="370"/>
      <c r="AU333" s="370"/>
      <c r="AV333" s="370"/>
      <c r="AW333" s="370"/>
      <c r="AX333" s="370"/>
    </row>
    <row r="334" spans="1:50" ht="26.25" hidden="1" customHeight="1">
      <c r="A334" s="1024">
        <v>1</v>
      </c>
      <c r="B334" s="102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24">
        <v>2</v>
      </c>
      <c r="B335" s="102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24">
        <v>3</v>
      </c>
      <c r="B336" s="102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24">
        <v>4</v>
      </c>
      <c r="B337" s="102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24">
        <v>5</v>
      </c>
      <c r="B338" s="102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24">
        <v>6</v>
      </c>
      <c r="B339" s="102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24">
        <v>7</v>
      </c>
      <c r="B340" s="102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24">
        <v>8</v>
      </c>
      <c r="B341" s="102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24">
        <v>9</v>
      </c>
      <c r="B342" s="102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24">
        <v>10</v>
      </c>
      <c r="B343" s="102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24">
        <v>11</v>
      </c>
      <c r="B344" s="102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24">
        <v>12</v>
      </c>
      <c r="B345" s="102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24">
        <v>13</v>
      </c>
      <c r="B346" s="102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24">
        <v>14</v>
      </c>
      <c r="B347" s="102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24">
        <v>15</v>
      </c>
      <c r="B348" s="102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24">
        <v>16</v>
      </c>
      <c r="B349" s="102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24">
        <v>17</v>
      </c>
      <c r="B350" s="102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24">
        <v>18</v>
      </c>
      <c r="B351" s="102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24">
        <v>19</v>
      </c>
      <c r="B352" s="102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24">
        <v>20</v>
      </c>
      <c r="B353" s="102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24">
        <v>21</v>
      </c>
      <c r="B354" s="102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24">
        <v>22</v>
      </c>
      <c r="B355" s="102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24">
        <v>23</v>
      </c>
      <c r="B356" s="102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24">
        <v>24</v>
      </c>
      <c r="B357" s="102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24">
        <v>25</v>
      </c>
      <c r="B358" s="102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24">
        <v>26</v>
      </c>
      <c r="B359" s="102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24">
        <v>27</v>
      </c>
      <c r="B360" s="102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24">
        <v>28</v>
      </c>
      <c r="B361" s="102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24">
        <v>29</v>
      </c>
      <c r="B362" s="102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24">
        <v>30</v>
      </c>
      <c r="B363" s="102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4"/>
      <c r="B366" s="364"/>
      <c r="C366" s="364" t="s">
        <v>26</v>
      </c>
      <c r="D366" s="364"/>
      <c r="E366" s="364"/>
      <c r="F366" s="364"/>
      <c r="G366" s="364"/>
      <c r="H366" s="364"/>
      <c r="I366" s="364"/>
      <c r="J366" s="148" t="s">
        <v>291</v>
      </c>
      <c r="K366" s="365"/>
      <c r="L366" s="365"/>
      <c r="M366" s="365"/>
      <c r="N366" s="365"/>
      <c r="O366" s="365"/>
      <c r="P366" s="366" t="s">
        <v>27</v>
      </c>
      <c r="Q366" s="366"/>
      <c r="R366" s="366"/>
      <c r="S366" s="366"/>
      <c r="T366" s="366"/>
      <c r="U366" s="366"/>
      <c r="V366" s="366"/>
      <c r="W366" s="366"/>
      <c r="X366" s="366"/>
      <c r="Y366" s="367" t="s">
        <v>343</v>
      </c>
      <c r="Z366" s="368"/>
      <c r="AA366" s="368"/>
      <c r="AB366" s="368"/>
      <c r="AC366" s="148" t="s">
        <v>328</v>
      </c>
      <c r="AD366" s="148"/>
      <c r="AE366" s="148"/>
      <c r="AF366" s="148"/>
      <c r="AG366" s="148"/>
      <c r="AH366" s="367" t="s">
        <v>258</v>
      </c>
      <c r="AI366" s="364"/>
      <c r="AJ366" s="364"/>
      <c r="AK366" s="364"/>
      <c r="AL366" s="364" t="s">
        <v>21</v>
      </c>
      <c r="AM366" s="364"/>
      <c r="AN366" s="364"/>
      <c r="AO366" s="369"/>
      <c r="AP366" s="370" t="s">
        <v>292</v>
      </c>
      <c r="AQ366" s="370"/>
      <c r="AR366" s="370"/>
      <c r="AS366" s="370"/>
      <c r="AT366" s="370"/>
      <c r="AU366" s="370"/>
      <c r="AV366" s="370"/>
      <c r="AW366" s="370"/>
      <c r="AX366" s="370"/>
    </row>
    <row r="367" spans="1:50" ht="26.25" hidden="1" customHeight="1">
      <c r="A367" s="1024">
        <v>1</v>
      </c>
      <c r="B367" s="102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24">
        <v>2</v>
      </c>
      <c r="B368" s="102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24">
        <v>3</v>
      </c>
      <c r="B369" s="102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24">
        <v>4</v>
      </c>
      <c r="B370" s="102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24">
        <v>5</v>
      </c>
      <c r="B371" s="102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24">
        <v>6</v>
      </c>
      <c r="B372" s="102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24">
        <v>7</v>
      </c>
      <c r="B373" s="102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24">
        <v>8</v>
      </c>
      <c r="B374" s="102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24">
        <v>9</v>
      </c>
      <c r="B375" s="102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24">
        <v>10</v>
      </c>
      <c r="B376" s="102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24">
        <v>11</v>
      </c>
      <c r="B377" s="102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24">
        <v>12</v>
      </c>
      <c r="B378" s="102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24">
        <v>13</v>
      </c>
      <c r="B379" s="102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24">
        <v>14</v>
      </c>
      <c r="B380" s="102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24">
        <v>15</v>
      </c>
      <c r="B381" s="102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24">
        <v>16</v>
      </c>
      <c r="B382" s="102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24">
        <v>17</v>
      </c>
      <c r="B383" s="102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24">
        <v>18</v>
      </c>
      <c r="B384" s="102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24">
        <v>19</v>
      </c>
      <c r="B385" s="102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24">
        <v>20</v>
      </c>
      <c r="B386" s="102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24">
        <v>21</v>
      </c>
      <c r="B387" s="102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24">
        <v>22</v>
      </c>
      <c r="B388" s="102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24">
        <v>23</v>
      </c>
      <c r="B389" s="102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24">
        <v>24</v>
      </c>
      <c r="B390" s="102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24">
        <v>25</v>
      </c>
      <c r="B391" s="102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24">
        <v>26</v>
      </c>
      <c r="B392" s="102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24">
        <v>27</v>
      </c>
      <c r="B393" s="102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24">
        <v>28</v>
      </c>
      <c r="B394" s="102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24">
        <v>29</v>
      </c>
      <c r="B395" s="102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24">
        <v>30</v>
      </c>
      <c r="B396" s="102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4"/>
      <c r="B399" s="364"/>
      <c r="C399" s="364" t="s">
        <v>26</v>
      </c>
      <c r="D399" s="364"/>
      <c r="E399" s="364"/>
      <c r="F399" s="364"/>
      <c r="G399" s="364"/>
      <c r="H399" s="364"/>
      <c r="I399" s="364"/>
      <c r="J399" s="148" t="s">
        <v>291</v>
      </c>
      <c r="K399" s="365"/>
      <c r="L399" s="365"/>
      <c r="M399" s="365"/>
      <c r="N399" s="365"/>
      <c r="O399" s="365"/>
      <c r="P399" s="366" t="s">
        <v>27</v>
      </c>
      <c r="Q399" s="366"/>
      <c r="R399" s="366"/>
      <c r="S399" s="366"/>
      <c r="T399" s="366"/>
      <c r="U399" s="366"/>
      <c r="V399" s="366"/>
      <c r="W399" s="366"/>
      <c r="X399" s="366"/>
      <c r="Y399" s="367" t="s">
        <v>343</v>
      </c>
      <c r="Z399" s="368"/>
      <c r="AA399" s="368"/>
      <c r="AB399" s="368"/>
      <c r="AC399" s="148" t="s">
        <v>328</v>
      </c>
      <c r="AD399" s="148"/>
      <c r="AE399" s="148"/>
      <c r="AF399" s="148"/>
      <c r="AG399" s="148"/>
      <c r="AH399" s="367" t="s">
        <v>258</v>
      </c>
      <c r="AI399" s="364"/>
      <c r="AJ399" s="364"/>
      <c r="AK399" s="364"/>
      <c r="AL399" s="364" t="s">
        <v>21</v>
      </c>
      <c r="AM399" s="364"/>
      <c r="AN399" s="364"/>
      <c r="AO399" s="369"/>
      <c r="AP399" s="370" t="s">
        <v>292</v>
      </c>
      <c r="AQ399" s="370"/>
      <c r="AR399" s="370"/>
      <c r="AS399" s="370"/>
      <c r="AT399" s="370"/>
      <c r="AU399" s="370"/>
      <c r="AV399" s="370"/>
      <c r="AW399" s="370"/>
      <c r="AX399" s="370"/>
    </row>
    <row r="400" spans="1:50" ht="26.25" hidden="1" customHeight="1">
      <c r="A400" s="1024">
        <v>1</v>
      </c>
      <c r="B400" s="102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24">
        <v>2</v>
      </c>
      <c r="B401" s="102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24">
        <v>3</v>
      </c>
      <c r="B402" s="102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24">
        <v>4</v>
      </c>
      <c r="B403" s="102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24">
        <v>5</v>
      </c>
      <c r="B404" s="102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24">
        <v>6</v>
      </c>
      <c r="B405" s="102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24">
        <v>7</v>
      </c>
      <c r="B406" s="102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24">
        <v>8</v>
      </c>
      <c r="B407" s="102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24">
        <v>9</v>
      </c>
      <c r="B408" s="102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24">
        <v>10</v>
      </c>
      <c r="B409" s="102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24">
        <v>11</v>
      </c>
      <c r="B410" s="102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24">
        <v>12</v>
      </c>
      <c r="B411" s="102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24">
        <v>13</v>
      </c>
      <c r="B412" s="102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24">
        <v>14</v>
      </c>
      <c r="B413" s="102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24">
        <v>15</v>
      </c>
      <c r="B414" s="102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24">
        <v>16</v>
      </c>
      <c r="B415" s="102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24">
        <v>17</v>
      </c>
      <c r="B416" s="102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24">
        <v>18</v>
      </c>
      <c r="B417" s="102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24">
        <v>19</v>
      </c>
      <c r="B418" s="102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24">
        <v>20</v>
      </c>
      <c r="B419" s="102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24">
        <v>21</v>
      </c>
      <c r="B420" s="102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24">
        <v>22</v>
      </c>
      <c r="B421" s="102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24">
        <v>23</v>
      </c>
      <c r="B422" s="102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24">
        <v>24</v>
      </c>
      <c r="B423" s="102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24">
        <v>25</v>
      </c>
      <c r="B424" s="102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24">
        <v>26</v>
      </c>
      <c r="B425" s="102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24">
        <v>27</v>
      </c>
      <c r="B426" s="102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24">
        <v>28</v>
      </c>
      <c r="B427" s="102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24">
        <v>29</v>
      </c>
      <c r="B428" s="102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24">
        <v>30</v>
      </c>
      <c r="B429" s="102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4"/>
      <c r="B432" s="364"/>
      <c r="C432" s="364" t="s">
        <v>26</v>
      </c>
      <c r="D432" s="364"/>
      <c r="E432" s="364"/>
      <c r="F432" s="364"/>
      <c r="G432" s="364"/>
      <c r="H432" s="364"/>
      <c r="I432" s="364"/>
      <c r="J432" s="148" t="s">
        <v>291</v>
      </c>
      <c r="K432" s="365"/>
      <c r="L432" s="365"/>
      <c r="M432" s="365"/>
      <c r="N432" s="365"/>
      <c r="O432" s="365"/>
      <c r="P432" s="366" t="s">
        <v>27</v>
      </c>
      <c r="Q432" s="366"/>
      <c r="R432" s="366"/>
      <c r="S432" s="366"/>
      <c r="T432" s="366"/>
      <c r="U432" s="366"/>
      <c r="V432" s="366"/>
      <c r="W432" s="366"/>
      <c r="X432" s="366"/>
      <c r="Y432" s="367" t="s">
        <v>343</v>
      </c>
      <c r="Z432" s="368"/>
      <c r="AA432" s="368"/>
      <c r="AB432" s="368"/>
      <c r="AC432" s="148" t="s">
        <v>328</v>
      </c>
      <c r="AD432" s="148"/>
      <c r="AE432" s="148"/>
      <c r="AF432" s="148"/>
      <c r="AG432" s="148"/>
      <c r="AH432" s="367" t="s">
        <v>258</v>
      </c>
      <c r="AI432" s="364"/>
      <c r="AJ432" s="364"/>
      <c r="AK432" s="364"/>
      <c r="AL432" s="364" t="s">
        <v>21</v>
      </c>
      <c r="AM432" s="364"/>
      <c r="AN432" s="364"/>
      <c r="AO432" s="369"/>
      <c r="AP432" s="370" t="s">
        <v>292</v>
      </c>
      <c r="AQ432" s="370"/>
      <c r="AR432" s="370"/>
      <c r="AS432" s="370"/>
      <c r="AT432" s="370"/>
      <c r="AU432" s="370"/>
      <c r="AV432" s="370"/>
      <c r="AW432" s="370"/>
      <c r="AX432" s="370"/>
    </row>
    <row r="433" spans="1:50" ht="26.25" hidden="1" customHeight="1">
      <c r="A433" s="1024">
        <v>1</v>
      </c>
      <c r="B433" s="102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24">
        <v>2</v>
      </c>
      <c r="B434" s="102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24">
        <v>3</v>
      </c>
      <c r="B435" s="102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24">
        <v>4</v>
      </c>
      <c r="B436" s="102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24">
        <v>5</v>
      </c>
      <c r="B437" s="102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24">
        <v>6</v>
      </c>
      <c r="B438" s="102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24">
        <v>7</v>
      </c>
      <c r="B439" s="102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24">
        <v>8</v>
      </c>
      <c r="B440" s="102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24">
        <v>9</v>
      </c>
      <c r="B441" s="102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24">
        <v>10</v>
      </c>
      <c r="B442" s="102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24">
        <v>11</v>
      </c>
      <c r="B443" s="102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24">
        <v>12</v>
      </c>
      <c r="B444" s="102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24">
        <v>13</v>
      </c>
      <c r="B445" s="102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24">
        <v>14</v>
      </c>
      <c r="B446" s="102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24">
        <v>15</v>
      </c>
      <c r="B447" s="102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24">
        <v>16</v>
      </c>
      <c r="B448" s="102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24">
        <v>17</v>
      </c>
      <c r="B449" s="102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24">
        <v>18</v>
      </c>
      <c r="B450" s="102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24">
        <v>19</v>
      </c>
      <c r="B451" s="102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24">
        <v>20</v>
      </c>
      <c r="B452" s="102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24">
        <v>21</v>
      </c>
      <c r="B453" s="102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24">
        <v>22</v>
      </c>
      <c r="B454" s="102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24">
        <v>23</v>
      </c>
      <c r="B455" s="102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24">
        <v>24</v>
      </c>
      <c r="B456" s="102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24">
        <v>25</v>
      </c>
      <c r="B457" s="102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24">
        <v>26</v>
      </c>
      <c r="B458" s="102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24">
        <v>27</v>
      </c>
      <c r="B459" s="102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24">
        <v>28</v>
      </c>
      <c r="B460" s="102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24">
        <v>29</v>
      </c>
      <c r="B461" s="102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24">
        <v>30</v>
      </c>
      <c r="B462" s="102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4"/>
      <c r="B465" s="364"/>
      <c r="C465" s="364" t="s">
        <v>26</v>
      </c>
      <c r="D465" s="364"/>
      <c r="E465" s="364"/>
      <c r="F465" s="364"/>
      <c r="G465" s="364"/>
      <c r="H465" s="364"/>
      <c r="I465" s="364"/>
      <c r="J465" s="148" t="s">
        <v>291</v>
      </c>
      <c r="K465" s="365"/>
      <c r="L465" s="365"/>
      <c r="M465" s="365"/>
      <c r="N465" s="365"/>
      <c r="O465" s="365"/>
      <c r="P465" s="366" t="s">
        <v>27</v>
      </c>
      <c r="Q465" s="366"/>
      <c r="R465" s="366"/>
      <c r="S465" s="366"/>
      <c r="T465" s="366"/>
      <c r="U465" s="366"/>
      <c r="V465" s="366"/>
      <c r="W465" s="366"/>
      <c r="X465" s="366"/>
      <c r="Y465" s="367" t="s">
        <v>343</v>
      </c>
      <c r="Z465" s="368"/>
      <c r="AA465" s="368"/>
      <c r="AB465" s="368"/>
      <c r="AC465" s="148" t="s">
        <v>328</v>
      </c>
      <c r="AD465" s="148"/>
      <c r="AE465" s="148"/>
      <c r="AF465" s="148"/>
      <c r="AG465" s="148"/>
      <c r="AH465" s="367" t="s">
        <v>258</v>
      </c>
      <c r="AI465" s="364"/>
      <c r="AJ465" s="364"/>
      <c r="AK465" s="364"/>
      <c r="AL465" s="364" t="s">
        <v>21</v>
      </c>
      <c r="AM465" s="364"/>
      <c r="AN465" s="364"/>
      <c r="AO465" s="369"/>
      <c r="AP465" s="370" t="s">
        <v>292</v>
      </c>
      <c r="AQ465" s="370"/>
      <c r="AR465" s="370"/>
      <c r="AS465" s="370"/>
      <c r="AT465" s="370"/>
      <c r="AU465" s="370"/>
      <c r="AV465" s="370"/>
      <c r="AW465" s="370"/>
      <c r="AX465" s="370"/>
    </row>
    <row r="466" spans="1:50" ht="26.25" hidden="1" customHeight="1">
      <c r="A466" s="1024">
        <v>1</v>
      </c>
      <c r="B466" s="102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24">
        <v>2</v>
      </c>
      <c r="B467" s="102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24">
        <v>3</v>
      </c>
      <c r="B468" s="102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24">
        <v>4</v>
      </c>
      <c r="B469" s="102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24">
        <v>5</v>
      </c>
      <c r="B470" s="102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24">
        <v>6</v>
      </c>
      <c r="B471" s="102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24">
        <v>7</v>
      </c>
      <c r="B472" s="102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24">
        <v>8</v>
      </c>
      <c r="B473" s="102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24">
        <v>9</v>
      </c>
      <c r="B474" s="102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24">
        <v>10</v>
      </c>
      <c r="B475" s="102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24">
        <v>11</v>
      </c>
      <c r="B476" s="102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24">
        <v>12</v>
      </c>
      <c r="B477" s="102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24">
        <v>13</v>
      </c>
      <c r="B478" s="102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24">
        <v>14</v>
      </c>
      <c r="B479" s="102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24">
        <v>15</v>
      </c>
      <c r="B480" s="102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24">
        <v>16</v>
      </c>
      <c r="B481" s="102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24">
        <v>17</v>
      </c>
      <c r="B482" s="102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24">
        <v>18</v>
      </c>
      <c r="B483" s="102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24">
        <v>19</v>
      </c>
      <c r="B484" s="102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24">
        <v>20</v>
      </c>
      <c r="B485" s="102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24">
        <v>21</v>
      </c>
      <c r="B486" s="102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24">
        <v>22</v>
      </c>
      <c r="B487" s="102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24">
        <v>23</v>
      </c>
      <c r="B488" s="102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24">
        <v>24</v>
      </c>
      <c r="B489" s="102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24">
        <v>25</v>
      </c>
      <c r="B490" s="102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24">
        <v>26</v>
      </c>
      <c r="B491" s="102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24">
        <v>27</v>
      </c>
      <c r="B492" s="102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24">
        <v>28</v>
      </c>
      <c r="B493" s="102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24">
        <v>29</v>
      </c>
      <c r="B494" s="102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24">
        <v>30</v>
      </c>
      <c r="B495" s="102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4"/>
      <c r="B498" s="364"/>
      <c r="C498" s="364" t="s">
        <v>26</v>
      </c>
      <c r="D498" s="364"/>
      <c r="E498" s="364"/>
      <c r="F498" s="364"/>
      <c r="G498" s="364"/>
      <c r="H498" s="364"/>
      <c r="I498" s="364"/>
      <c r="J498" s="148" t="s">
        <v>291</v>
      </c>
      <c r="K498" s="365"/>
      <c r="L498" s="365"/>
      <c r="M498" s="365"/>
      <c r="N498" s="365"/>
      <c r="O498" s="365"/>
      <c r="P498" s="366" t="s">
        <v>27</v>
      </c>
      <c r="Q498" s="366"/>
      <c r="R498" s="366"/>
      <c r="S498" s="366"/>
      <c r="T498" s="366"/>
      <c r="U498" s="366"/>
      <c r="V498" s="366"/>
      <c r="W498" s="366"/>
      <c r="X498" s="366"/>
      <c r="Y498" s="367" t="s">
        <v>343</v>
      </c>
      <c r="Z498" s="368"/>
      <c r="AA498" s="368"/>
      <c r="AB498" s="368"/>
      <c r="AC498" s="148" t="s">
        <v>328</v>
      </c>
      <c r="AD498" s="148"/>
      <c r="AE498" s="148"/>
      <c r="AF498" s="148"/>
      <c r="AG498" s="148"/>
      <c r="AH498" s="367" t="s">
        <v>258</v>
      </c>
      <c r="AI498" s="364"/>
      <c r="AJ498" s="364"/>
      <c r="AK498" s="364"/>
      <c r="AL498" s="364" t="s">
        <v>21</v>
      </c>
      <c r="AM498" s="364"/>
      <c r="AN498" s="364"/>
      <c r="AO498" s="369"/>
      <c r="AP498" s="370" t="s">
        <v>292</v>
      </c>
      <c r="AQ498" s="370"/>
      <c r="AR498" s="370"/>
      <c r="AS498" s="370"/>
      <c r="AT498" s="370"/>
      <c r="AU498" s="370"/>
      <c r="AV498" s="370"/>
      <c r="AW498" s="370"/>
      <c r="AX498" s="370"/>
    </row>
    <row r="499" spans="1:50" ht="26.25" hidden="1" customHeight="1">
      <c r="A499" s="1024">
        <v>1</v>
      </c>
      <c r="B499" s="102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24">
        <v>2</v>
      </c>
      <c r="B500" s="102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24">
        <v>3</v>
      </c>
      <c r="B501" s="102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24">
        <v>4</v>
      </c>
      <c r="B502" s="102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24">
        <v>5</v>
      </c>
      <c r="B503" s="102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24">
        <v>6</v>
      </c>
      <c r="B504" s="102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24">
        <v>7</v>
      </c>
      <c r="B505" s="102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24">
        <v>8</v>
      </c>
      <c r="B506" s="102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24">
        <v>9</v>
      </c>
      <c r="B507" s="102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24">
        <v>10</v>
      </c>
      <c r="B508" s="102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24">
        <v>11</v>
      </c>
      <c r="B509" s="102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24">
        <v>12</v>
      </c>
      <c r="B510" s="102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24">
        <v>13</v>
      </c>
      <c r="B511" s="102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24">
        <v>14</v>
      </c>
      <c r="B512" s="102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24">
        <v>15</v>
      </c>
      <c r="B513" s="102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24">
        <v>16</v>
      </c>
      <c r="B514" s="102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24">
        <v>17</v>
      </c>
      <c r="B515" s="102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24">
        <v>18</v>
      </c>
      <c r="B516" s="102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24">
        <v>19</v>
      </c>
      <c r="B517" s="102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24">
        <v>20</v>
      </c>
      <c r="B518" s="102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24">
        <v>21</v>
      </c>
      <c r="B519" s="102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24">
        <v>22</v>
      </c>
      <c r="B520" s="102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24">
        <v>23</v>
      </c>
      <c r="B521" s="102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24">
        <v>24</v>
      </c>
      <c r="B522" s="102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24">
        <v>25</v>
      </c>
      <c r="B523" s="102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24">
        <v>26</v>
      </c>
      <c r="B524" s="102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24">
        <v>27</v>
      </c>
      <c r="B525" s="102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24">
        <v>28</v>
      </c>
      <c r="B526" s="102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24">
        <v>29</v>
      </c>
      <c r="B527" s="102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24">
        <v>30</v>
      </c>
      <c r="B528" s="102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4"/>
      <c r="B531" s="364"/>
      <c r="C531" s="364" t="s">
        <v>26</v>
      </c>
      <c r="D531" s="364"/>
      <c r="E531" s="364"/>
      <c r="F531" s="364"/>
      <c r="G531" s="364"/>
      <c r="H531" s="364"/>
      <c r="I531" s="364"/>
      <c r="J531" s="148" t="s">
        <v>291</v>
      </c>
      <c r="K531" s="365"/>
      <c r="L531" s="365"/>
      <c r="M531" s="365"/>
      <c r="N531" s="365"/>
      <c r="O531" s="365"/>
      <c r="P531" s="366" t="s">
        <v>27</v>
      </c>
      <c r="Q531" s="366"/>
      <c r="R531" s="366"/>
      <c r="S531" s="366"/>
      <c r="T531" s="366"/>
      <c r="U531" s="366"/>
      <c r="V531" s="366"/>
      <c r="W531" s="366"/>
      <c r="X531" s="366"/>
      <c r="Y531" s="367" t="s">
        <v>343</v>
      </c>
      <c r="Z531" s="368"/>
      <c r="AA531" s="368"/>
      <c r="AB531" s="368"/>
      <c r="AC531" s="148" t="s">
        <v>328</v>
      </c>
      <c r="AD531" s="148"/>
      <c r="AE531" s="148"/>
      <c r="AF531" s="148"/>
      <c r="AG531" s="148"/>
      <c r="AH531" s="367" t="s">
        <v>258</v>
      </c>
      <c r="AI531" s="364"/>
      <c r="AJ531" s="364"/>
      <c r="AK531" s="364"/>
      <c r="AL531" s="364" t="s">
        <v>21</v>
      </c>
      <c r="AM531" s="364"/>
      <c r="AN531" s="364"/>
      <c r="AO531" s="369"/>
      <c r="AP531" s="370" t="s">
        <v>292</v>
      </c>
      <c r="AQ531" s="370"/>
      <c r="AR531" s="370"/>
      <c r="AS531" s="370"/>
      <c r="AT531" s="370"/>
      <c r="AU531" s="370"/>
      <c r="AV531" s="370"/>
      <c r="AW531" s="370"/>
      <c r="AX531" s="370"/>
    </row>
    <row r="532" spans="1:50" ht="26.25" hidden="1" customHeight="1">
      <c r="A532" s="1024">
        <v>1</v>
      </c>
      <c r="B532" s="102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24">
        <v>2</v>
      </c>
      <c r="B533" s="102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24">
        <v>3</v>
      </c>
      <c r="B534" s="102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24">
        <v>4</v>
      </c>
      <c r="B535" s="102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24">
        <v>5</v>
      </c>
      <c r="B536" s="102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24">
        <v>6</v>
      </c>
      <c r="B537" s="102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24">
        <v>7</v>
      </c>
      <c r="B538" s="102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24">
        <v>8</v>
      </c>
      <c r="B539" s="102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24">
        <v>9</v>
      </c>
      <c r="B540" s="102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24">
        <v>10</v>
      </c>
      <c r="B541" s="102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24">
        <v>11</v>
      </c>
      <c r="B542" s="102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24">
        <v>12</v>
      </c>
      <c r="B543" s="102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24">
        <v>13</v>
      </c>
      <c r="B544" s="102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24">
        <v>14</v>
      </c>
      <c r="B545" s="102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24">
        <v>15</v>
      </c>
      <c r="B546" s="102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24">
        <v>16</v>
      </c>
      <c r="B547" s="102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24">
        <v>17</v>
      </c>
      <c r="B548" s="102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24">
        <v>18</v>
      </c>
      <c r="B549" s="102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24">
        <v>19</v>
      </c>
      <c r="B550" s="102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24">
        <v>20</v>
      </c>
      <c r="B551" s="102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24">
        <v>21</v>
      </c>
      <c r="B552" s="102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24">
        <v>22</v>
      </c>
      <c r="B553" s="102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24">
        <v>23</v>
      </c>
      <c r="B554" s="102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24">
        <v>24</v>
      </c>
      <c r="B555" s="102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24">
        <v>25</v>
      </c>
      <c r="B556" s="102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24">
        <v>26</v>
      </c>
      <c r="B557" s="102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24">
        <v>27</v>
      </c>
      <c r="B558" s="102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24">
        <v>28</v>
      </c>
      <c r="B559" s="102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24">
        <v>29</v>
      </c>
      <c r="B560" s="102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24">
        <v>30</v>
      </c>
      <c r="B561" s="102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4"/>
      <c r="B564" s="364"/>
      <c r="C564" s="364" t="s">
        <v>26</v>
      </c>
      <c r="D564" s="364"/>
      <c r="E564" s="364"/>
      <c r="F564" s="364"/>
      <c r="G564" s="364"/>
      <c r="H564" s="364"/>
      <c r="I564" s="364"/>
      <c r="J564" s="148" t="s">
        <v>291</v>
      </c>
      <c r="K564" s="365"/>
      <c r="L564" s="365"/>
      <c r="M564" s="365"/>
      <c r="N564" s="365"/>
      <c r="O564" s="365"/>
      <c r="P564" s="366" t="s">
        <v>27</v>
      </c>
      <c r="Q564" s="366"/>
      <c r="R564" s="366"/>
      <c r="S564" s="366"/>
      <c r="T564" s="366"/>
      <c r="U564" s="366"/>
      <c r="V564" s="366"/>
      <c r="W564" s="366"/>
      <c r="X564" s="366"/>
      <c r="Y564" s="367" t="s">
        <v>343</v>
      </c>
      <c r="Z564" s="368"/>
      <c r="AA564" s="368"/>
      <c r="AB564" s="368"/>
      <c r="AC564" s="148" t="s">
        <v>328</v>
      </c>
      <c r="AD564" s="148"/>
      <c r="AE564" s="148"/>
      <c r="AF564" s="148"/>
      <c r="AG564" s="148"/>
      <c r="AH564" s="367" t="s">
        <v>258</v>
      </c>
      <c r="AI564" s="364"/>
      <c r="AJ564" s="364"/>
      <c r="AK564" s="364"/>
      <c r="AL564" s="364" t="s">
        <v>21</v>
      </c>
      <c r="AM564" s="364"/>
      <c r="AN564" s="364"/>
      <c r="AO564" s="369"/>
      <c r="AP564" s="370" t="s">
        <v>292</v>
      </c>
      <c r="AQ564" s="370"/>
      <c r="AR564" s="370"/>
      <c r="AS564" s="370"/>
      <c r="AT564" s="370"/>
      <c r="AU564" s="370"/>
      <c r="AV564" s="370"/>
      <c r="AW564" s="370"/>
      <c r="AX564" s="370"/>
    </row>
    <row r="565" spans="1:50" ht="26.25" hidden="1" customHeight="1">
      <c r="A565" s="1024">
        <v>1</v>
      </c>
      <c r="B565" s="102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24">
        <v>2</v>
      </c>
      <c r="B566" s="102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24">
        <v>3</v>
      </c>
      <c r="B567" s="102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24">
        <v>4</v>
      </c>
      <c r="B568" s="102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24">
        <v>5</v>
      </c>
      <c r="B569" s="102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24">
        <v>6</v>
      </c>
      <c r="B570" s="102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24">
        <v>7</v>
      </c>
      <c r="B571" s="102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24">
        <v>8</v>
      </c>
      <c r="B572" s="102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24">
        <v>9</v>
      </c>
      <c r="B573" s="102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24">
        <v>10</v>
      </c>
      <c r="B574" s="102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24">
        <v>11</v>
      </c>
      <c r="B575" s="102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24">
        <v>12</v>
      </c>
      <c r="B576" s="102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24">
        <v>13</v>
      </c>
      <c r="B577" s="102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24">
        <v>14</v>
      </c>
      <c r="B578" s="102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24">
        <v>15</v>
      </c>
      <c r="B579" s="102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24">
        <v>16</v>
      </c>
      <c r="B580" s="102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24">
        <v>17</v>
      </c>
      <c r="B581" s="102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24">
        <v>18</v>
      </c>
      <c r="B582" s="102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24">
        <v>19</v>
      </c>
      <c r="B583" s="102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24">
        <v>20</v>
      </c>
      <c r="B584" s="102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24">
        <v>21</v>
      </c>
      <c r="B585" s="102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24">
        <v>22</v>
      </c>
      <c r="B586" s="102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24">
        <v>23</v>
      </c>
      <c r="B587" s="102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24">
        <v>24</v>
      </c>
      <c r="B588" s="102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24">
        <v>25</v>
      </c>
      <c r="B589" s="102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24">
        <v>26</v>
      </c>
      <c r="B590" s="102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24">
        <v>27</v>
      </c>
      <c r="B591" s="102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24">
        <v>28</v>
      </c>
      <c r="B592" s="102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24">
        <v>29</v>
      </c>
      <c r="B593" s="102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24">
        <v>30</v>
      </c>
      <c r="B594" s="102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4"/>
      <c r="B597" s="364"/>
      <c r="C597" s="364" t="s">
        <v>26</v>
      </c>
      <c r="D597" s="364"/>
      <c r="E597" s="364"/>
      <c r="F597" s="364"/>
      <c r="G597" s="364"/>
      <c r="H597" s="364"/>
      <c r="I597" s="364"/>
      <c r="J597" s="148" t="s">
        <v>291</v>
      </c>
      <c r="K597" s="365"/>
      <c r="L597" s="365"/>
      <c r="M597" s="365"/>
      <c r="N597" s="365"/>
      <c r="O597" s="365"/>
      <c r="P597" s="366" t="s">
        <v>27</v>
      </c>
      <c r="Q597" s="366"/>
      <c r="R597" s="366"/>
      <c r="S597" s="366"/>
      <c r="T597" s="366"/>
      <c r="U597" s="366"/>
      <c r="V597" s="366"/>
      <c r="W597" s="366"/>
      <c r="X597" s="366"/>
      <c r="Y597" s="367" t="s">
        <v>343</v>
      </c>
      <c r="Z597" s="368"/>
      <c r="AA597" s="368"/>
      <c r="AB597" s="368"/>
      <c r="AC597" s="148" t="s">
        <v>328</v>
      </c>
      <c r="AD597" s="148"/>
      <c r="AE597" s="148"/>
      <c r="AF597" s="148"/>
      <c r="AG597" s="148"/>
      <c r="AH597" s="367" t="s">
        <v>258</v>
      </c>
      <c r="AI597" s="364"/>
      <c r="AJ597" s="364"/>
      <c r="AK597" s="364"/>
      <c r="AL597" s="364" t="s">
        <v>21</v>
      </c>
      <c r="AM597" s="364"/>
      <c r="AN597" s="364"/>
      <c r="AO597" s="369"/>
      <c r="AP597" s="370" t="s">
        <v>292</v>
      </c>
      <c r="AQ597" s="370"/>
      <c r="AR597" s="370"/>
      <c r="AS597" s="370"/>
      <c r="AT597" s="370"/>
      <c r="AU597" s="370"/>
      <c r="AV597" s="370"/>
      <c r="AW597" s="370"/>
      <c r="AX597" s="370"/>
    </row>
    <row r="598" spans="1:50" ht="26.25" hidden="1" customHeight="1">
      <c r="A598" s="1024">
        <v>1</v>
      </c>
      <c r="B598" s="102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24">
        <v>2</v>
      </c>
      <c r="B599" s="102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24">
        <v>3</v>
      </c>
      <c r="B600" s="102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24">
        <v>4</v>
      </c>
      <c r="B601" s="102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24">
        <v>5</v>
      </c>
      <c r="B602" s="102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24">
        <v>6</v>
      </c>
      <c r="B603" s="102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24">
        <v>7</v>
      </c>
      <c r="B604" s="102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24">
        <v>8</v>
      </c>
      <c r="B605" s="102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24">
        <v>9</v>
      </c>
      <c r="B606" s="102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24">
        <v>10</v>
      </c>
      <c r="B607" s="102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24">
        <v>11</v>
      </c>
      <c r="B608" s="102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24">
        <v>12</v>
      </c>
      <c r="B609" s="102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24">
        <v>13</v>
      </c>
      <c r="B610" s="102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24">
        <v>14</v>
      </c>
      <c r="B611" s="102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24">
        <v>15</v>
      </c>
      <c r="B612" s="102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24">
        <v>16</v>
      </c>
      <c r="B613" s="102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24">
        <v>17</v>
      </c>
      <c r="B614" s="102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24">
        <v>18</v>
      </c>
      <c r="B615" s="102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24">
        <v>19</v>
      </c>
      <c r="B616" s="102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24">
        <v>20</v>
      </c>
      <c r="B617" s="102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24">
        <v>21</v>
      </c>
      <c r="B618" s="102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24">
        <v>22</v>
      </c>
      <c r="B619" s="102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24">
        <v>23</v>
      </c>
      <c r="B620" s="102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24">
        <v>24</v>
      </c>
      <c r="B621" s="102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24">
        <v>25</v>
      </c>
      <c r="B622" s="102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24">
        <v>26</v>
      </c>
      <c r="B623" s="102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24">
        <v>27</v>
      </c>
      <c r="B624" s="102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24">
        <v>28</v>
      </c>
      <c r="B625" s="102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24">
        <v>29</v>
      </c>
      <c r="B626" s="102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24">
        <v>30</v>
      </c>
      <c r="B627" s="102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4"/>
      <c r="B630" s="364"/>
      <c r="C630" s="364" t="s">
        <v>26</v>
      </c>
      <c r="D630" s="364"/>
      <c r="E630" s="364"/>
      <c r="F630" s="364"/>
      <c r="G630" s="364"/>
      <c r="H630" s="364"/>
      <c r="I630" s="364"/>
      <c r="J630" s="148" t="s">
        <v>291</v>
      </c>
      <c r="K630" s="365"/>
      <c r="L630" s="365"/>
      <c r="M630" s="365"/>
      <c r="N630" s="365"/>
      <c r="O630" s="365"/>
      <c r="P630" s="366" t="s">
        <v>27</v>
      </c>
      <c r="Q630" s="366"/>
      <c r="R630" s="366"/>
      <c r="S630" s="366"/>
      <c r="T630" s="366"/>
      <c r="U630" s="366"/>
      <c r="V630" s="366"/>
      <c r="W630" s="366"/>
      <c r="X630" s="366"/>
      <c r="Y630" s="367" t="s">
        <v>343</v>
      </c>
      <c r="Z630" s="368"/>
      <c r="AA630" s="368"/>
      <c r="AB630" s="368"/>
      <c r="AC630" s="148" t="s">
        <v>328</v>
      </c>
      <c r="AD630" s="148"/>
      <c r="AE630" s="148"/>
      <c r="AF630" s="148"/>
      <c r="AG630" s="148"/>
      <c r="AH630" s="367" t="s">
        <v>258</v>
      </c>
      <c r="AI630" s="364"/>
      <c r="AJ630" s="364"/>
      <c r="AK630" s="364"/>
      <c r="AL630" s="364" t="s">
        <v>21</v>
      </c>
      <c r="AM630" s="364"/>
      <c r="AN630" s="364"/>
      <c r="AO630" s="369"/>
      <c r="AP630" s="370" t="s">
        <v>292</v>
      </c>
      <c r="AQ630" s="370"/>
      <c r="AR630" s="370"/>
      <c r="AS630" s="370"/>
      <c r="AT630" s="370"/>
      <c r="AU630" s="370"/>
      <c r="AV630" s="370"/>
      <c r="AW630" s="370"/>
      <c r="AX630" s="370"/>
    </row>
    <row r="631" spans="1:50" ht="26.25" hidden="1" customHeight="1">
      <c r="A631" s="1024">
        <v>1</v>
      </c>
      <c r="B631" s="102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24">
        <v>2</v>
      </c>
      <c r="B632" s="102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24">
        <v>3</v>
      </c>
      <c r="B633" s="102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24">
        <v>4</v>
      </c>
      <c r="B634" s="102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24">
        <v>5</v>
      </c>
      <c r="B635" s="102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24">
        <v>6</v>
      </c>
      <c r="B636" s="102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24">
        <v>7</v>
      </c>
      <c r="B637" s="102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24">
        <v>8</v>
      </c>
      <c r="B638" s="102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24">
        <v>9</v>
      </c>
      <c r="B639" s="102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24">
        <v>10</v>
      </c>
      <c r="B640" s="102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24">
        <v>11</v>
      </c>
      <c r="B641" s="102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24">
        <v>12</v>
      </c>
      <c r="B642" s="102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24">
        <v>13</v>
      </c>
      <c r="B643" s="102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24">
        <v>14</v>
      </c>
      <c r="B644" s="102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24">
        <v>15</v>
      </c>
      <c r="B645" s="102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24">
        <v>16</v>
      </c>
      <c r="B646" s="102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24">
        <v>17</v>
      </c>
      <c r="B647" s="102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24">
        <v>18</v>
      </c>
      <c r="B648" s="102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24">
        <v>19</v>
      </c>
      <c r="B649" s="102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24">
        <v>20</v>
      </c>
      <c r="B650" s="102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24">
        <v>21</v>
      </c>
      <c r="B651" s="102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24">
        <v>22</v>
      </c>
      <c r="B652" s="102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24">
        <v>23</v>
      </c>
      <c r="B653" s="102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24">
        <v>24</v>
      </c>
      <c r="B654" s="102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24">
        <v>25</v>
      </c>
      <c r="B655" s="102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24">
        <v>26</v>
      </c>
      <c r="B656" s="102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24">
        <v>27</v>
      </c>
      <c r="B657" s="102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24">
        <v>28</v>
      </c>
      <c r="B658" s="102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24">
        <v>29</v>
      </c>
      <c r="B659" s="102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24">
        <v>30</v>
      </c>
      <c r="B660" s="102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4"/>
      <c r="B663" s="364"/>
      <c r="C663" s="364" t="s">
        <v>26</v>
      </c>
      <c r="D663" s="364"/>
      <c r="E663" s="364"/>
      <c r="F663" s="364"/>
      <c r="G663" s="364"/>
      <c r="H663" s="364"/>
      <c r="I663" s="364"/>
      <c r="J663" s="148" t="s">
        <v>291</v>
      </c>
      <c r="K663" s="365"/>
      <c r="L663" s="365"/>
      <c r="M663" s="365"/>
      <c r="N663" s="365"/>
      <c r="O663" s="365"/>
      <c r="P663" s="366" t="s">
        <v>27</v>
      </c>
      <c r="Q663" s="366"/>
      <c r="R663" s="366"/>
      <c r="S663" s="366"/>
      <c r="T663" s="366"/>
      <c r="U663" s="366"/>
      <c r="V663" s="366"/>
      <c r="W663" s="366"/>
      <c r="X663" s="366"/>
      <c r="Y663" s="367" t="s">
        <v>343</v>
      </c>
      <c r="Z663" s="368"/>
      <c r="AA663" s="368"/>
      <c r="AB663" s="368"/>
      <c r="AC663" s="148" t="s">
        <v>328</v>
      </c>
      <c r="AD663" s="148"/>
      <c r="AE663" s="148"/>
      <c r="AF663" s="148"/>
      <c r="AG663" s="148"/>
      <c r="AH663" s="367" t="s">
        <v>258</v>
      </c>
      <c r="AI663" s="364"/>
      <c r="AJ663" s="364"/>
      <c r="AK663" s="364"/>
      <c r="AL663" s="364" t="s">
        <v>21</v>
      </c>
      <c r="AM663" s="364"/>
      <c r="AN663" s="364"/>
      <c r="AO663" s="369"/>
      <c r="AP663" s="370" t="s">
        <v>292</v>
      </c>
      <c r="AQ663" s="370"/>
      <c r="AR663" s="370"/>
      <c r="AS663" s="370"/>
      <c r="AT663" s="370"/>
      <c r="AU663" s="370"/>
      <c r="AV663" s="370"/>
      <c r="AW663" s="370"/>
      <c r="AX663" s="370"/>
    </row>
    <row r="664" spans="1:50" ht="26.25" hidden="1" customHeight="1">
      <c r="A664" s="1024">
        <v>1</v>
      </c>
      <c r="B664" s="102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24">
        <v>2</v>
      </c>
      <c r="B665" s="102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24">
        <v>3</v>
      </c>
      <c r="B666" s="102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24">
        <v>4</v>
      </c>
      <c r="B667" s="102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24">
        <v>5</v>
      </c>
      <c r="B668" s="102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24">
        <v>6</v>
      </c>
      <c r="B669" s="102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24">
        <v>7</v>
      </c>
      <c r="B670" s="102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24">
        <v>8</v>
      </c>
      <c r="B671" s="102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24">
        <v>9</v>
      </c>
      <c r="B672" s="102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24">
        <v>10</v>
      </c>
      <c r="B673" s="102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24">
        <v>11</v>
      </c>
      <c r="B674" s="102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24">
        <v>12</v>
      </c>
      <c r="B675" s="102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24">
        <v>13</v>
      </c>
      <c r="B676" s="102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24">
        <v>14</v>
      </c>
      <c r="B677" s="102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24">
        <v>15</v>
      </c>
      <c r="B678" s="102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24">
        <v>16</v>
      </c>
      <c r="B679" s="102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24">
        <v>17</v>
      </c>
      <c r="B680" s="102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24">
        <v>18</v>
      </c>
      <c r="B681" s="102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24">
        <v>19</v>
      </c>
      <c r="B682" s="102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24">
        <v>20</v>
      </c>
      <c r="B683" s="102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24">
        <v>21</v>
      </c>
      <c r="B684" s="102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24">
        <v>22</v>
      </c>
      <c r="B685" s="102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24">
        <v>23</v>
      </c>
      <c r="B686" s="102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24">
        <v>24</v>
      </c>
      <c r="B687" s="102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24">
        <v>25</v>
      </c>
      <c r="B688" s="102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24">
        <v>26</v>
      </c>
      <c r="B689" s="102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24">
        <v>27</v>
      </c>
      <c r="B690" s="102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24">
        <v>28</v>
      </c>
      <c r="B691" s="102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24">
        <v>29</v>
      </c>
      <c r="B692" s="102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24">
        <v>30</v>
      </c>
      <c r="B693" s="102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4"/>
      <c r="B696" s="364"/>
      <c r="C696" s="364" t="s">
        <v>26</v>
      </c>
      <c r="D696" s="364"/>
      <c r="E696" s="364"/>
      <c r="F696" s="364"/>
      <c r="G696" s="364"/>
      <c r="H696" s="364"/>
      <c r="I696" s="364"/>
      <c r="J696" s="148" t="s">
        <v>291</v>
      </c>
      <c r="K696" s="365"/>
      <c r="L696" s="365"/>
      <c r="M696" s="365"/>
      <c r="N696" s="365"/>
      <c r="O696" s="365"/>
      <c r="P696" s="366" t="s">
        <v>27</v>
      </c>
      <c r="Q696" s="366"/>
      <c r="R696" s="366"/>
      <c r="S696" s="366"/>
      <c r="T696" s="366"/>
      <c r="U696" s="366"/>
      <c r="V696" s="366"/>
      <c r="W696" s="366"/>
      <c r="X696" s="366"/>
      <c r="Y696" s="367" t="s">
        <v>343</v>
      </c>
      <c r="Z696" s="368"/>
      <c r="AA696" s="368"/>
      <c r="AB696" s="368"/>
      <c r="AC696" s="148" t="s">
        <v>328</v>
      </c>
      <c r="AD696" s="148"/>
      <c r="AE696" s="148"/>
      <c r="AF696" s="148"/>
      <c r="AG696" s="148"/>
      <c r="AH696" s="367" t="s">
        <v>258</v>
      </c>
      <c r="AI696" s="364"/>
      <c r="AJ696" s="364"/>
      <c r="AK696" s="364"/>
      <c r="AL696" s="364" t="s">
        <v>21</v>
      </c>
      <c r="AM696" s="364"/>
      <c r="AN696" s="364"/>
      <c r="AO696" s="369"/>
      <c r="AP696" s="370" t="s">
        <v>292</v>
      </c>
      <c r="AQ696" s="370"/>
      <c r="AR696" s="370"/>
      <c r="AS696" s="370"/>
      <c r="AT696" s="370"/>
      <c r="AU696" s="370"/>
      <c r="AV696" s="370"/>
      <c r="AW696" s="370"/>
      <c r="AX696" s="370"/>
    </row>
    <row r="697" spans="1:50" ht="26.25" hidden="1" customHeight="1">
      <c r="A697" s="1024">
        <v>1</v>
      </c>
      <c r="B697" s="102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24">
        <v>2</v>
      </c>
      <c r="B698" s="102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24">
        <v>3</v>
      </c>
      <c r="B699" s="102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24">
        <v>4</v>
      </c>
      <c r="B700" s="102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24">
        <v>5</v>
      </c>
      <c r="B701" s="102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24">
        <v>6</v>
      </c>
      <c r="B702" s="102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24">
        <v>7</v>
      </c>
      <c r="B703" s="102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24">
        <v>8</v>
      </c>
      <c r="B704" s="102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24">
        <v>9</v>
      </c>
      <c r="B705" s="102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24">
        <v>10</v>
      </c>
      <c r="B706" s="102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24">
        <v>11</v>
      </c>
      <c r="B707" s="102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24">
        <v>12</v>
      </c>
      <c r="B708" s="102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24">
        <v>13</v>
      </c>
      <c r="B709" s="102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24">
        <v>14</v>
      </c>
      <c r="B710" s="102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24">
        <v>15</v>
      </c>
      <c r="B711" s="102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24">
        <v>16</v>
      </c>
      <c r="B712" s="102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24">
        <v>17</v>
      </c>
      <c r="B713" s="102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24">
        <v>18</v>
      </c>
      <c r="B714" s="102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24">
        <v>19</v>
      </c>
      <c r="B715" s="102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24">
        <v>20</v>
      </c>
      <c r="B716" s="102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24">
        <v>21</v>
      </c>
      <c r="B717" s="102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24">
        <v>22</v>
      </c>
      <c r="B718" s="102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24">
        <v>23</v>
      </c>
      <c r="B719" s="102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24">
        <v>24</v>
      </c>
      <c r="B720" s="102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24">
        <v>25</v>
      </c>
      <c r="B721" s="102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24">
        <v>26</v>
      </c>
      <c r="B722" s="102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24">
        <v>27</v>
      </c>
      <c r="B723" s="102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24">
        <v>28</v>
      </c>
      <c r="B724" s="102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24">
        <v>29</v>
      </c>
      <c r="B725" s="102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24">
        <v>30</v>
      </c>
      <c r="B726" s="102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4"/>
      <c r="B729" s="364"/>
      <c r="C729" s="364" t="s">
        <v>26</v>
      </c>
      <c r="D729" s="364"/>
      <c r="E729" s="364"/>
      <c r="F729" s="364"/>
      <c r="G729" s="364"/>
      <c r="H729" s="364"/>
      <c r="I729" s="364"/>
      <c r="J729" s="148" t="s">
        <v>291</v>
      </c>
      <c r="K729" s="365"/>
      <c r="L729" s="365"/>
      <c r="M729" s="365"/>
      <c r="N729" s="365"/>
      <c r="O729" s="365"/>
      <c r="P729" s="366" t="s">
        <v>27</v>
      </c>
      <c r="Q729" s="366"/>
      <c r="R729" s="366"/>
      <c r="S729" s="366"/>
      <c r="T729" s="366"/>
      <c r="U729" s="366"/>
      <c r="V729" s="366"/>
      <c r="W729" s="366"/>
      <c r="X729" s="366"/>
      <c r="Y729" s="367" t="s">
        <v>343</v>
      </c>
      <c r="Z729" s="368"/>
      <c r="AA729" s="368"/>
      <c r="AB729" s="368"/>
      <c r="AC729" s="148" t="s">
        <v>328</v>
      </c>
      <c r="AD729" s="148"/>
      <c r="AE729" s="148"/>
      <c r="AF729" s="148"/>
      <c r="AG729" s="148"/>
      <c r="AH729" s="367" t="s">
        <v>258</v>
      </c>
      <c r="AI729" s="364"/>
      <c r="AJ729" s="364"/>
      <c r="AK729" s="364"/>
      <c r="AL729" s="364" t="s">
        <v>21</v>
      </c>
      <c r="AM729" s="364"/>
      <c r="AN729" s="364"/>
      <c r="AO729" s="369"/>
      <c r="AP729" s="370" t="s">
        <v>292</v>
      </c>
      <c r="AQ729" s="370"/>
      <c r="AR729" s="370"/>
      <c r="AS729" s="370"/>
      <c r="AT729" s="370"/>
      <c r="AU729" s="370"/>
      <c r="AV729" s="370"/>
      <c r="AW729" s="370"/>
      <c r="AX729" s="370"/>
    </row>
    <row r="730" spans="1:50" ht="26.25" hidden="1" customHeight="1">
      <c r="A730" s="1024">
        <v>1</v>
      </c>
      <c r="B730" s="102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24">
        <v>2</v>
      </c>
      <c r="B731" s="102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24">
        <v>3</v>
      </c>
      <c r="B732" s="102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24">
        <v>4</v>
      </c>
      <c r="B733" s="102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24">
        <v>5</v>
      </c>
      <c r="B734" s="102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24">
        <v>6</v>
      </c>
      <c r="B735" s="102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24">
        <v>7</v>
      </c>
      <c r="B736" s="102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24">
        <v>8</v>
      </c>
      <c r="B737" s="102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24">
        <v>9</v>
      </c>
      <c r="B738" s="102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24">
        <v>10</v>
      </c>
      <c r="B739" s="102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24">
        <v>11</v>
      </c>
      <c r="B740" s="102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24">
        <v>12</v>
      </c>
      <c r="B741" s="102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24">
        <v>13</v>
      </c>
      <c r="B742" s="102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24">
        <v>14</v>
      </c>
      <c r="B743" s="102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24">
        <v>15</v>
      </c>
      <c r="B744" s="102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24">
        <v>16</v>
      </c>
      <c r="B745" s="102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24">
        <v>17</v>
      </c>
      <c r="B746" s="102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24">
        <v>18</v>
      </c>
      <c r="B747" s="102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24">
        <v>19</v>
      </c>
      <c r="B748" s="102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24">
        <v>20</v>
      </c>
      <c r="B749" s="102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24">
        <v>21</v>
      </c>
      <c r="B750" s="102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24">
        <v>22</v>
      </c>
      <c r="B751" s="102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24">
        <v>23</v>
      </c>
      <c r="B752" s="102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24">
        <v>24</v>
      </c>
      <c r="B753" s="102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24">
        <v>25</v>
      </c>
      <c r="B754" s="102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24">
        <v>26</v>
      </c>
      <c r="B755" s="102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24">
        <v>27</v>
      </c>
      <c r="B756" s="102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24">
        <v>28</v>
      </c>
      <c r="B757" s="102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24">
        <v>29</v>
      </c>
      <c r="B758" s="102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24">
        <v>30</v>
      </c>
      <c r="B759" s="102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4"/>
      <c r="B762" s="364"/>
      <c r="C762" s="364" t="s">
        <v>26</v>
      </c>
      <c r="D762" s="364"/>
      <c r="E762" s="364"/>
      <c r="F762" s="364"/>
      <c r="G762" s="364"/>
      <c r="H762" s="364"/>
      <c r="I762" s="364"/>
      <c r="J762" s="148" t="s">
        <v>291</v>
      </c>
      <c r="K762" s="365"/>
      <c r="L762" s="365"/>
      <c r="M762" s="365"/>
      <c r="N762" s="365"/>
      <c r="O762" s="365"/>
      <c r="P762" s="366" t="s">
        <v>27</v>
      </c>
      <c r="Q762" s="366"/>
      <c r="R762" s="366"/>
      <c r="S762" s="366"/>
      <c r="T762" s="366"/>
      <c r="U762" s="366"/>
      <c r="V762" s="366"/>
      <c r="W762" s="366"/>
      <c r="X762" s="366"/>
      <c r="Y762" s="367" t="s">
        <v>343</v>
      </c>
      <c r="Z762" s="368"/>
      <c r="AA762" s="368"/>
      <c r="AB762" s="368"/>
      <c r="AC762" s="148" t="s">
        <v>328</v>
      </c>
      <c r="AD762" s="148"/>
      <c r="AE762" s="148"/>
      <c r="AF762" s="148"/>
      <c r="AG762" s="148"/>
      <c r="AH762" s="367" t="s">
        <v>258</v>
      </c>
      <c r="AI762" s="364"/>
      <c r="AJ762" s="364"/>
      <c r="AK762" s="364"/>
      <c r="AL762" s="364" t="s">
        <v>21</v>
      </c>
      <c r="AM762" s="364"/>
      <c r="AN762" s="364"/>
      <c r="AO762" s="369"/>
      <c r="AP762" s="370" t="s">
        <v>292</v>
      </c>
      <c r="AQ762" s="370"/>
      <c r="AR762" s="370"/>
      <c r="AS762" s="370"/>
      <c r="AT762" s="370"/>
      <c r="AU762" s="370"/>
      <c r="AV762" s="370"/>
      <c r="AW762" s="370"/>
      <c r="AX762" s="370"/>
    </row>
    <row r="763" spans="1:50" ht="26.25" hidden="1" customHeight="1">
      <c r="A763" s="1024">
        <v>1</v>
      </c>
      <c r="B763" s="102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24">
        <v>2</v>
      </c>
      <c r="B764" s="102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24">
        <v>3</v>
      </c>
      <c r="B765" s="102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24">
        <v>4</v>
      </c>
      <c r="B766" s="102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24">
        <v>5</v>
      </c>
      <c r="B767" s="102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24">
        <v>6</v>
      </c>
      <c r="B768" s="102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24">
        <v>7</v>
      </c>
      <c r="B769" s="102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24">
        <v>8</v>
      </c>
      <c r="B770" s="102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24">
        <v>9</v>
      </c>
      <c r="B771" s="102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24">
        <v>10</v>
      </c>
      <c r="B772" s="102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24">
        <v>11</v>
      </c>
      <c r="B773" s="102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24">
        <v>12</v>
      </c>
      <c r="B774" s="102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24">
        <v>13</v>
      </c>
      <c r="B775" s="102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24">
        <v>14</v>
      </c>
      <c r="B776" s="102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24">
        <v>15</v>
      </c>
      <c r="B777" s="102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24">
        <v>16</v>
      </c>
      <c r="B778" s="102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24">
        <v>17</v>
      </c>
      <c r="B779" s="102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24">
        <v>18</v>
      </c>
      <c r="B780" s="102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24">
        <v>19</v>
      </c>
      <c r="B781" s="102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24">
        <v>20</v>
      </c>
      <c r="B782" s="102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24">
        <v>21</v>
      </c>
      <c r="B783" s="102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24">
        <v>22</v>
      </c>
      <c r="B784" s="102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24">
        <v>23</v>
      </c>
      <c r="B785" s="102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24">
        <v>24</v>
      </c>
      <c r="B786" s="102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24">
        <v>25</v>
      </c>
      <c r="B787" s="102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24">
        <v>26</v>
      </c>
      <c r="B788" s="102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24">
        <v>27</v>
      </c>
      <c r="B789" s="102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24">
        <v>28</v>
      </c>
      <c r="B790" s="102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24">
        <v>29</v>
      </c>
      <c r="B791" s="102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24">
        <v>30</v>
      </c>
      <c r="B792" s="102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4"/>
      <c r="B795" s="364"/>
      <c r="C795" s="364" t="s">
        <v>26</v>
      </c>
      <c r="D795" s="364"/>
      <c r="E795" s="364"/>
      <c r="F795" s="364"/>
      <c r="G795" s="364"/>
      <c r="H795" s="364"/>
      <c r="I795" s="364"/>
      <c r="J795" s="148" t="s">
        <v>291</v>
      </c>
      <c r="K795" s="365"/>
      <c r="L795" s="365"/>
      <c r="M795" s="365"/>
      <c r="N795" s="365"/>
      <c r="O795" s="365"/>
      <c r="P795" s="366" t="s">
        <v>27</v>
      </c>
      <c r="Q795" s="366"/>
      <c r="R795" s="366"/>
      <c r="S795" s="366"/>
      <c r="T795" s="366"/>
      <c r="U795" s="366"/>
      <c r="V795" s="366"/>
      <c r="W795" s="366"/>
      <c r="X795" s="366"/>
      <c r="Y795" s="367" t="s">
        <v>343</v>
      </c>
      <c r="Z795" s="368"/>
      <c r="AA795" s="368"/>
      <c r="AB795" s="368"/>
      <c r="AC795" s="148" t="s">
        <v>328</v>
      </c>
      <c r="AD795" s="148"/>
      <c r="AE795" s="148"/>
      <c r="AF795" s="148"/>
      <c r="AG795" s="148"/>
      <c r="AH795" s="367" t="s">
        <v>258</v>
      </c>
      <c r="AI795" s="364"/>
      <c r="AJ795" s="364"/>
      <c r="AK795" s="364"/>
      <c r="AL795" s="364" t="s">
        <v>21</v>
      </c>
      <c r="AM795" s="364"/>
      <c r="AN795" s="364"/>
      <c r="AO795" s="369"/>
      <c r="AP795" s="370" t="s">
        <v>292</v>
      </c>
      <c r="AQ795" s="370"/>
      <c r="AR795" s="370"/>
      <c r="AS795" s="370"/>
      <c r="AT795" s="370"/>
      <c r="AU795" s="370"/>
      <c r="AV795" s="370"/>
      <c r="AW795" s="370"/>
      <c r="AX795" s="370"/>
    </row>
    <row r="796" spans="1:50" ht="26.25" hidden="1" customHeight="1">
      <c r="A796" s="1024">
        <v>1</v>
      </c>
      <c r="B796" s="102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24">
        <v>2</v>
      </c>
      <c r="B797" s="102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24">
        <v>3</v>
      </c>
      <c r="B798" s="102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24">
        <v>4</v>
      </c>
      <c r="B799" s="102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24">
        <v>5</v>
      </c>
      <c r="B800" s="102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24">
        <v>6</v>
      </c>
      <c r="B801" s="102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24">
        <v>7</v>
      </c>
      <c r="B802" s="102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24">
        <v>8</v>
      </c>
      <c r="B803" s="102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24">
        <v>9</v>
      </c>
      <c r="B804" s="102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24">
        <v>10</v>
      </c>
      <c r="B805" s="102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24">
        <v>11</v>
      </c>
      <c r="B806" s="102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24">
        <v>12</v>
      </c>
      <c r="B807" s="102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24">
        <v>13</v>
      </c>
      <c r="B808" s="102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24">
        <v>14</v>
      </c>
      <c r="B809" s="102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24">
        <v>15</v>
      </c>
      <c r="B810" s="102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24">
        <v>16</v>
      </c>
      <c r="B811" s="102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24">
        <v>17</v>
      </c>
      <c r="B812" s="102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24">
        <v>18</v>
      </c>
      <c r="B813" s="102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24">
        <v>19</v>
      </c>
      <c r="B814" s="102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24">
        <v>20</v>
      </c>
      <c r="B815" s="102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24">
        <v>21</v>
      </c>
      <c r="B816" s="102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24">
        <v>22</v>
      </c>
      <c r="B817" s="102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24">
        <v>23</v>
      </c>
      <c r="B818" s="102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24">
        <v>24</v>
      </c>
      <c r="B819" s="102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24">
        <v>25</v>
      </c>
      <c r="B820" s="102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24">
        <v>26</v>
      </c>
      <c r="B821" s="102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24">
        <v>27</v>
      </c>
      <c r="B822" s="102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24">
        <v>28</v>
      </c>
      <c r="B823" s="102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24">
        <v>29</v>
      </c>
      <c r="B824" s="102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24">
        <v>30</v>
      </c>
      <c r="B825" s="102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4"/>
      <c r="B828" s="364"/>
      <c r="C828" s="364" t="s">
        <v>26</v>
      </c>
      <c r="D828" s="364"/>
      <c r="E828" s="364"/>
      <c r="F828" s="364"/>
      <c r="G828" s="364"/>
      <c r="H828" s="364"/>
      <c r="I828" s="364"/>
      <c r="J828" s="148" t="s">
        <v>291</v>
      </c>
      <c r="K828" s="365"/>
      <c r="L828" s="365"/>
      <c r="M828" s="365"/>
      <c r="N828" s="365"/>
      <c r="O828" s="365"/>
      <c r="P828" s="366" t="s">
        <v>27</v>
      </c>
      <c r="Q828" s="366"/>
      <c r="R828" s="366"/>
      <c r="S828" s="366"/>
      <c r="T828" s="366"/>
      <c r="U828" s="366"/>
      <c r="V828" s="366"/>
      <c r="W828" s="366"/>
      <c r="X828" s="366"/>
      <c r="Y828" s="367" t="s">
        <v>343</v>
      </c>
      <c r="Z828" s="368"/>
      <c r="AA828" s="368"/>
      <c r="AB828" s="368"/>
      <c r="AC828" s="148" t="s">
        <v>328</v>
      </c>
      <c r="AD828" s="148"/>
      <c r="AE828" s="148"/>
      <c r="AF828" s="148"/>
      <c r="AG828" s="148"/>
      <c r="AH828" s="367" t="s">
        <v>258</v>
      </c>
      <c r="AI828" s="364"/>
      <c r="AJ828" s="364"/>
      <c r="AK828" s="364"/>
      <c r="AL828" s="364" t="s">
        <v>21</v>
      </c>
      <c r="AM828" s="364"/>
      <c r="AN828" s="364"/>
      <c r="AO828" s="369"/>
      <c r="AP828" s="370" t="s">
        <v>292</v>
      </c>
      <c r="AQ828" s="370"/>
      <c r="AR828" s="370"/>
      <c r="AS828" s="370"/>
      <c r="AT828" s="370"/>
      <c r="AU828" s="370"/>
      <c r="AV828" s="370"/>
      <c r="AW828" s="370"/>
      <c r="AX828" s="370"/>
    </row>
    <row r="829" spans="1:50" ht="26.25" hidden="1" customHeight="1">
      <c r="A829" s="1024">
        <v>1</v>
      </c>
      <c r="B829" s="102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24">
        <v>2</v>
      </c>
      <c r="B830" s="102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24">
        <v>3</v>
      </c>
      <c r="B831" s="102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24">
        <v>4</v>
      </c>
      <c r="B832" s="102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24">
        <v>5</v>
      </c>
      <c r="B833" s="102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24">
        <v>6</v>
      </c>
      <c r="B834" s="102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24">
        <v>7</v>
      </c>
      <c r="B835" s="102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24">
        <v>8</v>
      </c>
      <c r="B836" s="102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24">
        <v>9</v>
      </c>
      <c r="B837" s="102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24">
        <v>10</v>
      </c>
      <c r="B838" s="102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24">
        <v>11</v>
      </c>
      <c r="B839" s="102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24">
        <v>12</v>
      </c>
      <c r="B840" s="102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24">
        <v>13</v>
      </c>
      <c r="B841" s="102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24">
        <v>14</v>
      </c>
      <c r="B842" s="102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24">
        <v>15</v>
      </c>
      <c r="B843" s="102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24">
        <v>16</v>
      </c>
      <c r="B844" s="102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24">
        <v>17</v>
      </c>
      <c r="B845" s="102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24">
        <v>18</v>
      </c>
      <c r="B846" s="102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24">
        <v>19</v>
      </c>
      <c r="B847" s="102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24">
        <v>20</v>
      </c>
      <c r="B848" s="102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24">
        <v>21</v>
      </c>
      <c r="B849" s="102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24">
        <v>22</v>
      </c>
      <c r="B850" s="102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24">
        <v>23</v>
      </c>
      <c r="B851" s="102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24">
        <v>24</v>
      </c>
      <c r="B852" s="102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24">
        <v>25</v>
      </c>
      <c r="B853" s="102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24">
        <v>26</v>
      </c>
      <c r="B854" s="102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24">
        <v>27</v>
      </c>
      <c r="B855" s="102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24">
        <v>28</v>
      </c>
      <c r="B856" s="102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24">
        <v>29</v>
      </c>
      <c r="B857" s="102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24">
        <v>30</v>
      </c>
      <c r="B858" s="102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4"/>
      <c r="B861" s="364"/>
      <c r="C861" s="364" t="s">
        <v>26</v>
      </c>
      <c r="D861" s="364"/>
      <c r="E861" s="364"/>
      <c r="F861" s="364"/>
      <c r="G861" s="364"/>
      <c r="H861" s="364"/>
      <c r="I861" s="364"/>
      <c r="J861" s="148" t="s">
        <v>291</v>
      </c>
      <c r="K861" s="365"/>
      <c r="L861" s="365"/>
      <c r="M861" s="365"/>
      <c r="N861" s="365"/>
      <c r="O861" s="365"/>
      <c r="P861" s="366" t="s">
        <v>27</v>
      </c>
      <c r="Q861" s="366"/>
      <c r="R861" s="366"/>
      <c r="S861" s="366"/>
      <c r="T861" s="366"/>
      <c r="U861" s="366"/>
      <c r="V861" s="366"/>
      <c r="W861" s="366"/>
      <c r="X861" s="366"/>
      <c r="Y861" s="367" t="s">
        <v>343</v>
      </c>
      <c r="Z861" s="368"/>
      <c r="AA861" s="368"/>
      <c r="AB861" s="368"/>
      <c r="AC861" s="148" t="s">
        <v>328</v>
      </c>
      <c r="AD861" s="148"/>
      <c r="AE861" s="148"/>
      <c r="AF861" s="148"/>
      <c r="AG861" s="148"/>
      <c r="AH861" s="367" t="s">
        <v>258</v>
      </c>
      <c r="AI861" s="364"/>
      <c r="AJ861" s="364"/>
      <c r="AK861" s="364"/>
      <c r="AL861" s="364" t="s">
        <v>21</v>
      </c>
      <c r="AM861" s="364"/>
      <c r="AN861" s="364"/>
      <c r="AO861" s="369"/>
      <c r="AP861" s="370" t="s">
        <v>292</v>
      </c>
      <c r="AQ861" s="370"/>
      <c r="AR861" s="370"/>
      <c r="AS861" s="370"/>
      <c r="AT861" s="370"/>
      <c r="AU861" s="370"/>
      <c r="AV861" s="370"/>
      <c r="AW861" s="370"/>
      <c r="AX861" s="370"/>
    </row>
    <row r="862" spans="1:50" ht="26.25" hidden="1" customHeight="1">
      <c r="A862" s="1024">
        <v>1</v>
      </c>
      <c r="B862" s="102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24">
        <v>2</v>
      </c>
      <c r="B863" s="102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24">
        <v>3</v>
      </c>
      <c r="B864" s="102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24">
        <v>4</v>
      </c>
      <c r="B865" s="102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24">
        <v>5</v>
      </c>
      <c r="B866" s="102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24">
        <v>6</v>
      </c>
      <c r="B867" s="102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24">
        <v>7</v>
      </c>
      <c r="B868" s="102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24">
        <v>8</v>
      </c>
      <c r="B869" s="102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24">
        <v>9</v>
      </c>
      <c r="B870" s="102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24">
        <v>10</v>
      </c>
      <c r="B871" s="102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24">
        <v>11</v>
      </c>
      <c r="B872" s="102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24">
        <v>12</v>
      </c>
      <c r="B873" s="102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24">
        <v>13</v>
      </c>
      <c r="B874" s="102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24">
        <v>14</v>
      </c>
      <c r="B875" s="102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24">
        <v>15</v>
      </c>
      <c r="B876" s="102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24">
        <v>16</v>
      </c>
      <c r="B877" s="102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24">
        <v>17</v>
      </c>
      <c r="B878" s="102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24">
        <v>18</v>
      </c>
      <c r="B879" s="102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24">
        <v>19</v>
      </c>
      <c r="B880" s="102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24">
        <v>20</v>
      </c>
      <c r="B881" s="102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24">
        <v>21</v>
      </c>
      <c r="B882" s="102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24">
        <v>22</v>
      </c>
      <c r="B883" s="102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24">
        <v>23</v>
      </c>
      <c r="B884" s="102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24">
        <v>24</v>
      </c>
      <c r="B885" s="102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24">
        <v>25</v>
      </c>
      <c r="B886" s="102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24">
        <v>26</v>
      </c>
      <c r="B887" s="102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24">
        <v>27</v>
      </c>
      <c r="B888" s="102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24">
        <v>28</v>
      </c>
      <c r="B889" s="102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24">
        <v>29</v>
      </c>
      <c r="B890" s="102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24">
        <v>30</v>
      </c>
      <c r="B891" s="102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4"/>
      <c r="B894" s="364"/>
      <c r="C894" s="364" t="s">
        <v>26</v>
      </c>
      <c r="D894" s="364"/>
      <c r="E894" s="364"/>
      <c r="F894" s="364"/>
      <c r="G894" s="364"/>
      <c r="H894" s="364"/>
      <c r="I894" s="364"/>
      <c r="J894" s="148" t="s">
        <v>291</v>
      </c>
      <c r="K894" s="365"/>
      <c r="L894" s="365"/>
      <c r="M894" s="365"/>
      <c r="N894" s="365"/>
      <c r="O894" s="365"/>
      <c r="P894" s="366" t="s">
        <v>27</v>
      </c>
      <c r="Q894" s="366"/>
      <c r="R894" s="366"/>
      <c r="S894" s="366"/>
      <c r="T894" s="366"/>
      <c r="U894" s="366"/>
      <c r="V894" s="366"/>
      <c r="W894" s="366"/>
      <c r="X894" s="366"/>
      <c r="Y894" s="367" t="s">
        <v>343</v>
      </c>
      <c r="Z894" s="368"/>
      <c r="AA894" s="368"/>
      <c r="AB894" s="368"/>
      <c r="AC894" s="148" t="s">
        <v>328</v>
      </c>
      <c r="AD894" s="148"/>
      <c r="AE894" s="148"/>
      <c r="AF894" s="148"/>
      <c r="AG894" s="148"/>
      <c r="AH894" s="367" t="s">
        <v>258</v>
      </c>
      <c r="AI894" s="364"/>
      <c r="AJ894" s="364"/>
      <c r="AK894" s="364"/>
      <c r="AL894" s="364" t="s">
        <v>21</v>
      </c>
      <c r="AM894" s="364"/>
      <c r="AN894" s="364"/>
      <c r="AO894" s="369"/>
      <c r="AP894" s="370" t="s">
        <v>292</v>
      </c>
      <c r="AQ894" s="370"/>
      <c r="AR894" s="370"/>
      <c r="AS894" s="370"/>
      <c r="AT894" s="370"/>
      <c r="AU894" s="370"/>
      <c r="AV894" s="370"/>
      <c r="AW894" s="370"/>
      <c r="AX894" s="370"/>
    </row>
    <row r="895" spans="1:50" ht="26.25" hidden="1" customHeight="1">
      <c r="A895" s="1024">
        <v>1</v>
      </c>
      <c r="B895" s="102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24">
        <v>2</v>
      </c>
      <c r="B896" s="102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24">
        <v>3</v>
      </c>
      <c r="B897" s="102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24">
        <v>4</v>
      </c>
      <c r="B898" s="102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24">
        <v>5</v>
      </c>
      <c r="B899" s="102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24">
        <v>6</v>
      </c>
      <c r="B900" s="102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24">
        <v>7</v>
      </c>
      <c r="B901" s="102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24">
        <v>8</v>
      </c>
      <c r="B902" s="102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24">
        <v>9</v>
      </c>
      <c r="B903" s="102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24">
        <v>10</v>
      </c>
      <c r="B904" s="102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24">
        <v>11</v>
      </c>
      <c r="B905" s="102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24">
        <v>12</v>
      </c>
      <c r="B906" s="102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24">
        <v>13</v>
      </c>
      <c r="B907" s="102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24">
        <v>14</v>
      </c>
      <c r="B908" s="102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24">
        <v>15</v>
      </c>
      <c r="B909" s="102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24">
        <v>16</v>
      </c>
      <c r="B910" s="102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24">
        <v>17</v>
      </c>
      <c r="B911" s="102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24">
        <v>18</v>
      </c>
      <c r="B912" s="102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24">
        <v>19</v>
      </c>
      <c r="B913" s="102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24">
        <v>20</v>
      </c>
      <c r="B914" s="102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24">
        <v>21</v>
      </c>
      <c r="B915" s="102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24">
        <v>22</v>
      </c>
      <c r="B916" s="102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24">
        <v>23</v>
      </c>
      <c r="B917" s="102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24">
        <v>24</v>
      </c>
      <c r="B918" s="102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24">
        <v>25</v>
      </c>
      <c r="B919" s="102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24">
        <v>26</v>
      </c>
      <c r="B920" s="102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24">
        <v>27</v>
      </c>
      <c r="B921" s="102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24">
        <v>28</v>
      </c>
      <c r="B922" s="102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24">
        <v>29</v>
      </c>
      <c r="B923" s="102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24">
        <v>30</v>
      </c>
      <c r="B924" s="102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4"/>
      <c r="B927" s="364"/>
      <c r="C927" s="364" t="s">
        <v>26</v>
      </c>
      <c r="D927" s="364"/>
      <c r="E927" s="364"/>
      <c r="F927" s="364"/>
      <c r="G927" s="364"/>
      <c r="H927" s="364"/>
      <c r="I927" s="364"/>
      <c r="J927" s="148" t="s">
        <v>291</v>
      </c>
      <c r="K927" s="365"/>
      <c r="L927" s="365"/>
      <c r="M927" s="365"/>
      <c r="N927" s="365"/>
      <c r="O927" s="365"/>
      <c r="P927" s="366" t="s">
        <v>27</v>
      </c>
      <c r="Q927" s="366"/>
      <c r="R927" s="366"/>
      <c r="S927" s="366"/>
      <c r="T927" s="366"/>
      <c r="U927" s="366"/>
      <c r="V927" s="366"/>
      <c r="W927" s="366"/>
      <c r="X927" s="366"/>
      <c r="Y927" s="367" t="s">
        <v>343</v>
      </c>
      <c r="Z927" s="368"/>
      <c r="AA927" s="368"/>
      <c r="AB927" s="368"/>
      <c r="AC927" s="148" t="s">
        <v>328</v>
      </c>
      <c r="AD927" s="148"/>
      <c r="AE927" s="148"/>
      <c r="AF927" s="148"/>
      <c r="AG927" s="148"/>
      <c r="AH927" s="367" t="s">
        <v>258</v>
      </c>
      <c r="AI927" s="364"/>
      <c r="AJ927" s="364"/>
      <c r="AK927" s="364"/>
      <c r="AL927" s="364" t="s">
        <v>21</v>
      </c>
      <c r="AM927" s="364"/>
      <c r="AN927" s="364"/>
      <c r="AO927" s="369"/>
      <c r="AP927" s="370" t="s">
        <v>292</v>
      </c>
      <c r="AQ927" s="370"/>
      <c r="AR927" s="370"/>
      <c r="AS927" s="370"/>
      <c r="AT927" s="370"/>
      <c r="AU927" s="370"/>
      <c r="AV927" s="370"/>
      <c r="AW927" s="370"/>
      <c r="AX927" s="370"/>
    </row>
    <row r="928" spans="1:50" ht="26.25" hidden="1" customHeight="1">
      <c r="A928" s="1024">
        <v>1</v>
      </c>
      <c r="B928" s="102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24">
        <v>2</v>
      </c>
      <c r="B929" s="102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24">
        <v>3</v>
      </c>
      <c r="B930" s="102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24">
        <v>4</v>
      </c>
      <c r="B931" s="102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24">
        <v>5</v>
      </c>
      <c r="B932" s="102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24">
        <v>6</v>
      </c>
      <c r="B933" s="102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24">
        <v>7</v>
      </c>
      <c r="B934" s="102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24">
        <v>8</v>
      </c>
      <c r="B935" s="102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24">
        <v>9</v>
      </c>
      <c r="B936" s="102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24">
        <v>10</v>
      </c>
      <c r="B937" s="102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24">
        <v>11</v>
      </c>
      <c r="B938" s="102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24">
        <v>12</v>
      </c>
      <c r="B939" s="102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24">
        <v>13</v>
      </c>
      <c r="B940" s="102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24">
        <v>14</v>
      </c>
      <c r="B941" s="102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24">
        <v>15</v>
      </c>
      <c r="B942" s="102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24">
        <v>16</v>
      </c>
      <c r="B943" s="102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24">
        <v>17</v>
      </c>
      <c r="B944" s="102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24">
        <v>18</v>
      </c>
      <c r="B945" s="102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24">
        <v>19</v>
      </c>
      <c r="B946" s="102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24">
        <v>20</v>
      </c>
      <c r="B947" s="102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24">
        <v>21</v>
      </c>
      <c r="B948" s="102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24">
        <v>22</v>
      </c>
      <c r="B949" s="102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24">
        <v>23</v>
      </c>
      <c r="B950" s="102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24">
        <v>24</v>
      </c>
      <c r="B951" s="102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24">
        <v>25</v>
      </c>
      <c r="B952" s="102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24">
        <v>26</v>
      </c>
      <c r="B953" s="102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24">
        <v>27</v>
      </c>
      <c r="B954" s="102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24">
        <v>28</v>
      </c>
      <c r="B955" s="102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24">
        <v>29</v>
      </c>
      <c r="B956" s="102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24">
        <v>30</v>
      </c>
      <c r="B957" s="102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4"/>
      <c r="B960" s="364"/>
      <c r="C960" s="364" t="s">
        <v>26</v>
      </c>
      <c r="D960" s="364"/>
      <c r="E960" s="364"/>
      <c r="F960" s="364"/>
      <c r="G960" s="364"/>
      <c r="H960" s="364"/>
      <c r="I960" s="364"/>
      <c r="J960" s="148" t="s">
        <v>291</v>
      </c>
      <c r="K960" s="365"/>
      <c r="L960" s="365"/>
      <c r="M960" s="365"/>
      <c r="N960" s="365"/>
      <c r="O960" s="365"/>
      <c r="P960" s="366" t="s">
        <v>27</v>
      </c>
      <c r="Q960" s="366"/>
      <c r="R960" s="366"/>
      <c r="S960" s="366"/>
      <c r="T960" s="366"/>
      <c r="U960" s="366"/>
      <c r="V960" s="366"/>
      <c r="W960" s="366"/>
      <c r="X960" s="366"/>
      <c r="Y960" s="367" t="s">
        <v>343</v>
      </c>
      <c r="Z960" s="368"/>
      <c r="AA960" s="368"/>
      <c r="AB960" s="368"/>
      <c r="AC960" s="148" t="s">
        <v>328</v>
      </c>
      <c r="AD960" s="148"/>
      <c r="AE960" s="148"/>
      <c r="AF960" s="148"/>
      <c r="AG960" s="148"/>
      <c r="AH960" s="367" t="s">
        <v>258</v>
      </c>
      <c r="AI960" s="364"/>
      <c r="AJ960" s="364"/>
      <c r="AK960" s="364"/>
      <c r="AL960" s="364" t="s">
        <v>21</v>
      </c>
      <c r="AM960" s="364"/>
      <c r="AN960" s="364"/>
      <c r="AO960" s="369"/>
      <c r="AP960" s="370" t="s">
        <v>292</v>
      </c>
      <c r="AQ960" s="370"/>
      <c r="AR960" s="370"/>
      <c r="AS960" s="370"/>
      <c r="AT960" s="370"/>
      <c r="AU960" s="370"/>
      <c r="AV960" s="370"/>
      <c r="AW960" s="370"/>
      <c r="AX960" s="370"/>
    </row>
    <row r="961" spans="1:50" ht="26.25" hidden="1" customHeight="1">
      <c r="A961" s="1024">
        <v>1</v>
      </c>
      <c r="B961" s="102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24">
        <v>2</v>
      </c>
      <c r="B962" s="102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24">
        <v>3</v>
      </c>
      <c r="B963" s="102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24">
        <v>4</v>
      </c>
      <c r="B964" s="102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24">
        <v>5</v>
      </c>
      <c r="B965" s="102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24">
        <v>6</v>
      </c>
      <c r="B966" s="102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24">
        <v>7</v>
      </c>
      <c r="B967" s="102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24">
        <v>8</v>
      </c>
      <c r="B968" s="102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24">
        <v>9</v>
      </c>
      <c r="B969" s="102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24">
        <v>10</v>
      </c>
      <c r="B970" s="102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24">
        <v>11</v>
      </c>
      <c r="B971" s="102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24">
        <v>12</v>
      </c>
      <c r="B972" s="102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24">
        <v>13</v>
      </c>
      <c r="B973" s="102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24">
        <v>14</v>
      </c>
      <c r="B974" s="102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24">
        <v>15</v>
      </c>
      <c r="B975" s="102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24">
        <v>16</v>
      </c>
      <c r="B976" s="102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24">
        <v>17</v>
      </c>
      <c r="B977" s="102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24">
        <v>18</v>
      </c>
      <c r="B978" s="102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24">
        <v>19</v>
      </c>
      <c r="B979" s="102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24">
        <v>20</v>
      </c>
      <c r="B980" s="102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24">
        <v>21</v>
      </c>
      <c r="B981" s="102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24">
        <v>22</v>
      </c>
      <c r="B982" s="102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24">
        <v>23</v>
      </c>
      <c r="B983" s="102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24">
        <v>24</v>
      </c>
      <c r="B984" s="102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24">
        <v>25</v>
      </c>
      <c r="B985" s="102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24">
        <v>26</v>
      </c>
      <c r="B986" s="102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24">
        <v>27</v>
      </c>
      <c r="B987" s="102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24">
        <v>28</v>
      </c>
      <c r="B988" s="102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24">
        <v>29</v>
      </c>
      <c r="B989" s="102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24">
        <v>30</v>
      </c>
      <c r="B990" s="102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4"/>
      <c r="B993" s="364"/>
      <c r="C993" s="364" t="s">
        <v>26</v>
      </c>
      <c r="D993" s="364"/>
      <c r="E993" s="364"/>
      <c r="F993" s="364"/>
      <c r="G993" s="364"/>
      <c r="H993" s="364"/>
      <c r="I993" s="364"/>
      <c r="J993" s="148" t="s">
        <v>291</v>
      </c>
      <c r="K993" s="365"/>
      <c r="L993" s="365"/>
      <c r="M993" s="365"/>
      <c r="N993" s="365"/>
      <c r="O993" s="365"/>
      <c r="P993" s="366" t="s">
        <v>27</v>
      </c>
      <c r="Q993" s="366"/>
      <c r="R993" s="366"/>
      <c r="S993" s="366"/>
      <c r="T993" s="366"/>
      <c r="U993" s="366"/>
      <c r="V993" s="366"/>
      <c r="W993" s="366"/>
      <c r="X993" s="366"/>
      <c r="Y993" s="367" t="s">
        <v>343</v>
      </c>
      <c r="Z993" s="368"/>
      <c r="AA993" s="368"/>
      <c r="AB993" s="368"/>
      <c r="AC993" s="148" t="s">
        <v>328</v>
      </c>
      <c r="AD993" s="148"/>
      <c r="AE993" s="148"/>
      <c r="AF993" s="148"/>
      <c r="AG993" s="148"/>
      <c r="AH993" s="367" t="s">
        <v>258</v>
      </c>
      <c r="AI993" s="364"/>
      <c r="AJ993" s="364"/>
      <c r="AK993" s="364"/>
      <c r="AL993" s="364" t="s">
        <v>21</v>
      </c>
      <c r="AM993" s="364"/>
      <c r="AN993" s="364"/>
      <c r="AO993" s="369"/>
      <c r="AP993" s="370" t="s">
        <v>292</v>
      </c>
      <c r="AQ993" s="370"/>
      <c r="AR993" s="370"/>
      <c r="AS993" s="370"/>
      <c r="AT993" s="370"/>
      <c r="AU993" s="370"/>
      <c r="AV993" s="370"/>
      <c r="AW993" s="370"/>
      <c r="AX993" s="370"/>
    </row>
    <row r="994" spans="1:50" ht="26.25" hidden="1" customHeight="1">
      <c r="A994" s="1024">
        <v>1</v>
      </c>
      <c r="B994" s="102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24">
        <v>2</v>
      </c>
      <c r="B995" s="102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24">
        <v>3</v>
      </c>
      <c r="B996" s="102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24">
        <v>4</v>
      </c>
      <c r="B997" s="102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24">
        <v>5</v>
      </c>
      <c r="B998" s="102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24">
        <v>6</v>
      </c>
      <c r="B999" s="102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24">
        <v>7</v>
      </c>
      <c r="B1000" s="102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24">
        <v>8</v>
      </c>
      <c r="B1001" s="102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24">
        <v>9</v>
      </c>
      <c r="B1002" s="102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24">
        <v>10</v>
      </c>
      <c r="B1003" s="102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24">
        <v>11</v>
      </c>
      <c r="B1004" s="102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24">
        <v>12</v>
      </c>
      <c r="B1005" s="102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24">
        <v>13</v>
      </c>
      <c r="B1006" s="102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24">
        <v>14</v>
      </c>
      <c r="B1007" s="102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24">
        <v>15</v>
      </c>
      <c r="B1008" s="102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24">
        <v>16</v>
      </c>
      <c r="B1009" s="102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24">
        <v>17</v>
      </c>
      <c r="B1010" s="102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24">
        <v>18</v>
      </c>
      <c r="B1011" s="102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24">
        <v>19</v>
      </c>
      <c r="B1012" s="102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24">
        <v>20</v>
      </c>
      <c r="B1013" s="102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24">
        <v>21</v>
      </c>
      <c r="B1014" s="102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24">
        <v>22</v>
      </c>
      <c r="B1015" s="102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24">
        <v>23</v>
      </c>
      <c r="B1016" s="102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24">
        <v>24</v>
      </c>
      <c r="B1017" s="102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24">
        <v>25</v>
      </c>
      <c r="B1018" s="102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24">
        <v>26</v>
      </c>
      <c r="B1019" s="102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24">
        <v>27</v>
      </c>
      <c r="B1020" s="102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24">
        <v>28</v>
      </c>
      <c r="B1021" s="102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24">
        <v>29</v>
      </c>
      <c r="B1022" s="102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24">
        <v>30</v>
      </c>
      <c r="B1023" s="102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4"/>
      <c r="B1026" s="364"/>
      <c r="C1026" s="364" t="s">
        <v>26</v>
      </c>
      <c r="D1026" s="364"/>
      <c r="E1026" s="364"/>
      <c r="F1026" s="364"/>
      <c r="G1026" s="364"/>
      <c r="H1026" s="364"/>
      <c r="I1026" s="364"/>
      <c r="J1026" s="148" t="s">
        <v>291</v>
      </c>
      <c r="K1026" s="365"/>
      <c r="L1026" s="365"/>
      <c r="M1026" s="365"/>
      <c r="N1026" s="365"/>
      <c r="O1026" s="365"/>
      <c r="P1026" s="366" t="s">
        <v>27</v>
      </c>
      <c r="Q1026" s="366"/>
      <c r="R1026" s="366"/>
      <c r="S1026" s="366"/>
      <c r="T1026" s="366"/>
      <c r="U1026" s="366"/>
      <c r="V1026" s="366"/>
      <c r="W1026" s="366"/>
      <c r="X1026" s="366"/>
      <c r="Y1026" s="367" t="s">
        <v>343</v>
      </c>
      <c r="Z1026" s="368"/>
      <c r="AA1026" s="368"/>
      <c r="AB1026" s="368"/>
      <c r="AC1026" s="148" t="s">
        <v>328</v>
      </c>
      <c r="AD1026" s="148"/>
      <c r="AE1026" s="148"/>
      <c r="AF1026" s="148"/>
      <c r="AG1026" s="148"/>
      <c r="AH1026" s="367" t="s">
        <v>258</v>
      </c>
      <c r="AI1026" s="364"/>
      <c r="AJ1026" s="364"/>
      <c r="AK1026" s="364"/>
      <c r="AL1026" s="364" t="s">
        <v>21</v>
      </c>
      <c r="AM1026" s="364"/>
      <c r="AN1026" s="364"/>
      <c r="AO1026" s="369"/>
      <c r="AP1026" s="370" t="s">
        <v>292</v>
      </c>
      <c r="AQ1026" s="370"/>
      <c r="AR1026" s="370"/>
      <c r="AS1026" s="370"/>
      <c r="AT1026" s="370"/>
      <c r="AU1026" s="370"/>
      <c r="AV1026" s="370"/>
      <c r="AW1026" s="370"/>
      <c r="AX1026" s="370"/>
    </row>
    <row r="1027" spans="1:50" ht="26.25" hidden="1" customHeight="1">
      <c r="A1027" s="1024">
        <v>1</v>
      </c>
      <c r="B1027" s="102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24">
        <v>2</v>
      </c>
      <c r="B1028" s="102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24">
        <v>3</v>
      </c>
      <c r="B1029" s="102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24">
        <v>4</v>
      </c>
      <c r="B1030" s="102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24">
        <v>5</v>
      </c>
      <c r="B1031" s="102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24">
        <v>6</v>
      </c>
      <c r="B1032" s="102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24">
        <v>7</v>
      </c>
      <c r="B1033" s="102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24">
        <v>8</v>
      </c>
      <c r="B1034" s="102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24">
        <v>9</v>
      </c>
      <c r="B1035" s="102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24">
        <v>10</v>
      </c>
      <c r="B1036" s="102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24">
        <v>11</v>
      </c>
      <c r="B1037" s="102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24">
        <v>12</v>
      </c>
      <c r="B1038" s="102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24">
        <v>13</v>
      </c>
      <c r="B1039" s="102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24">
        <v>14</v>
      </c>
      <c r="B1040" s="102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24">
        <v>15</v>
      </c>
      <c r="B1041" s="102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24">
        <v>16</v>
      </c>
      <c r="B1042" s="102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24">
        <v>17</v>
      </c>
      <c r="B1043" s="102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24">
        <v>18</v>
      </c>
      <c r="B1044" s="102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24">
        <v>19</v>
      </c>
      <c r="B1045" s="102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24">
        <v>20</v>
      </c>
      <c r="B1046" s="102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24">
        <v>21</v>
      </c>
      <c r="B1047" s="102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24">
        <v>22</v>
      </c>
      <c r="B1048" s="102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24">
        <v>23</v>
      </c>
      <c r="B1049" s="102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24">
        <v>24</v>
      </c>
      <c r="B1050" s="102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24">
        <v>25</v>
      </c>
      <c r="B1051" s="102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24">
        <v>26</v>
      </c>
      <c r="B1052" s="102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24">
        <v>27</v>
      </c>
      <c r="B1053" s="102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24">
        <v>28</v>
      </c>
      <c r="B1054" s="102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24">
        <v>29</v>
      </c>
      <c r="B1055" s="102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24">
        <v>30</v>
      </c>
      <c r="B1056" s="102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4"/>
      <c r="B1059" s="364"/>
      <c r="C1059" s="364" t="s">
        <v>26</v>
      </c>
      <c r="D1059" s="364"/>
      <c r="E1059" s="364"/>
      <c r="F1059" s="364"/>
      <c r="G1059" s="364"/>
      <c r="H1059" s="364"/>
      <c r="I1059" s="364"/>
      <c r="J1059" s="148" t="s">
        <v>291</v>
      </c>
      <c r="K1059" s="365"/>
      <c r="L1059" s="365"/>
      <c r="M1059" s="365"/>
      <c r="N1059" s="365"/>
      <c r="O1059" s="365"/>
      <c r="P1059" s="366" t="s">
        <v>27</v>
      </c>
      <c r="Q1059" s="366"/>
      <c r="R1059" s="366"/>
      <c r="S1059" s="366"/>
      <c r="T1059" s="366"/>
      <c r="U1059" s="366"/>
      <c r="V1059" s="366"/>
      <c r="W1059" s="366"/>
      <c r="X1059" s="366"/>
      <c r="Y1059" s="367" t="s">
        <v>343</v>
      </c>
      <c r="Z1059" s="368"/>
      <c r="AA1059" s="368"/>
      <c r="AB1059" s="368"/>
      <c r="AC1059" s="148" t="s">
        <v>328</v>
      </c>
      <c r="AD1059" s="148"/>
      <c r="AE1059" s="148"/>
      <c r="AF1059" s="148"/>
      <c r="AG1059" s="148"/>
      <c r="AH1059" s="367" t="s">
        <v>258</v>
      </c>
      <c r="AI1059" s="364"/>
      <c r="AJ1059" s="364"/>
      <c r="AK1059" s="364"/>
      <c r="AL1059" s="364" t="s">
        <v>21</v>
      </c>
      <c r="AM1059" s="364"/>
      <c r="AN1059" s="364"/>
      <c r="AO1059" s="369"/>
      <c r="AP1059" s="370" t="s">
        <v>292</v>
      </c>
      <c r="AQ1059" s="370"/>
      <c r="AR1059" s="370"/>
      <c r="AS1059" s="370"/>
      <c r="AT1059" s="370"/>
      <c r="AU1059" s="370"/>
      <c r="AV1059" s="370"/>
      <c r="AW1059" s="370"/>
      <c r="AX1059" s="370"/>
    </row>
    <row r="1060" spans="1:50" ht="26.25" hidden="1" customHeight="1">
      <c r="A1060" s="1024">
        <v>1</v>
      </c>
      <c r="B1060" s="102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24">
        <v>2</v>
      </c>
      <c r="B1061" s="102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24">
        <v>3</v>
      </c>
      <c r="B1062" s="102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24">
        <v>4</v>
      </c>
      <c r="B1063" s="102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24">
        <v>5</v>
      </c>
      <c r="B1064" s="102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24">
        <v>6</v>
      </c>
      <c r="B1065" s="102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24">
        <v>7</v>
      </c>
      <c r="B1066" s="102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24">
        <v>8</v>
      </c>
      <c r="B1067" s="102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24">
        <v>9</v>
      </c>
      <c r="B1068" s="102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24">
        <v>10</v>
      </c>
      <c r="B1069" s="102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24">
        <v>11</v>
      </c>
      <c r="B1070" s="102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24">
        <v>12</v>
      </c>
      <c r="B1071" s="102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24">
        <v>13</v>
      </c>
      <c r="B1072" s="102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24">
        <v>14</v>
      </c>
      <c r="B1073" s="102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24">
        <v>15</v>
      </c>
      <c r="B1074" s="102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24">
        <v>16</v>
      </c>
      <c r="B1075" s="102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24">
        <v>17</v>
      </c>
      <c r="B1076" s="102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24">
        <v>18</v>
      </c>
      <c r="B1077" s="102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24">
        <v>19</v>
      </c>
      <c r="B1078" s="102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24">
        <v>20</v>
      </c>
      <c r="B1079" s="102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24">
        <v>21</v>
      </c>
      <c r="B1080" s="102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24">
        <v>22</v>
      </c>
      <c r="B1081" s="102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24">
        <v>23</v>
      </c>
      <c r="B1082" s="102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24">
        <v>24</v>
      </c>
      <c r="B1083" s="102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24">
        <v>25</v>
      </c>
      <c r="B1084" s="102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24">
        <v>26</v>
      </c>
      <c r="B1085" s="102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24">
        <v>27</v>
      </c>
      <c r="B1086" s="102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24">
        <v>28</v>
      </c>
      <c r="B1087" s="102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24">
        <v>29</v>
      </c>
      <c r="B1088" s="102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24">
        <v>30</v>
      </c>
      <c r="B1089" s="102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4"/>
      <c r="B1092" s="364"/>
      <c r="C1092" s="364" t="s">
        <v>26</v>
      </c>
      <c r="D1092" s="364"/>
      <c r="E1092" s="364"/>
      <c r="F1092" s="364"/>
      <c r="G1092" s="364"/>
      <c r="H1092" s="364"/>
      <c r="I1092" s="364"/>
      <c r="J1092" s="148" t="s">
        <v>291</v>
      </c>
      <c r="K1092" s="365"/>
      <c r="L1092" s="365"/>
      <c r="M1092" s="365"/>
      <c r="N1092" s="365"/>
      <c r="O1092" s="365"/>
      <c r="P1092" s="366" t="s">
        <v>27</v>
      </c>
      <c r="Q1092" s="366"/>
      <c r="R1092" s="366"/>
      <c r="S1092" s="366"/>
      <c r="T1092" s="366"/>
      <c r="U1092" s="366"/>
      <c r="V1092" s="366"/>
      <c r="W1092" s="366"/>
      <c r="X1092" s="366"/>
      <c r="Y1092" s="367" t="s">
        <v>343</v>
      </c>
      <c r="Z1092" s="368"/>
      <c r="AA1092" s="368"/>
      <c r="AB1092" s="368"/>
      <c r="AC1092" s="148" t="s">
        <v>328</v>
      </c>
      <c r="AD1092" s="148"/>
      <c r="AE1092" s="148"/>
      <c r="AF1092" s="148"/>
      <c r="AG1092" s="148"/>
      <c r="AH1092" s="367" t="s">
        <v>258</v>
      </c>
      <c r="AI1092" s="364"/>
      <c r="AJ1092" s="364"/>
      <c r="AK1092" s="364"/>
      <c r="AL1092" s="364" t="s">
        <v>21</v>
      </c>
      <c r="AM1092" s="364"/>
      <c r="AN1092" s="364"/>
      <c r="AO1092" s="369"/>
      <c r="AP1092" s="370" t="s">
        <v>292</v>
      </c>
      <c r="AQ1092" s="370"/>
      <c r="AR1092" s="370"/>
      <c r="AS1092" s="370"/>
      <c r="AT1092" s="370"/>
      <c r="AU1092" s="370"/>
      <c r="AV1092" s="370"/>
      <c r="AW1092" s="370"/>
      <c r="AX1092" s="370"/>
    </row>
    <row r="1093" spans="1:50" ht="26.25" hidden="1" customHeight="1">
      <c r="A1093" s="1024">
        <v>1</v>
      </c>
      <c r="B1093" s="102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24">
        <v>2</v>
      </c>
      <c r="B1094" s="102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24">
        <v>3</v>
      </c>
      <c r="B1095" s="102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24">
        <v>4</v>
      </c>
      <c r="B1096" s="102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24">
        <v>5</v>
      </c>
      <c r="B1097" s="102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24">
        <v>6</v>
      </c>
      <c r="B1098" s="102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24">
        <v>7</v>
      </c>
      <c r="B1099" s="102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24">
        <v>8</v>
      </c>
      <c r="B1100" s="102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24">
        <v>9</v>
      </c>
      <c r="B1101" s="102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24">
        <v>10</v>
      </c>
      <c r="B1102" s="102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24">
        <v>11</v>
      </c>
      <c r="B1103" s="102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24">
        <v>12</v>
      </c>
      <c r="B1104" s="102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24">
        <v>13</v>
      </c>
      <c r="B1105" s="102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24">
        <v>14</v>
      </c>
      <c r="B1106" s="102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24">
        <v>15</v>
      </c>
      <c r="B1107" s="102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24">
        <v>16</v>
      </c>
      <c r="B1108" s="102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24">
        <v>17</v>
      </c>
      <c r="B1109" s="102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24">
        <v>18</v>
      </c>
      <c r="B1110" s="102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24">
        <v>19</v>
      </c>
      <c r="B1111" s="102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24">
        <v>20</v>
      </c>
      <c r="B1112" s="102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24">
        <v>21</v>
      </c>
      <c r="B1113" s="102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24">
        <v>22</v>
      </c>
      <c r="B1114" s="102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24">
        <v>23</v>
      </c>
      <c r="B1115" s="102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24">
        <v>24</v>
      </c>
      <c r="B1116" s="102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24">
        <v>25</v>
      </c>
      <c r="B1117" s="102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24">
        <v>26</v>
      </c>
      <c r="B1118" s="102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24">
        <v>27</v>
      </c>
      <c r="B1119" s="102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24">
        <v>28</v>
      </c>
      <c r="B1120" s="102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24">
        <v>29</v>
      </c>
      <c r="B1121" s="102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24">
        <v>30</v>
      </c>
      <c r="B1122" s="102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4"/>
      <c r="B1125" s="364"/>
      <c r="C1125" s="364" t="s">
        <v>26</v>
      </c>
      <c r="D1125" s="364"/>
      <c r="E1125" s="364"/>
      <c r="F1125" s="364"/>
      <c r="G1125" s="364"/>
      <c r="H1125" s="364"/>
      <c r="I1125" s="364"/>
      <c r="J1125" s="148" t="s">
        <v>291</v>
      </c>
      <c r="K1125" s="365"/>
      <c r="L1125" s="365"/>
      <c r="M1125" s="365"/>
      <c r="N1125" s="365"/>
      <c r="O1125" s="365"/>
      <c r="P1125" s="366" t="s">
        <v>27</v>
      </c>
      <c r="Q1125" s="366"/>
      <c r="R1125" s="366"/>
      <c r="S1125" s="366"/>
      <c r="T1125" s="366"/>
      <c r="U1125" s="366"/>
      <c r="V1125" s="366"/>
      <c r="W1125" s="366"/>
      <c r="X1125" s="366"/>
      <c r="Y1125" s="367" t="s">
        <v>343</v>
      </c>
      <c r="Z1125" s="368"/>
      <c r="AA1125" s="368"/>
      <c r="AB1125" s="368"/>
      <c r="AC1125" s="148" t="s">
        <v>328</v>
      </c>
      <c r="AD1125" s="148"/>
      <c r="AE1125" s="148"/>
      <c r="AF1125" s="148"/>
      <c r="AG1125" s="148"/>
      <c r="AH1125" s="367" t="s">
        <v>258</v>
      </c>
      <c r="AI1125" s="364"/>
      <c r="AJ1125" s="364"/>
      <c r="AK1125" s="364"/>
      <c r="AL1125" s="364" t="s">
        <v>21</v>
      </c>
      <c r="AM1125" s="364"/>
      <c r="AN1125" s="364"/>
      <c r="AO1125" s="369"/>
      <c r="AP1125" s="370" t="s">
        <v>292</v>
      </c>
      <c r="AQ1125" s="370"/>
      <c r="AR1125" s="370"/>
      <c r="AS1125" s="370"/>
      <c r="AT1125" s="370"/>
      <c r="AU1125" s="370"/>
      <c r="AV1125" s="370"/>
      <c r="AW1125" s="370"/>
      <c r="AX1125" s="370"/>
    </row>
    <row r="1126" spans="1:50" ht="26.25" hidden="1" customHeight="1">
      <c r="A1126" s="1024">
        <v>1</v>
      </c>
      <c r="B1126" s="102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24">
        <v>2</v>
      </c>
      <c r="B1127" s="102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24">
        <v>3</v>
      </c>
      <c r="B1128" s="102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24">
        <v>4</v>
      </c>
      <c r="B1129" s="102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24">
        <v>5</v>
      </c>
      <c r="B1130" s="102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24">
        <v>6</v>
      </c>
      <c r="B1131" s="102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24">
        <v>7</v>
      </c>
      <c r="B1132" s="102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24">
        <v>8</v>
      </c>
      <c r="B1133" s="102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24">
        <v>9</v>
      </c>
      <c r="B1134" s="102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24">
        <v>10</v>
      </c>
      <c r="B1135" s="102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24">
        <v>11</v>
      </c>
      <c r="B1136" s="102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24">
        <v>12</v>
      </c>
      <c r="B1137" s="102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24">
        <v>13</v>
      </c>
      <c r="B1138" s="102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24">
        <v>14</v>
      </c>
      <c r="B1139" s="102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24">
        <v>15</v>
      </c>
      <c r="B1140" s="102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24">
        <v>16</v>
      </c>
      <c r="B1141" s="102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24">
        <v>17</v>
      </c>
      <c r="B1142" s="102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24">
        <v>18</v>
      </c>
      <c r="B1143" s="102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24">
        <v>19</v>
      </c>
      <c r="B1144" s="102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24">
        <v>20</v>
      </c>
      <c r="B1145" s="102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24">
        <v>21</v>
      </c>
      <c r="B1146" s="102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24">
        <v>22</v>
      </c>
      <c r="B1147" s="102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24">
        <v>23</v>
      </c>
      <c r="B1148" s="102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24">
        <v>24</v>
      </c>
      <c r="B1149" s="102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24">
        <v>25</v>
      </c>
      <c r="B1150" s="102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24">
        <v>26</v>
      </c>
      <c r="B1151" s="102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24">
        <v>27</v>
      </c>
      <c r="B1152" s="102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24">
        <v>28</v>
      </c>
      <c r="B1153" s="102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24">
        <v>29</v>
      </c>
      <c r="B1154" s="102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24">
        <v>30</v>
      </c>
      <c r="B1155" s="102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4"/>
      <c r="B1158" s="364"/>
      <c r="C1158" s="364" t="s">
        <v>26</v>
      </c>
      <c r="D1158" s="364"/>
      <c r="E1158" s="364"/>
      <c r="F1158" s="364"/>
      <c r="G1158" s="364"/>
      <c r="H1158" s="364"/>
      <c r="I1158" s="364"/>
      <c r="J1158" s="148" t="s">
        <v>291</v>
      </c>
      <c r="K1158" s="365"/>
      <c r="L1158" s="365"/>
      <c r="M1158" s="365"/>
      <c r="N1158" s="365"/>
      <c r="O1158" s="365"/>
      <c r="P1158" s="366" t="s">
        <v>27</v>
      </c>
      <c r="Q1158" s="366"/>
      <c r="R1158" s="366"/>
      <c r="S1158" s="366"/>
      <c r="T1158" s="366"/>
      <c r="U1158" s="366"/>
      <c r="V1158" s="366"/>
      <c r="W1158" s="366"/>
      <c r="X1158" s="366"/>
      <c r="Y1158" s="367" t="s">
        <v>343</v>
      </c>
      <c r="Z1158" s="368"/>
      <c r="AA1158" s="368"/>
      <c r="AB1158" s="368"/>
      <c r="AC1158" s="148" t="s">
        <v>328</v>
      </c>
      <c r="AD1158" s="148"/>
      <c r="AE1158" s="148"/>
      <c r="AF1158" s="148"/>
      <c r="AG1158" s="148"/>
      <c r="AH1158" s="367" t="s">
        <v>258</v>
      </c>
      <c r="AI1158" s="364"/>
      <c r="AJ1158" s="364"/>
      <c r="AK1158" s="364"/>
      <c r="AL1158" s="364" t="s">
        <v>21</v>
      </c>
      <c r="AM1158" s="364"/>
      <c r="AN1158" s="364"/>
      <c r="AO1158" s="369"/>
      <c r="AP1158" s="370" t="s">
        <v>292</v>
      </c>
      <c r="AQ1158" s="370"/>
      <c r="AR1158" s="370"/>
      <c r="AS1158" s="370"/>
      <c r="AT1158" s="370"/>
      <c r="AU1158" s="370"/>
      <c r="AV1158" s="370"/>
      <c r="AW1158" s="370"/>
      <c r="AX1158" s="370"/>
    </row>
    <row r="1159" spans="1:50" ht="26.25" hidden="1" customHeight="1">
      <c r="A1159" s="1024">
        <v>1</v>
      </c>
      <c r="B1159" s="102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24">
        <v>2</v>
      </c>
      <c r="B1160" s="102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24">
        <v>3</v>
      </c>
      <c r="B1161" s="102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24">
        <v>4</v>
      </c>
      <c r="B1162" s="102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24">
        <v>5</v>
      </c>
      <c r="B1163" s="102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24">
        <v>6</v>
      </c>
      <c r="B1164" s="102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24">
        <v>7</v>
      </c>
      <c r="B1165" s="102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24">
        <v>8</v>
      </c>
      <c r="B1166" s="102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24">
        <v>9</v>
      </c>
      <c r="B1167" s="102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24">
        <v>10</v>
      </c>
      <c r="B1168" s="102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24">
        <v>11</v>
      </c>
      <c r="B1169" s="102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24">
        <v>12</v>
      </c>
      <c r="B1170" s="102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24">
        <v>13</v>
      </c>
      <c r="B1171" s="102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24">
        <v>14</v>
      </c>
      <c r="B1172" s="102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24">
        <v>15</v>
      </c>
      <c r="B1173" s="102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24">
        <v>16</v>
      </c>
      <c r="B1174" s="102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24">
        <v>17</v>
      </c>
      <c r="B1175" s="102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24">
        <v>18</v>
      </c>
      <c r="B1176" s="102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24">
        <v>19</v>
      </c>
      <c r="B1177" s="102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24">
        <v>20</v>
      </c>
      <c r="B1178" s="102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24">
        <v>21</v>
      </c>
      <c r="B1179" s="102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24">
        <v>22</v>
      </c>
      <c r="B1180" s="102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24">
        <v>23</v>
      </c>
      <c r="B1181" s="102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24">
        <v>24</v>
      </c>
      <c r="B1182" s="102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24">
        <v>25</v>
      </c>
      <c r="B1183" s="102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24">
        <v>26</v>
      </c>
      <c r="B1184" s="102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24">
        <v>27</v>
      </c>
      <c r="B1185" s="102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24">
        <v>28</v>
      </c>
      <c r="B1186" s="102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24">
        <v>29</v>
      </c>
      <c r="B1187" s="102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24">
        <v>30</v>
      </c>
      <c r="B1188" s="102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4"/>
      <c r="B1191" s="364"/>
      <c r="C1191" s="364" t="s">
        <v>26</v>
      </c>
      <c r="D1191" s="364"/>
      <c r="E1191" s="364"/>
      <c r="F1191" s="364"/>
      <c r="G1191" s="364"/>
      <c r="H1191" s="364"/>
      <c r="I1191" s="364"/>
      <c r="J1191" s="148" t="s">
        <v>291</v>
      </c>
      <c r="K1191" s="365"/>
      <c r="L1191" s="365"/>
      <c r="M1191" s="365"/>
      <c r="N1191" s="365"/>
      <c r="O1191" s="365"/>
      <c r="P1191" s="366" t="s">
        <v>27</v>
      </c>
      <c r="Q1191" s="366"/>
      <c r="R1191" s="366"/>
      <c r="S1191" s="366"/>
      <c r="T1191" s="366"/>
      <c r="U1191" s="366"/>
      <c r="V1191" s="366"/>
      <c r="W1191" s="366"/>
      <c r="X1191" s="366"/>
      <c r="Y1191" s="367" t="s">
        <v>343</v>
      </c>
      <c r="Z1191" s="368"/>
      <c r="AA1191" s="368"/>
      <c r="AB1191" s="368"/>
      <c r="AC1191" s="148" t="s">
        <v>328</v>
      </c>
      <c r="AD1191" s="148"/>
      <c r="AE1191" s="148"/>
      <c r="AF1191" s="148"/>
      <c r="AG1191" s="148"/>
      <c r="AH1191" s="367" t="s">
        <v>258</v>
      </c>
      <c r="AI1191" s="364"/>
      <c r="AJ1191" s="364"/>
      <c r="AK1191" s="364"/>
      <c r="AL1191" s="364" t="s">
        <v>21</v>
      </c>
      <c r="AM1191" s="364"/>
      <c r="AN1191" s="364"/>
      <c r="AO1191" s="369"/>
      <c r="AP1191" s="370" t="s">
        <v>292</v>
      </c>
      <c r="AQ1191" s="370"/>
      <c r="AR1191" s="370"/>
      <c r="AS1191" s="370"/>
      <c r="AT1191" s="370"/>
      <c r="AU1191" s="370"/>
      <c r="AV1191" s="370"/>
      <c r="AW1191" s="370"/>
      <c r="AX1191" s="370"/>
    </row>
    <row r="1192" spans="1:50" ht="26.25" hidden="1" customHeight="1">
      <c r="A1192" s="1024">
        <v>1</v>
      </c>
      <c r="B1192" s="102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24">
        <v>2</v>
      </c>
      <c r="B1193" s="102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24">
        <v>3</v>
      </c>
      <c r="B1194" s="102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24">
        <v>4</v>
      </c>
      <c r="B1195" s="102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24">
        <v>5</v>
      </c>
      <c r="B1196" s="102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24">
        <v>6</v>
      </c>
      <c r="B1197" s="102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24">
        <v>7</v>
      </c>
      <c r="B1198" s="102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24">
        <v>8</v>
      </c>
      <c r="B1199" s="102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24">
        <v>9</v>
      </c>
      <c r="B1200" s="102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24">
        <v>10</v>
      </c>
      <c r="B1201" s="102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24">
        <v>11</v>
      </c>
      <c r="B1202" s="102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24">
        <v>12</v>
      </c>
      <c r="B1203" s="102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24">
        <v>13</v>
      </c>
      <c r="B1204" s="102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24">
        <v>14</v>
      </c>
      <c r="B1205" s="102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24">
        <v>15</v>
      </c>
      <c r="B1206" s="102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24">
        <v>16</v>
      </c>
      <c r="B1207" s="102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24">
        <v>17</v>
      </c>
      <c r="B1208" s="102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24">
        <v>18</v>
      </c>
      <c r="B1209" s="102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24">
        <v>19</v>
      </c>
      <c r="B1210" s="102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24">
        <v>20</v>
      </c>
      <c r="B1211" s="102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24">
        <v>21</v>
      </c>
      <c r="B1212" s="102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24">
        <v>22</v>
      </c>
      <c r="B1213" s="102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24">
        <v>23</v>
      </c>
      <c r="B1214" s="102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24">
        <v>24</v>
      </c>
      <c r="B1215" s="102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24">
        <v>25</v>
      </c>
      <c r="B1216" s="102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24">
        <v>26</v>
      </c>
      <c r="B1217" s="102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24">
        <v>27</v>
      </c>
      <c r="B1218" s="102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24">
        <v>28</v>
      </c>
      <c r="B1219" s="102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24">
        <v>29</v>
      </c>
      <c r="B1220" s="102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24">
        <v>30</v>
      </c>
      <c r="B1221" s="102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4"/>
      <c r="B1224" s="364"/>
      <c r="C1224" s="364" t="s">
        <v>26</v>
      </c>
      <c r="D1224" s="364"/>
      <c r="E1224" s="364"/>
      <c r="F1224" s="364"/>
      <c r="G1224" s="364"/>
      <c r="H1224" s="364"/>
      <c r="I1224" s="364"/>
      <c r="J1224" s="148" t="s">
        <v>291</v>
      </c>
      <c r="K1224" s="365"/>
      <c r="L1224" s="365"/>
      <c r="M1224" s="365"/>
      <c r="N1224" s="365"/>
      <c r="O1224" s="365"/>
      <c r="P1224" s="366" t="s">
        <v>27</v>
      </c>
      <c r="Q1224" s="366"/>
      <c r="R1224" s="366"/>
      <c r="S1224" s="366"/>
      <c r="T1224" s="366"/>
      <c r="U1224" s="366"/>
      <c r="V1224" s="366"/>
      <c r="W1224" s="366"/>
      <c r="X1224" s="366"/>
      <c r="Y1224" s="367" t="s">
        <v>343</v>
      </c>
      <c r="Z1224" s="368"/>
      <c r="AA1224" s="368"/>
      <c r="AB1224" s="368"/>
      <c r="AC1224" s="148" t="s">
        <v>328</v>
      </c>
      <c r="AD1224" s="148"/>
      <c r="AE1224" s="148"/>
      <c r="AF1224" s="148"/>
      <c r="AG1224" s="148"/>
      <c r="AH1224" s="367" t="s">
        <v>258</v>
      </c>
      <c r="AI1224" s="364"/>
      <c r="AJ1224" s="364"/>
      <c r="AK1224" s="364"/>
      <c r="AL1224" s="364" t="s">
        <v>21</v>
      </c>
      <c r="AM1224" s="364"/>
      <c r="AN1224" s="364"/>
      <c r="AO1224" s="369"/>
      <c r="AP1224" s="370" t="s">
        <v>292</v>
      </c>
      <c r="AQ1224" s="370"/>
      <c r="AR1224" s="370"/>
      <c r="AS1224" s="370"/>
      <c r="AT1224" s="370"/>
      <c r="AU1224" s="370"/>
      <c r="AV1224" s="370"/>
      <c r="AW1224" s="370"/>
      <c r="AX1224" s="370"/>
    </row>
    <row r="1225" spans="1:50" ht="26.25" hidden="1" customHeight="1">
      <c r="A1225" s="1024">
        <v>1</v>
      </c>
      <c r="B1225" s="102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24">
        <v>2</v>
      </c>
      <c r="B1226" s="102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24">
        <v>3</v>
      </c>
      <c r="B1227" s="102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24">
        <v>4</v>
      </c>
      <c r="B1228" s="102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24">
        <v>5</v>
      </c>
      <c r="B1229" s="102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24">
        <v>6</v>
      </c>
      <c r="B1230" s="102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24">
        <v>7</v>
      </c>
      <c r="B1231" s="102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24">
        <v>8</v>
      </c>
      <c r="B1232" s="102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24">
        <v>9</v>
      </c>
      <c r="B1233" s="102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24">
        <v>10</v>
      </c>
      <c r="B1234" s="102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24">
        <v>11</v>
      </c>
      <c r="B1235" s="102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24">
        <v>12</v>
      </c>
      <c r="B1236" s="102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24">
        <v>13</v>
      </c>
      <c r="B1237" s="102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24">
        <v>14</v>
      </c>
      <c r="B1238" s="102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24">
        <v>15</v>
      </c>
      <c r="B1239" s="102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24">
        <v>16</v>
      </c>
      <c r="B1240" s="102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24">
        <v>17</v>
      </c>
      <c r="B1241" s="102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24">
        <v>18</v>
      </c>
      <c r="B1242" s="102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24">
        <v>19</v>
      </c>
      <c r="B1243" s="102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24">
        <v>20</v>
      </c>
      <c r="B1244" s="102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24">
        <v>21</v>
      </c>
      <c r="B1245" s="102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24">
        <v>22</v>
      </c>
      <c r="B1246" s="102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24">
        <v>23</v>
      </c>
      <c r="B1247" s="102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24">
        <v>24</v>
      </c>
      <c r="B1248" s="102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24">
        <v>25</v>
      </c>
      <c r="B1249" s="102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24">
        <v>26</v>
      </c>
      <c r="B1250" s="102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24">
        <v>27</v>
      </c>
      <c r="B1251" s="102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24">
        <v>28</v>
      </c>
      <c r="B1252" s="102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24">
        <v>29</v>
      </c>
      <c r="B1253" s="102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24">
        <v>30</v>
      </c>
      <c r="B1254" s="102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4"/>
      <c r="B1257" s="364"/>
      <c r="C1257" s="364" t="s">
        <v>26</v>
      </c>
      <c r="D1257" s="364"/>
      <c r="E1257" s="364"/>
      <c r="F1257" s="364"/>
      <c r="G1257" s="364"/>
      <c r="H1257" s="364"/>
      <c r="I1257" s="364"/>
      <c r="J1257" s="148" t="s">
        <v>291</v>
      </c>
      <c r="K1257" s="365"/>
      <c r="L1257" s="365"/>
      <c r="M1257" s="365"/>
      <c r="N1257" s="365"/>
      <c r="O1257" s="365"/>
      <c r="P1257" s="366" t="s">
        <v>27</v>
      </c>
      <c r="Q1257" s="366"/>
      <c r="R1257" s="366"/>
      <c r="S1257" s="366"/>
      <c r="T1257" s="366"/>
      <c r="U1257" s="366"/>
      <c r="V1257" s="366"/>
      <c r="W1257" s="366"/>
      <c r="X1257" s="366"/>
      <c r="Y1257" s="367" t="s">
        <v>343</v>
      </c>
      <c r="Z1257" s="368"/>
      <c r="AA1257" s="368"/>
      <c r="AB1257" s="368"/>
      <c r="AC1257" s="148" t="s">
        <v>328</v>
      </c>
      <c r="AD1257" s="148"/>
      <c r="AE1257" s="148"/>
      <c r="AF1257" s="148"/>
      <c r="AG1257" s="148"/>
      <c r="AH1257" s="367" t="s">
        <v>258</v>
      </c>
      <c r="AI1257" s="364"/>
      <c r="AJ1257" s="364"/>
      <c r="AK1257" s="364"/>
      <c r="AL1257" s="364" t="s">
        <v>21</v>
      </c>
      <c r="AM1257" s="364"/>
      <c r="AN1257" s="364"/>
      <c r="AO1257" s="369"/>
      <c r="AP1257" s="370" t="s">
        <v>292</v>
      </c>
      <c r="AQ1257" s="370"/>
      <c r="AR1257" s="370"/>
      <c r="AS1257" s="370"/>
      <c r="AT1257" s="370"/>
      <c r="AU1257" s="370"/>
      <c r="AV1257" s="370"/>
      <c r="AW1257" s="370"/>
      <c r="AX1257" s="370"/>
    </row>
    <row r="1258" spans="1:50" ht="26.25" hidden="1" customHeight="1">
      <c r="A1258" s="1024">
        <v>1</v>
      </c>
      <c r="B1258" s="102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24">
        <v>2</v>
      </c>
      <c r="B1259" s="102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24">
        <v>3</v>
      </c>
      <c r="B1260" s="102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24">
        <v>4</v>
      </c>
      <c r="B1261" s="102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24">
        <v>5</v>
      </c>
      <c r="B1262" s="102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24">
        <v>6</v>
      </c>
      <c r="B1263" s="102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24">
        <v>7</v>
      </c>
      <c r="B1264" s="102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24">
        <v>8</v>
      </c>
      <c r="B1265" s="102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24">
        <v>9</v>
      </c>
      <c r="B1266" s="102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24">
        <v>10</v>
      </c>
      <c r="B1267" s="102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24">
        <v>11</v>
      </c>
      <c r="B1268" s="102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24">
        <v>12</v>
      </c>
      <c r="B1269" s="102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24">
        <v>13</v>
      </c>
      <c r="B1270" s="102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24">
        <v>14</v>
      </c>
      <c r="B1271" s="102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24">
        <v>15</v>
      </c>
      <c r="B1272" s="102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24">
        <v>16</v>
      </c>
      <c r="B1273" s="102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24">
        <v>17</v>
      </c>
      <c r="B1274" s="102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24">
        <v>18</v>
      </c>
      <c r="B1275" s="102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24">
        <v>19</v>
      </c>
      <c r="B1276" s="102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24">
        <v>20</v>
      </c>
      <c r="B1277" s="102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24">
        <v>21</v>
      </c>
      <c r="B1278" s="102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24">
        <v>22</v>
      </c>
      <c r="B1279" s="102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24">
        <v>23</v>
      </c>
      <c r="B1280" s="102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24">
        <v>24</v>
      </c>
      <c r="B1281" s="102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24">
        <v>25</v>
      </c>
      <c r="B1282" s="102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24">
        <v>26</v>
      </c>
      <c r="B1283" s="102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24">
        <v>27</v>
      </c>
      <c r="B1284" s="102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24">
        <v>28</v>
      </c>
      <c r="B1285" s="102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24">
        <v>29</v>
      </c>
      <c r="B1286" s="102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24">
        <v>30</v>
      </c>
      <c r="B1287" s="102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4"/>
      <c r="B1290" s="364"/>
      <c r="C1290" s="364" t="s">
        <v>26</v>
      </c>
      <c r="D1290" s="364"/>
      <c r="E1290" s="364"/>
      <c r="F1290" s="364"/>
      <c r="G1290" s="364"/>
      <c r="H1290" s="364"/>
      <c r="I1290" s="364"/>
      <c r="J1290" s="148" t="s">
        <v>291</v>
      </c>
      <c r="K1290" s="365"/>
      <c r="L1290" s="365"/>
      <c r="M1290" s="365"/>
      <c r="N1290" s="365"/>
      <c r="O1290" s="365"/>
      <c r="P1290" s="366" t="s">
        <v>27</v>
      </c>
      <c r="Q1290" s="366"/>
      <c r="R1290" s="366"/>
      <c r="S1290" s="366"/>
      <c r="T1290" s="366"/>
      <c r="U1290" s="366"/>
      <c r="V1290" s="366"/>
      <c r="W1290" s="366"/>
      <c r="X1290" s="366"/>
      <c r="Y1290" s="367" t="s">
        <v>343</v>
      </c>
      <c r="Z1290" s="368"/>
      <c r="AA1290" s="368"/>
      <c r="AB1290" s="368"/>
      <c r="AC1290" s="148" t="s">
        <v>328</v>
      </c>
      <c r="AD1290" s="148"/>
      <c r="AE1290" s="148"/>
      <c r="AF1290" s="148"/>
      <c r="AG1290" s="148"/>
      <c r="AH1290" s="367" t="s">
        <v>258</v>
      </c>
      <c r="AI1290" s="364"/>
      <c r="AJ1290" s="364"/>
      <c r="AK1290" s="364"/>
      <c r="AL1290" s="364" t="s">
        <v>21</v>
      </c>
      <c r="AM1290" s="364"/>
      <c r="AN1290" s="364"/>
      <c r="AO1290" s="369"/>
      <c r="AP1290" s="370" t="s">
        <v>292</v>
      </c>
      <c r="AQ1290" s="370"/>
      <c r="AR1290" s="370"/>
      <c r="AS1290" s="370"/>
      <c r="AT1290" s="370"/>
      <c r="AU1290" s="370"/>
      <c r="AV1290" s="370"/>
      <c r="AW1290" s="370"/>
      <c r="AX1290" s="370"/>
    </row>
    <row r="1291" spans="1:50" ht="26.25" hidden="1" customHeight="1">
      <c r="A1291" s="1024">
        <v>1</v>
      </c>
      <c r="B1291" s="102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24">
        <v>2</v>
      </c>
      <c r="B1292" s="102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24">
        <v>3</v>
      </c>
      <c r="B1293" s="102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24">
        <v>4</v>
      </c>
      <c r="B1294" s="102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24">
        <v>5</v>
      </c>
      <c r="B1295" s="102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24">
        <v>6</v>
      </c>
      <c r="B1296" s="102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24">
        <v>7</v>
      </c>
      <c r="B1297" s="102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24">
        <v>8</v>
      </c>
      <c r="B1298" s="102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24">
        <v>9</v>
      </c>
      <c r="B1299" s="102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24">
        <v>10</v>
      </c>
      <c r="B1300" s="102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24">
        <v>11</v>
      </c>
      <c r="B1301" s="102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24">
        <v>12</v>
      </c>
      <c r="B1302" s="102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24">
        <v>13</v>
      </c>
      <c r="B1303" s="102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24">
        <v>14</v>
      </c>
      <c r="B1304" s="102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24">
        <v>15</v>
      </c>
      <c r="B1305" s="102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24">
        <v>16</v>
      </c>
      <c r="B1306" s="102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24">
        <v>17</v>
      </c>
      <c r="B1307" s="102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24">
        <v>18</v>
      </c>
      <c r="B1308" s="102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24">
        <v>19</v>
      </c>
      <c r="B1309" s="102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24">
        <v>20</v>
      </c>
      <c r="B1310" s="102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24">
        <v>21</v>
      </c>
      <c r="B1311" s="102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24">
        <v>22</v>
      </c>
      <c r="B1312" s="102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24">
        <v>23</v>
      </c>
      <c r="B1313" s="102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24">
        <v>24</v>
      </c>
      <c r="B1314" s="102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24">
        <v>25</v>
      </c>
      <c r="B1315" s="102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24">
        <v>26</v>
      </c>
      <c r="B1316" s="102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24">
        <v>27</v>
      </c>
      <c r="B1317" s="102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24">
        <v>28</v>
      </c>
      <c r="B1318" s="102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24">
        <v>29</v>
      </c>
      <c r="B1319" s="102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24">
        <v>30</v>
      </c>
      <c r="B1320" s="102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1" manualBreakCount="31">
    <brk id="265"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2020-06-19T15:04:30Z</cp:lastPrinted>
  <dcterms:created xsi:type="dcterms:W3CDTF">2012-03-13T00:50:25Z</dcterms:created>
  <dcterms:modified xsi:type="dcterms:W3CDTF">2020-09-29T03:04:44Z</dcterms:modified>
</cp:coreProperties>
</file>